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qalearning-my.sharepoint.com/personal/akhan12_qa_com/Documents/000. L3/000. NEW/AEDXD2DE3M2_v1.0/"/>
    </mc:Choice>
  </mc:AlternateContent>
  <xr:revisionPtr revIDLastSave="24" documentId="8_{B7B5DB77-10FF-485F-BC26-6C6FD3A3F617}" xr6:coauthVersionLast="47" xr6:coauthVersionMax="47" xr10:uidLastSave="{5359610F-5C74-4B36-889F-F5D8AAE4AA12}"/>
  <bookViews>
    <workbookView xWindow="-110" yWindow="-110" windowWidth="19420" windowHeight="11620" tabRatio="500" activeTab="1" xr2:uid="{00000000-000D-0000-FFFF-FFFF00000000}"/>
  </bookViews>
  <sheets>
    <sheet name="Orders" sheetId="1" r:id="rId1"/>
    <sheet name="Amended" sheetId="2" r:id="rId2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0" i="2" l="1"/>
  <c r="AD7" i="2"/>
  <c r="AD4" i="2"/>
  <c r="Z22" i="2"/>
  <c r="Z19" i="2"/>
  <c r="Z16" i="2"/>
  <c r="Z13" i="2"/>
  <c r="Z10" i="2"/>
  <c r="Z7" i="2"/>
  <c r="Z4" i="2"/>
  <c r="AD7" i="1"/>
  <c r="AD4" i="1"/>
  <c r="Z13" i="1"/>
  <c r="AD10" i="1"/>
  <c r="Z22" i="1"/>
  <c r="Z19" i="1"/>
  <c r="Z16" i="1"/>
  <c r="Z4" i="1"/>
  <c r="Z10" i="1"/>
  <c r="Z7" i="1"/>
</calcChain>
</file>

<file path=xl/sharedStrings.xml><?xml version="1.0" encoding="utf-8"?>
<sst xmlns="http://schemas.openxmlformats.org/spreadsheetml/2006/main" count="259996" uniqueCount="10956">
  <si>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</si>
  <si>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</si>
  <si>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</si>
  <si>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</si>
  <si>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</si>
  <si>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</si>
  <si>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</si>
  <si>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</si>
  <si>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</si>
  <si>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</si>
  <si>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</si>
  <si>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</si>
  <si>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</si>
  <si>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</si>
  <si>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</si>
  <si>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</si>
  <si>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</si>
  <si>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</si>
  <si>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</si>
  <si>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</si>
  <si>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</si>
  <si>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</si>
  <si>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</si>
  <si>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</si>
  <si>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</si>
  <si>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</si>
  <si>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</si>
  <si>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</si>
  <si>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</si>
  <si>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</si>
  <si>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</si>
  <si>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</si>
  <si>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</si>
  <si>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</si>
  <si>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</si>
  <si>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</si>
  <si>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</si>
  <si>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</si>
  <si>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</si>
  <si>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</si>
  <si>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</si>
  <si>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</si>
  <si>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</si>
  <si>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</si>
  <si>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</si>
  <si>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</si>
  <si>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</si>
  <si>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</si>
  <si>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</si>
  <si>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</si>
  <si>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</si>
  <si>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</si>
  <si>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</si>
  <si>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</si>
  <si>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</si>
  <si>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</si>
  <si>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</si>
  <si>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</si>
  <si>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</si>
  <si>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</si>
  <si>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</si>
  <si>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</si>
  <si>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</si>
  <si>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</si>
  <si>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</si>
  <si>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</si>
  <si>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</si>
  <si>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</si>
  <si>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</si>
  <si>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</si>
  <si>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</si>
  <si>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</si>
  <si>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</si>
  <si>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</si>
  <si>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</si>
  <si>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</si>
  <si>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</si>
  <si>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</si>
  <si>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</si>
  <si>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</si>
  <si>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</si>
  <si>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</si>
  <si>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</si>
  <si>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</si>
  <si>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</si>
  <si>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</si>
  <si>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</si>
  <si>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</si>
  <si>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</si>
  <si>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</si>
  <si>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</si>
  <si>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</si>
  <si>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</si>
  <si>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</si>
  <si>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</si>
  <si>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</si>
  <si>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</si>
  <si>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</si>
  <si>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</si>
  <si>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</si>
  <si>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</si>
  <si>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</si>
  <si>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</si>
  <si>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</si>
  <si>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</si>
  <si>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</si>
  <si>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</si>
  <si>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</si>
  <si>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</si>
  <si>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</si>
  <si>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</si>
  <si>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</si>
  <si>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</si>
  <si>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</si>
  <si>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</si>
  <si>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</si>
  <si>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</si>
  <si>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</si>
  <si>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</si>
  <si>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</si>
  <si>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</si>
  <si>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</si>
  <si>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</si>
  <si>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</si>
  <si>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</si>
  <si>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</si>
  <si>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</si>
  <si>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</si>
  <si>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</si>
  <si>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</si>
  <si>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</si>
  <si>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</si>
  <si>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</si>
  <si>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</si>
  <si>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</si>
  <si>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</si>
  <si>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</si>
  <si>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</si>
  <si>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</si>
  <si>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</si>
  <si>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</si>
  <si>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</si>
  <si>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</si>
  <si>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</si>
  <si>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</si>
  <si>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</si>
  <si>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</si>
  <si>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</si>
  <si>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</si>
  <si>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</si>
  <si>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</si>
  <si>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</si>
  <si>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</si>
  <si>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</si>
  <si>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</si>
  <si>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</si>
  <si>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</si>
  <si>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</si>
  <si>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</si>
  <si>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</si>
  <si>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</si>
  <si>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</si>
  <si>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</si>
  <si>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</si>
  <si>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</si>
  <si>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</si>
  <si>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</si>
  <si>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</si>
  <si>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</si>
  <si>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</si>
  <si>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</si>
  <si>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</si>
  <si>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</si>
  <si>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</si>
  <si>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</si>
  <si>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</si>
  <si>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</si>
  <si>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</si>
  <si>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</si>
  <si>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</si>
  <si>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</si>
  <si>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</si>
  <si>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</si>
  <si>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</si>
  <si>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</si>
  <si>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</si>
  <si>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</si>
  <si>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</si>
  <si>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</si>
  <si>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</si>
  <si>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</si>
  <si>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</si>
  <si>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</si>
  <si>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</si>
  <si>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</si>
  <si>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</si>
  <si>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</si>
  <si>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</si>
  <si>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</si>
  <si>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</si>
  <si>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</si>
  <si>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</si>
  <si>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</si>
  <si>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</si>
  <si>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</si>
  <si>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</si>
  <si>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</si>
  <si>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</si>
  <si>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</si>
  <si>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</si>
  <si>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</si>
  <si>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</si>
  <si>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</si>
  <si>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</si>
  <si>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</si>
  <si>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</si>
  <si>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</si>
  <si>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</si>
  <si>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</si>
  <si>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</si>
  <si>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</si>
  <si>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</si>
  <si>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</si>
  <si>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</si>
  <si>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</si>
  <si>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</si>
  <si>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</si>
  <si>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</si>
  <si>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</si>
  <si>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</si>
  <si>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</si>
  <si>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</si>
  <si>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</si>
  <si>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</si>
  <si>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</si>
  <si>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</si>
  <si>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</si>
  <si>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</si>
  <si>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</si>
  <si>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</si>
  <si>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</si>
  <si>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</si>
  <si>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</si>
  <si>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</si>
  <si>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</si>
  <si>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</si>
  <si>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</si>
  <si>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</si>
  <si>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</si>
  <si>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</si>
  <si>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</si>
  <si>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</si>
  <si>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</si>
  <si>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</si>
  <si>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</si>
  <si>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</si>
  <si>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</si>
  <si>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</si>
  <si>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</si>
  <si>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</si>
  <si>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</si>
  <si>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</si>
  <si>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</si>
  <si>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</si>
  <si>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</si>
  <si>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</si>
  <si>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</si>
  <si>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</si>
  <si>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</si>
  <si>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</si>
  <si>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</si>
  <si>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</si>
  <si>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</si>
  <si>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</si>
  <si>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</si>
  <si>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</si>
  <si>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</si>
  <si>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</si>
  <si>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</si>
  <si>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</si>
  <si>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</si>
  <si>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</si>
  <si>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</si>
  <si>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</si>
  <si>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</si>
  <si>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</si>
  <si>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</si>
  <si>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</si>
  <si>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</si>
  <si>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</si>
  <si>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</si>
  <si>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</si>
  <si>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</si>
  <si>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</si>
  <si>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</si>
  <si>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</si>
  <si>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</si>
  <si>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</si>
  <si>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</si>
  <si>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</si>
  <si>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</si>
  <si>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</si>
  <si>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</si>
  <si>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</si>
  <si>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</si>
  <si>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</si>
  <si>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</si>
  <si>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</si>
  <si>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</si>
  <si>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</si>
  <si>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</si>
  <si>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</si>
  <si>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</si>
  <si>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</si>
  <si>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</si>
  <si>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</si>
  <si>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</si>
  <si>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</si>
  <si>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</si>
  <si>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</si>
  <si>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</si>
  <si>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</si>
  <si>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</si>
  <si>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</si>
  <si>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</si>
  <si>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</si>
  <si>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</si>
  <si>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</si>
  <si>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</si>
  <si>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</si>
  <si>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</si>
  <si>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</si>
  <si>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</si>
  <si>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</si>
  <si>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</si>
  <si>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</si>
  <si>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</si>
  <si>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</si>
  <si>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</si>
  <si>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</si>
  <si>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</si>
  <si>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</si>
  <si>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</si>
  <si>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</si>
  <si>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</si>
  <si>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</si>
  <si>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</si>
  <si>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</si>
  <si>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</si>
  <si>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</si>
  <si>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</si>
  <si>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</si>
  <si>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</si>
  <si>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</si>
  <si>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</si>
  <si>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</si>
  <si>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</si>
  <si>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</si>
  <si>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</si>
  <si>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</si>
  <si>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</si>
  <si>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</si>
  <si>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</si>
  <si>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</si>
  <si>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</si>
  <si>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</si>
  <si>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</si>
  <si>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</si>
  <si>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</si>
  <si>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</si>
  <si>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</si>
  <si>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</si>
  <si>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</si>
  <si>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</si>
  <si>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</si>
  <si>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</si>
  <si>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</si>
  <si>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</si>
  <si>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</si>
  <si>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</si>
  <si>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</si>
  <si>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</si>
  <si>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</si>
  <si>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</si>
  <si>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</si>
  <si>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</si>
  <si>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</si>
  <si>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</si>
  <si>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</si>
  <si>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</si>
  <si>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</si>
  <si>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</si>
  <si>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</si>
  <si>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</si>
  <si>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</si>
  <si>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</si>
  <si>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</si>
  <si>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</si>
  <si>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</si>
  <si>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</si>
  <si>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</si>
  <si>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</si>
  <si>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</si>
  <si>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</si>
  <si>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</si>
  <si>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</si>
  <si>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</si>
  <si>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</si>
  <si>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</si>
  <si>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</si>
  <si>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</si>
  <si>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</si>
  <si>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</si>
  <si>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</si>
  <si>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</si>
  <si>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</si>
  <si>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</si>
  <si>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</si>
  <si>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</si>
  <si>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</si>
  <si>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</si>
  <si>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</si>
  <si>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</si>
  <si>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</si>
  <si>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</si>
  <si>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</si>
  <si>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</si>
  <si>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</si>
  <si>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</si>
  <si>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</si>
  <si>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</si>
  <si>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</si>
  <si>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</si>
  <si>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</si>
  <si>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</si>
  <si>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</si>
  <si>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</si>
  <si>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</si>
  <si>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</si>
  <si>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</si>
  <si>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</si>
  <si>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</si>
  <si>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</si>
  <si>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</si>
  <si>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</si>
  <si>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</si>
  <si>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</si>
  <si>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</si>
  <si>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</si>
  <si>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</si>
  <si>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</si>
  <si>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</si>
  <si>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</si>
  <si>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</si>
  <si>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</si>
  <si>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</si>
  <si>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</si>
  <si>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</si>
  <si>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</si>
  <si>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</si>
  <si>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</si>
  <si>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</si>
  <si>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</si>
  <si>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</si>
  <si>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</si>
  <si>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</si>
  <si>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</si>
  <si>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</si>
  <si>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</si>
  <si>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</si>
  <si>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</si>
  <si>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</si>
  <si>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</si>
  <si>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</si>
  <si>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</si>
  <si>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</si>
  <si>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</si>
  <si>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</si>
  <si>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</si>
  <si>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</si>
  <si>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</si>
  <si>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</si>
  <si>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</si>
  <si>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</si>
  <si>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</si>
  <si>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</si>
  <si>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</si>
  <si>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</si>
  <si>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</si>
  <si>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</si>
  <si>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</si>
  <si>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</si>
  <si>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</si>
  <si>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</si>
  <si>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</si>
  <si>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</si>
  <si>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</si>
  <si>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</si>
  <si>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</si>
  <si>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</si>
  <si>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</si>
  <si>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</si>
  <si>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</si>
  <si>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</si>
  <si>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</si>
  <si>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</si>
  <si>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</si>
  <si>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</si>
  <si>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</si>
  <si>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</si>
  <si>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</si>
  <si>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</si>
  <si>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</si>
  <si>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</si>
  <si>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</si>
  <si>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</si>
  <si>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</si>
  <si>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</si>
  <si>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</si>
  <si>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</si>
  <si>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</si>
  <si>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</si>
  <si>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</si>
  <si>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</si>
  <si>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</si>
  <si>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</si>
  <si>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</si>
  <si>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</si>
  <si>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</si>
  <si>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</si>
  <si>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</si>
  <si>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</si>
  <si>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</si>
  <si>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</si>
  <si>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</si>
  <si>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</si>
  <si>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</si>
  <si>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</si>
  <si>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</si>
  <si>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</si>
  <si>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</si>
  <si>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</si>
  <si>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</si>
  <si>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</si>
  <si>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</si>
  <si>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</si>
  <si>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</si>
  <si>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</si>
  <si>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</si>
  <si>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</si>
  <si>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</si>
  <si>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</si>
  <si>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</si>
  <si>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</si>
  <si>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</si>
  <si>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</si>
  <si>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</si>
  <si>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</si>
  <si>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</si>
  <si>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</si>
  <si>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</si>
  <si>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</si>
  <si>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</si>
  <si>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</si>
  <si>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</si>
  <si>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</si>
  <si>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</si>
  <si>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</si>
  <si>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</si>
  <si>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</si>
  <si>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</si>
  <si>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</si>
  <si>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</si>
  <si>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</si>
  <si>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</si>
  <si>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</si>
  <si>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</si>
  <si>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</si>
  <si>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</si>
  <si>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</si>
  <si>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</si>
  <si>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</si>
  <si>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</si>
  <si>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</si>
  <si>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</si>
  <si>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</si>
  <si>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</si>
  <si>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</si>
  <si>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</si>
  <si>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</si>
  <si>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</si>
  <si>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</si>
  <si>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</si>
  <si>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</si>
  <si>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</si>
  <si>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</si>
  <si>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</si>
  <si>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</si>
  <si>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</si>
  <si>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</si>
  <si>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</si>
  <si>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</si>
  <si>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</si>
  <si>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</si>
  <si>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</si>
  <si>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</si>
  <si>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</si>
  <si>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</si>
  <si>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</si>
  <si>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</si>
  <si>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</si>
  <si>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</si>
  <si>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</si>
  <si>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</si>
  <si>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</si>
  <si>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</si>
  <si>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</si>
  <si>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</si>
  <si>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</si>
  <si>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</si>
  <si>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</si>
  <si>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</si>
  <si>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</si>
  <si>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</si>
  <si>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</si>
  <si>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</si>
  <si>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</si>
  <si>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</si>
  <si>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</si>
  <si>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</si>
  <si>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</si>
  <si>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</si>
  <si>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</si>
  <si>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</si>
  <si>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</si>
  <si>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</si>
  <si>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</si>
  <si>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</si>
  <si>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</si>
  <si>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</si>
  <si>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</si>
  <si>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</si>
  <si>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</si>
  <si>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</si>
  <si>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</si>
  <si>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</si>
  <si>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</si>
  <si>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</si>
  <si>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</si>
  <si>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</si>
  <si>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</si>
  <si>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</si>
  <si>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</si>
  <si>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</si>
  <si>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</si>
  <si>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</si>
  <si>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</si>
  <si>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</si>
  <si>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</si>
  <si>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</si>
  <si>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</si>
  <si>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</si>
  <si>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</si>
  <si>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</si>
  <si>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</si>
  <si>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</si>
  <si>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</si>
  <si>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</si>
  <si>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</si>
  <si>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</si>
  <si>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</si>
  <si>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</si>
  <si>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</si>
  <si>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</si>
  <si>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</si>
  <si>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</si>
  <si>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</si>
  <si>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</si>
  <si>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</si>
  <si>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</si>
  <si>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</si>
  <si>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</si>
  <si>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</si>
  <si>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</si>
  <si>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</si>
  <si>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</si>
  <si>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</si>
  <si>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</si>
  <si>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</si>
  <si>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</si>
  <si>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</si>
  <si>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</si>
  <si>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</si>
  <si>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</si>
  <si>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</si>
  <si>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</si>
  <si>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</si>
  <si>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</si>
  <si>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</si>
  <si>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</si>
  <si>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</si>
  <si>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</si>
  <si>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</si>
  <si>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</si>
  <si>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</si>
  <si>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</si>
  <si>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</si>
  <si>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</si>
  <si>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</si>
  <si>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</si>
  <si>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</si>
  <si>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</si>
  <si>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</si>
  <si>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</si>
  <si>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</si>
  <si>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</si>
  <si>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</si>
  <si>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</si>
  <si>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</si>
  <si>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</si>
  <si>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</si>
  <si>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</si>
  <si>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</si>
  <si>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</si>
  <si>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</si>
  <si>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</si>
  <si>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</si>
  <si>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</si>
  <si>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</si>
  <si>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</si>
  <si>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</si>
  <si>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</si>
  <si>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</si>
  <si>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</si>
  <si>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</si>
  <si>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</si>
  <si>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</si>
  <si>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</si>
  <si>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</si>
  <si>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</si>
  <si>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</si>
  <si>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</si>
  <si>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</si>
  <si>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</si>
  <si>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</si>
  <si>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</si>
  <si>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</si>
  <si>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</si>
  <si>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</si>
  <si>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</si>
  <si>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</si>
  <si>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</si>
  <si>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</si>
  <si>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</si>
  <si>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</si>
  <si>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</si>
  <si>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</si>
  <si>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</si>
  <si>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</si>
  <si>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</si>
  <si>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</si>
  <si>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</si>
  <si>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</si>
  <si>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</si>
  <si>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</si>
  <si>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</si>
  <si>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</si>
  <si>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</si>
  <si>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</si>
  <si>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</si>
  <si>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</si>
  <si>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</si>
  <si>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</si>
  <si>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</si>
  <si>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</si>
  <si>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</si>
  <si>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</si>
  <si>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</si>
  <si>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</si>
  <si>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</si>
  <si>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</si>
  <si>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</si>
  <si>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</si>
  <si>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</si>
  <si>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</si>
  <si>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</si>
  <si>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</si>
  <si>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</si>
  <si>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</si>
  <si>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</si>
  <si>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</si>
  <si>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</si>
  <si>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</si>
  <si>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</si>
  <si>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</si>
  <si>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</si>
  <si>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</si>
  <si>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</si>
  <si>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</si>
  <si>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</si>
  <si>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</si>
  <si>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</si>
  <si>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</si>
  <si>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</si>
  <si>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</si>
  <si>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</si>
  <si>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</si>
  <si>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</si>
  <si>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</si>
  <si>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</si>
  <si>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</si>
  <si>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</si>
  <si>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</si>
  <si>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</si>
  <si>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</si>
  <si>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</si>
  <si>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</si>
  <si>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</si>
  <si>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</si>
  <si>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</si>
  <si>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</si>
  <si>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</si>
  <si>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</si>
  <si>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</si>
  <si>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</si>
  <si>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</si>
  <si>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</si>
  <si>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</si>
  <si>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</si>
  <si>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</si>
  <si>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</si>
  <si>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</si>
  <si>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</si>
  <si>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</si>
  <si>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</si>
  <si>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</si>
  <si>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</si>
  <si>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</si>
  <si>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</si>
  <si>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</si>
  <si>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</si>
  <si>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</si>
  <si>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</si>
  <si>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</si>
  <si>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</si>
  <si>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</si>
  <si>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</si>
  <si>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</si>
  <si>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</si>
  <si>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</si>
  <si>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</si>
  <si>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</si>
  <si>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</si>
  <si>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</si>
  <si>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</si>
  <si>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</si>
  <si>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</si>
  <si>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</si>
  <si>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</si>
  <si>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</si>
  <si>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</si>
  <si>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</si>
  <si>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</si>
  <si>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</si>
  <si>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</si>
  <si>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</si>
  <si>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</si>
  <si>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</si>
  <si>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</si>
  <si>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</si>
  <si>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</si>
  <si>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</si>
  <si>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</si>
  <si>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</si>
  <si>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</si>
  <si>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</si>
  <si>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</si>
  <si>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</si>
  <si>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</si>
  <si>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</si>
  <si>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</si>
  <si>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</si>
  <si>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</si>
  <si>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</si>
  <si>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</si>
  <si>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</si>
  <si>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</si>
  <si>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</si>
  <si>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</si>
  <si>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</si>
  <si>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</si>
  <si>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</si>
  <si>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</si>
  <si>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</si>
  <si>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</si>
  <si>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</si>
  <si>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</si>
  <si>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</si>
  <si>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</si>
  <si>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</si>
  <si>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</si>
  <si>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</si>
  <si>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</si>
  <si>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</si>
  <si>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</si>
  <si>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</si>
  <si>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</si>
  <si>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</si>
  <si>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</si>
  <si>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</si>
  <si>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</si>
  <si>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</si>
  <si>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</si>
  <si>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</si>
  <si>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</si>
  <si>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</si>
  <si>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</si>
  <si>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</si>
  <si>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</si>
  <si>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</si>
  <si>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</si>
  <si>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</si>
  <si>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</si>
  <si>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</si>
  <si>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</si>
  <si>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</si>
  <si>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</si>
  <si>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</si>
  <si>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</si>
  <si>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</si>
  <si>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</si>
  <si>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</si>
  <si>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</si>
  <si>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</si>
  <si>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</si>
  <si>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</si>
  <si>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</si>
  <si>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</si>
  <si>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</si>
  <si>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</si>
  <si>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</si>
  <si>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</si>
  <si>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</si>
  <si>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</si>
  <si>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</si>
  <si>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</si>
  <si>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</si>
  <si>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</si>
  <si>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</si>
  <si>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</si>
  <si>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</si>
  <si>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</si>
  <si>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</si>
  <si>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</si>
  <si>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</si>
  <si>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</si>
  <si>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</si>
  <si>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</si>
  <si>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</si>
  <si>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</si>
  <si>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</si>
  <si>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</si>
  <si>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</si>
  <si>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</si>
  <si>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</si>
  <si>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</si>
  <si>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</si>
  <si>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</si>
  <si>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</si>
  <si>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</si>
  <si>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</si>
  <si>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</si>
  <si>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</si>
  <si>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</si>
  <si>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</si>
  <si>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</si>
  <si>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</si>
  <si>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</si>
  <si>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</si>
  <si>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</si>
  <si>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</si>
  <si>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</si>
  <si>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</si>
  <si>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</si>
  <si>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</si>
  <si>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</si>
  <si>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</si>
  <si>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</si>
  <si>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</si>
  <si>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</si>
  <si>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</si>
  <si>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</si>
  <si>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</si>
  <si>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</si>
  <si>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</si>
  <si>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</si>
  <si>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</si>
  <si>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</si>
  <si>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</si>
  <si>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</si>
  <si>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</si>
  <si>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</si>
  <si>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</si>
  <si>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</si>
  <si>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</si>
  <si>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</si>
  <si>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</si>
  <si>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</si>
  <si>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</si>
  <si>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</si>
  <si>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</si>
  <si>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</si>
  <si>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</si>
  <si>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</si>
  <si>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</si>
  <si>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</si>
  <si>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</si>
  <si>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</si>
  <si>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</si>
  <si>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</si>
  <si>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</si>
  <si>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</si>
  <si>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</si>
  <si>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</si>
  <si>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</si>
  <si>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</si>
  <si>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</si>
  <si>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</si>
  <si>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</si>
  <si>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</si>
  <si>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</si>
  <si>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</si>
  <si>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</si>
  <si>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</si>
  <si>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</si>
  <si>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</si>
  <si>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</si>
  <si>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</si>
  <si>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</si>
  <si>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</si>
  <si>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</si>
  <si>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</si>
  <si>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</si>
  <si>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</si>
  <si>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</si>
  <si>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</si>
  <si>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</si>
  <si>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</si>
  <si>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</si>
  <si>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</si>
  <si>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</si>
  <si>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</si>
  <si>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</si>
  <si>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</si>
  <si>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</si>
  <si>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</si>
  <si>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</si>
  <si>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</si>
  <si>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</si>
  <si>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</si>
  <si>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</si>
  <si>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</si>
  <si>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</si>
  <si>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</si>
  <si>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</si>
  <si>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</si>
  <si>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</si>
  <si>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</si>
  <si>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</si>
  <si>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</si>
  <si>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</si>
  <si>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</si>
  <si>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</si>
  <si>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</si>
  <si>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</si>
  <si>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</si>
  <si>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</si>
  <si>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</si>
  <si>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</si>
  <si>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</si>
  <si>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</si>
  <si>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</si>
  <si>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</si>
  <si>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</si>
  <si>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</si>
  <si>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</si>
  <si>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</si>
  <si>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</si>
  <si>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</si>
  <si>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</si>
  <si>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</si>
  <si>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</si>
  <si>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</si>
  <si>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</si>
  <si>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</si>
  <si>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</si>
  <si>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</si>
  <si>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</si>
  <si>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</si>
  <si>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</si>
  <si>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</si>
  <si>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</si>
  <si>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</si>
  <si>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</si>
  <si>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</si>
  <si>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</si>
  <si>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</si>
  <si>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</si>
  <si>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</si>
  <si>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</si>
  <si>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</si>
  <si>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</si>
  <si>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</si>
  <si>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</si>
  <si>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</si>
  <si>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</si>
  <si>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</si>
  <si>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</si>
  <si>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</si>
  <si>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</si>
  <si>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</si>
  <si>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</si>
  <si>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</si>
  <si>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</si>
  <si>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</si>
  <si>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</si>
  <si>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</si>
  <si>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</si>
  <si>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</si>
  <si>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</si>
  <si>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</si>
  <si>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</si>
  <si>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</si>
  <si>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</si>
  <si>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</si>
  <si>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</si>
  <si>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</si>
  <si>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</si>
  <si>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</si>
  <si>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</si>
  <si>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</si>
  <si>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</si>
  <si>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</si>
  <si>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</si>
  <si>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</si>
  <si>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</si>
  <si>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</si>
  <si>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</si>
  <si>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</si>
  <si>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</si>
  <si>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</si>
  <si>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</si>
  <si>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</si>
  <si>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</si>
  <si>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</si>
  <si>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</si>
  <si>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</si>
  <si>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</si>
  <si>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</si>
  <si>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</si>
  <si>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</si>
  <si>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</si>
  <si>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</si>
  <si>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</si>
  <si>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</si>
  <si>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</si>
  <si>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</si>
  <si>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</si>
  <si>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</si>
  <si>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</si>
  <si>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</si>
  <si>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</si>
  <si>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</si>
  <si>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</si>
  <si>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</si>
  <si>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</si>
  <si>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</si>
  <si>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</si>
  <si>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</si>
  <si>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</si>
  <si>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</si>
  <si>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</si>
  <si>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</si>
  <si>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</si>
  <si>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</si>
  <si>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</si>
  <si>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</si>
  <si>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</si>
  <si>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</si>
  <si>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</si>
  <si>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</si>
  <si>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</si>
  <si>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</si>
  <si>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</si>
  <si>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</si>
  <si>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</si>
  <si>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</si>
  <si>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</si>
  <si>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</si>
  <si>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</si>
  <si>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</si>
  <si>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</si>
  <si>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</si>
  <si>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</si>
  <si>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</si>
  <si>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</si>
  <si>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</si>
  <si>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</si>
  <si>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</si>
  <si>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</si>
  <si>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</si>
  <si>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</si>
  <si>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</si>
  <si>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</si>
  <si>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</si>
  <si>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</si>
  <si>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</si>
  <si>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</si>
  <si>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</si>
  <si>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</si>
  <si>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</si>
  <si>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</si>
  <si>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</si>
  <si>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</si>
  <si>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</si>
  <si>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</si>
  <si>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</si>
  <si>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</si>
  <si>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</si>
  <si>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</si>
  <si>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</si>
  <si>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</si>
  <si>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</si>
  <si>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</si>
  <si>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</si>
  <si>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</si>
  <si>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</si>
  <si>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</si>
  <si>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</si>
  <si>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</si>
  <si>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</si>
  <si>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</si>
  <si>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</si>
  <si>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</si>
  <si>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</si>
  <si>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</si>
  <si>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</si>
  <si>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</si>
  <si>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</si>
  <si>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</si>
  <si>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</si>
  <si>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</si>
  <si>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</si>
  <si>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</si>
  <si>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</si>
  <si>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</si>
  <si>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</si>
  <si>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</si>
  <si>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</si>
  <si>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</si>
  <si>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</si>
  <si>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</si>
  <si>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</si>
  <si>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</si>
  <si>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</si>
  <si>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</si>
  <si>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</si>
  <si>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</si>
  <si>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</si>
  <si>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</si>
  <si>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</si>
  <si>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</si>
  <si>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</si>
  <si>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</si>
  <si>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</si>
  <si>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</si>
  <si>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</si>
  <si>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</si>
  <si>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</si>
  <si>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</si>
  <si>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</si>
  <si>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</si>
  <si>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</si>
  <si>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</si>
  <si>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</si>
  <si>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</si>
  <si>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</si>
  <si>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</si>
  <si>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</si>
  <si>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</si>
  <si>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</si>
  <si>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</si>
  <si>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</si>
  <si>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</si>
  <si>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</si>
  <si>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</si>
  <si>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</si>
  <si>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</si>
  <si>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</si>
  <si>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</si>
  <si>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</si>
  <si>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</si>
  <si>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</si>
  <si>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</si>
  <si>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</si>
  <si>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</si>
  <si>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</si>
  <si>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</si>
  <si>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</si>
  <si>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</si>
  <si>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</si>
  <si>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</si>
  <si>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</si>
  <si>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</si>
  <si>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</si>
  <si>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</si>
  <si>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</si>
  <si>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</si>
  <si>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</si>
  <si>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</si>
  <si>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</si>
  <si>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</si>
  <si>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</si>
  <si>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</si>
  <si>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</si>
  <si>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</si>
  <si>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</si>
  <si>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</si>
  <si>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</si>
  <si>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</si>
  <si>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</si>
  <si>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</si>
  <si>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</si>
  <si>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</si>
  <si>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</si>
  <si>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</si>
  <si>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</si>
  <si>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</si>
  <si>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</si>
  <si>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</si>
  <si>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</si>
  <si>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</si>
  <si>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</si>
  <si>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</si>
  <si>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</si>
  <si>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</si>
  <si>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</si>
  <si>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</si>
  <si>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</si>
  <si>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</si>
  <si>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</si>
  <si>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</si>
  <si>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</si>
  <si>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</si>
  <si>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</si>
  <si>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</si>
  <si>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</si>
  <si>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</si>
  <si>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</si>
  <si>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</si>
  <si>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</si>
  <si>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</si>
  <si>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</si>
  <si>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</si>
  <si>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</si>
  <si>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</si>
  <si>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</si>
  <si>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</si>
  <si>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</si>
  <si>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</si>
  <si>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</si>
  <si>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</si>
  <si>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</si>
  <si>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</si>
  <si>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</si>
  <si>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</si>
  <si>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</si>
  <si>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</si>
  <si>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</si>
  <si>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</si>
  <si>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</si>
  <si>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</si>
  <si>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</si>
  <si>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</si>
  <si>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</si>
  <si>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</si>
  <si>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</si>
  <si>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</si>
  <si>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</si>
  <si>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</si>
  <si>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</si>
  <si>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</si>
  <si>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</si>
  <si>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</si>
  <si>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</si>
  <si>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</si>
  <si>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</si>
  <si>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</si>
  <si>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</si>
  <si>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</si>
  <si>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</si>
  <si>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</si>
  <si>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</si>
  <si>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</si>
  <si>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</si>
  <si>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</si>
  <si>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</si>
  <si>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</si>
  <si>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</si>
  <si>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</si>
  <si>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</si>
  <si>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</si>
  <si>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</si>
  <si>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</si>
  <si>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</si>
  <si>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</si>
  <si>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</si>
  <si>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</si>
  <si>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</si>
  <si>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</si>
  <si>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</si>
  <si>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</si>
  <si>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</si>
  <si>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</si>
  <si>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</si>
  <si>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</si>
  <si>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</si>
  <si>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</si>
  <si>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</si>
  <si>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</si>
  <si>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</si>
  <si>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</si>
  <si>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</si>
  <si>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</si>
  <si>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</si>
  <si>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</si>
  <si>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</si>
  <si>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</si>
  <si>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</si>
  <si>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</si>
  <si>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</si>
  <si>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</si>
  <si>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</si>
  <si>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</si>
  <si>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</si>
  <si>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</si>
  <si>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</si>
  <si>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</si>
  <si>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</si>
  <si>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</si>
  <si>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</si>
  <si>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</si>
  <si>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</si>
  <si>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</si>
  <si>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</si>
  <si>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</si>
  <si>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</si>
  <si>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</si>
  <si>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</si>
  <si>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</si>
  <si>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</si>
  <si>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</si>
  <si>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</si>
  <si>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</si>
  <si>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</si>
  <si>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</si>
  <si>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</si>
  <si>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</si>
  <si>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</si>
  <si>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</si>
  <si>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</si>
  <si>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</si>
  <si>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</si>
  <si>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</si>
  <si>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</si>
  <si>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</si>
  <si>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</si>
  <si>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</si>
  <si>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</si>
  <si>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</si>
  <si>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</si>
  <si>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</si>
  <si>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</si>
  <si>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</si>
  <si>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</si>
  <si>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</si>
  <si>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</si>
  <si>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</si>
  <si>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</si>
  <si>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</si>
  <si>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</si>
  <si>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</si>
  <si>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</si>
  <si>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</si>
  <si>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</si>
  <si>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</si>
  <si>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</si>
  <si>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</si>
  <si>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</si>
  <si>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</si>
  <si>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</si>
  <si>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</si>
  <si>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</si>
  <si>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</si>
  <si>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</si>
  <si>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</si>
  <si>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</si>
  <si>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</si>
  <si>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</si>
  <si>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</si>
  <si>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</si>
  <si>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</si>
  <si>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</si>
  <si>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</si>
  <si>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</si>
  <si>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</si>
  <si>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</si>
  <si>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</si>
  <si>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</si>
  <si>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</si>
  <si>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</si>
  <si>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</si>
  <si>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</si>
  <si>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</si>
  <si>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</si>
  <si>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</si>
  <si>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</si>
  <si>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</si>
  <si>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</si>
  <si>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</si>
  <si>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</si>
  <si>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</si>
  <si>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</si>
  <si>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</si>
  <si>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</si>
  <si>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</si>
  <si>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</si>
  <si>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</si>
  <si>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</si>
  <si>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</si>
  <si>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</si>
  <si>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</si>
  <si>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</si>
  <si>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</si>
  <si>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</si>
  <si>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</si>
  <si>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</si>
  <si>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</si>
  <si>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</si>
  <si>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</si>
  <si>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</si>
  <si>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</si>
  <si>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</si>
  <si>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</si>
  <si>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</si>
  <si>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</si>
  <si>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</si>
  <si>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</si>
  <si>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</si>
  <si>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</si>
  <si>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</si>
  <si>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</si>
  <si>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</si>
  <si>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</si>
  <si>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</si>
  <si>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</si>
  <si>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</si>
  <si>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</si>
  <si>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</si>
  <si>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</si>
  <si>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</si>
  <si>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</si>
  <si>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</si>
  <si>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</si>
  <si>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</si>
  <si>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</si>
  <si>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</si>
  <si>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</si>
  <si>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</si>
  <si>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</si>
  <si>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</si>
  <si>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</si>
  <si>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</si>
  <si>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</si>
  <si>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</si>
  <si>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</si>
  <si>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</si>
  <si>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</si>
  <si>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</si>
  <si>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</si>
  <si>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</si>
  <si>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</si>
  <si>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</si>
  <si>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</si>
  <si>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</si>
  <si>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</si>
  <si>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</si>
  <si>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</si>
  <si>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</si>
  <si>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</si>
  <si>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</si>
  <si>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</si>
  <si>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</si>
  <si>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</si>
  <si>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</si>
  <si>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</si>
  <si>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</si>
  <si>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</si>
  <si>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</si>
  <si>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</si>
  <si>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</si>
  <si>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</si>
  <si>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</si>
  <si>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</si>
  <si>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</si>
  <si>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</si>
  <si>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</si>
  <si>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</si>
  <si>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</si>
  <si>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</si>
  <si>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</si>
  <si>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</si>
  <si>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</si>
  <si>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</si>
  <si>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</si>
  <si>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</si>
  <si>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</si>
  <si>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</si>
  <si>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</si>
  <si>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</si>
  <si>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</si>
  <si>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</si>
  <si>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</si>
  <si>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</si>
  <si>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</si>
  <si>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</si>
  <si>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</si>
  <si>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</si>
  <si>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</si>
  <si>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</si>
  <si>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</si>
  <si>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</si>
  <si>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</si>
  <si>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</si>
  <si>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</si>
  <si>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</si>
  <si>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</si>
  <si>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</si>
  <si>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</si>
  <si>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</si>
  <si>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</si>
  <si>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</si>
  <si>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</si>
  <si>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</si>
  <si>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</si>
  <si>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</si>
  <si>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</si>
  <si>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</si>
  <si>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</si>
  <si>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</si>
  <si>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</si>
  <si>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</si>
  <si>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</si>
  <si>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</si>
  <si>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</si>
  <si>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</si>
  <si>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</si>
  <si>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</si>
  <si>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</si>
  <si>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</si>
  <si>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</si>
  <si>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</si>
  <si>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</si>
  <si>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</si>
  <si>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</si>
  <si>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</si>
  <si>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</si>
  <si>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</si>
  <si>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</si>
  <si>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</si>
  <si>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</si>
  <si>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</si>
  <si>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</si>
  <si>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</si>
  <si>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</si>
  <si>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</si>
  <si>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</si>
  <si>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</si>
  <si>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</si>
  <si>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</si>
  <si>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</si>
  <si>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</si>
  <si>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</si>
  <si>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</si>
  <si>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</si>
  <si>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</si>
  <si>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</si>
  <si>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</si>
  <si>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</si>
  <si>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</si>
  <si>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</si>
  <si>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</si>
  <si>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</si>
  <si>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</si>
  <si>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</si>
  <si>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</si>
  <si>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</si>
  <si>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</si>
  <si>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</si>
  <si>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</si>
  <si>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</si>
  <si>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</si>
  <si>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</si>
  <si>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</si>
  <si>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</si>
  <si>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</si>
  <si>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</si>
  <si>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</si>
  <si>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</si>
  <si>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</si>
  <si>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</si>
  <si>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</si>
  <si>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</si>
  <si>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</si>
  <si>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</si>
  <si>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</si>
  <si>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</si>
  <si>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</si>
  <si>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</si>
  <si>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</si>
  <si>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</si>
  <si>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</si>
  <si>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</si>
  <si>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</si>
  <si>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</si>
  <si>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</si>
  <si>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</si>
  <si>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</si>
  <si>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</si>
  <si>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</si>
  <si>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</si>
  <si>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</si>
  <si>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</si>
  <si>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</si>
  <si>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</si>
  <si>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</si>
  <si>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</si>
  <si>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</si>
  <si>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</si>
  <si>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</si>
  <si>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</si>
  <si>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</si>
  <si>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</si>
  <si>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</si>
  <si>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</si>
  <si>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</si>
  <si>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</si>
  <si>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</si>
  <si>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</si>
  <si>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</si>
  <si>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</si>
  <si>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</si>
  <si>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</si>
  <si>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</si>
  <si>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</si>
  <si>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</si>
  <si>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</si>
  <si>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</si>
  <si>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</si>
  <si>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</si>
  <si>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</si>
  <si>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</si>
  <si>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</si>
  <si>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</si>
  <si>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</si>
  <si>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</si>
  <si>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</si>
  <si>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</si>
  <si>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</si>
  <si>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</si>
  <si>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</si>
  <si>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</si>
  <si>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</si>
  <si>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</si>
  <si>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</si>
  <si>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</si>
  <si>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</si>
  <si>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</si>
  <si>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</si>
  <si>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</si>
  <si>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</si>
  <si>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</si>
  <si>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</si>
  <si>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</si>
  <si>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</si>
  <si>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</si>
  <si>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</si>
  <si>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</si>
  <si>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</si>
  <si>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</si>
  <si>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</si>
  <si>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</si>
  <si>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</si>
  <si>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</si>
  <si>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</si>
  <si>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</si>
  <si>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</si>
  <si>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</si>
  <si>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</si>
  <si>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</si>
  <si>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</si>
  <si>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</si>
  <si>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</si>
  <si>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</si>
  <si>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</si>
  <si>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</si>
  <si>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</si>
  <si>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</si>
  <si>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</si>
  <si>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</si>
  <si>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</si>
  <si>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</si>
  <si>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</si>
  <si>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</si>
  <si>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</si>
  <si>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</si>
  <si>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</si>
  <si>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</si>
  <si>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</si>
  <si>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</si>
  <si>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</si>
  <si>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</si>
  <si>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</si>
  <si>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</si>
  <si>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</si>
  <si>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</si>
  <si>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</si>
  <si>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</si>
  <si>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</si>
  <si>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</si>
  <si>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</si>
  <si>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</si>
  <si>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</si>
  <si>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</si>
  <si>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</si>
  <si>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</si>
  <si>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</si>
  <si>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</si>
  <si>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</si>
  <si>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</si>
  <si>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</si>
  <si>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</si>
  <si>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</si>
  <si>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</si>
  <si>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</si>
  <si>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</si>
  <si>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</si>
  <si>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</si>
  <si>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</si>
  <si>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</si>
  <si>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</si>
  <si>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</si>
  <si>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</si>
  <si>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</si>
  <si>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</si>
  <si>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</si>
  <si>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</si>
  <si>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</si>
  <si>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</si>
  <si>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</si>
  <si>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</si>
  <si>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</si>
  <si>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</si>
  <si>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</si>
  <si>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</si>
  <si>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</si>
  <si>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</si>
  <si>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</si>
  <si>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</si>
  <si>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</si>
  <si>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</si>
  <si>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</si>
  <si>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</si>
  <si>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</si>
  <si>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</si>
  <si>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</si>
  <si>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</si>
  <si>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</si>
  <si>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</si>
  <si>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</si>
  <si>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</si>
  <si>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</si>
  <si>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</si>
  <si>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</si>
  <si>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</si>
  <si>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</si>
  <si>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</si>
  <si>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</si>
  <si>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</si>
  <si>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</si>
  <si>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</si>
  <si>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</si>
  <si>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</si>
  <si>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</si>
  <si>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</si>
  <si>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</si>
  <si>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</si>
  <si>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</si>
  <si>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</si>
  <si>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</si>
  <si>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</si>
  <si>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</si>
  <si>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</si>
  <si>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</si>
  <si>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</si>
  <si>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</si>
  <si>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</si>
  <si>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</si>
  <si>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</si>
  <si>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</si>
  <si>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</si>
  <si>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</si>
  <si>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</si>
  <si>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</si>
  <si>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</si>
  <si>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</si>
  <si>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</si>
  <si>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</si>
  <si>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</si>
  <si>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</si>
  <si>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</si>
  <si>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</si>
  <si>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</si>
  <si>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</si>
  <si>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</si>
  <si>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</si>
  <si>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</si>
  <si>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</si>
  <si>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</si>
  <si>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</si>
  <si>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</si>
  <si>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</si>
  <si>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</si>
  <si>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</si>
  <si>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</si>
  <si>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</si>
  <si>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</si>
  <si>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</si>
  <si>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</si>
  <si>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</si>
  <si>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</si>
  <si>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</si>
  <si>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</si>
  <si>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</si>
  <si>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</si>
  <si>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</si>
  <si>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</si>
  <si>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</si>
  <si>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</si>
  <si>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</si>
  <si>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</si>
  <si>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</si>
  <si>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</si>
  <si>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</si>
  <si>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</si>
  <si>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</si>
  <si>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</si>
  <si>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</si>
  <si>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</si>
  <si>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</si>
  <si>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</si>
  <si>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</si>
  <si>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</si>
  <si>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</si>
  <si>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</si>
  <si>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</si>
  <si>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</si>
  <si>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</si>
  <si>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</si>
  <si>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</si>
  <si>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</si>
  <si>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</si>
  <si>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</si>
  <si>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</si>
  <si>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</si>
  <si>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</si>
  <si>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</si>
  <si>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</si>
  <si>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</si>
  <si>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</si>
  <si>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</si>
  <si>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</si>
  <si>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</si>
  <si>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</si>
  <si>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</si>
  <si>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</si>
  <si>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</si>
  <si>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</si>
  <si>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</si>
  <si>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</si>
  <si>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</si>
  <si>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</si>
  <si>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</si>
  <si>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</si>
  <si>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</si>
  <si>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</si>
  <si>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</si>
  <si>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</si>
  <si>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</si>
  <si>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</si>
  <si>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</si>
  <si>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</si>
  <si>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</si>
  <si>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</si>
  <si>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</si>
  <si>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</si>
  <si>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</si>
  <si>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</si>
  <si>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</si>
  <si>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</si>
  <si>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</si>
  <si>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</si>
  <si>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</si>
  <si>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</si>
  <si>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</si>
  <si>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</si>
  <si>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</si>
  <si>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</si>
  <si>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</si>
  <si>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</si>
  <si>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</si>
  <si>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</si>
  <si>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</si>
  <si>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</si>
  <si>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</si>
  <si>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</si>
  <si>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</si>
  <si>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</si>
  <si>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</si>
  <si>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</si>
  <si>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</si>
  <si>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</si>
  <si>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</si>
  <si>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</si>
  <si>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</si>
  <si>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</si>
  <si>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</si>
  <si>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</si>
  <si>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</si>
  <si>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</si>
  <si>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</si>
  <si>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</si>
  <si>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</si>
  <si>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</si>
  <si>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</si>
  <si>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</si>
  <si>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</si>
  <si>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</si>
  <si>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</si>
  <si>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</si>
  <si>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</si>
  <si>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</si>
  <si>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</si>
  <si>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</si>
  <si>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</si>
  <si>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</si>
  <si>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</si>
  <si>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</si>
  <si>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</si>
  <si>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</si>
  <si>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</si>
  <si>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</si>
  <si>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</si>
  <si>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</si>
  <si>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</si>
  <si>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</si>
  <si>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</si>
  <si>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</si>
  <si>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</si>
  <si>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</si>
  <si>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</si>
  <si>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</si>
  <si>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</si>
  <si>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</si>
  <si>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</si>
  <si>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</si>
  <si>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</si>
  <si>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</si>
  <si>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</si>
  <si>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</si>
  <si>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</si>
  <si>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</si>
  <si>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</si>
  <si>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</si>
  <si>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</si>
  <si>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</si>
  <si>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</si>
  <si>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</si>
  <si>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</si>
  <si>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</si>
  <si>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</si>
  <si>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</si>
  <si>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</si>
  <si>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</si>
  <si>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</si>
  <si>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</si>
  <si>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</si>
  <si>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</si>
  <si>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</si>
  <si>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</si>
  <si>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</si>
  <si>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</si>
  <si>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</si>
  <si>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</si>
  <si>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</si>
  <si>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</si>
  <si>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</si>
  <si>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</si>
  <si>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</si>
  <si>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</si>
  <si>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</si>
  <si>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</si>
  <si>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</si>
  <si>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</si>
  <si>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</si>
  <si>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</si>
  <si>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</si>
  <si>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</si>
  <si>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</si>
  <si>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</si>
  <si>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</si>
  <si>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</si>
  <si>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</si>
  <si>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</si>
  <si>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</si>
  <si>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</si>
  <si>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</si>
  <si>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</si>
  <si>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</si>
  <si>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</si>
  <si>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</si>
  <si>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</si>
  <si>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</si>
  <si>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</si>
  <si>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</si>
  <si>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</si>
  <si>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</si>
  <si>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</si>
  <si>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</si>
  <si>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</si>
  <si>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</si>
  <si>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</si>
  <si>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</si>
  <si>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</si>
  <si>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</si>
  <si>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</si>
  <si>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</si>
  <si>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</si>
  <si>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</si>
  <si>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</si>
  <si>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</si>
  <si>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</si>
  <si>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</si>
  <si>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</si>
  <si>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</si>
  <si>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</si>
  <si>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</si>
  <si>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</si>
  <si>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</si>
  <si>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</si>
  <si>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</si>
  <si>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</si>
  <si>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</si>
  <si>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</si>
  <si>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</si>
  <si>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</si>
  <si>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</si>
  <si>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</si>
  <si>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</si>
  <si>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</si>
  <si>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</si>
  <si>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</si>
  <si>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</si>
  <si>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</si>
  <si>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</si>
  <si>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</si>
  <si>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</si>
  <si>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</si>
  <si>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</si>
  <si>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</si>
  <si>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</si>
  <si>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</si>
  <si>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</si>
  <si>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</si>
  <si>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</si>
  <si>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</si>
  <si>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</si>
  <si>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</si>
  <si>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</si>
  <si>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</si>
  <si>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</si>
  <si>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</si>
  <si>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</si>
  <si>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</si>
  <si>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</si>
  <si>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</si>
  <si>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</si>
  <si>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</si>
  <si>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</si>
  <si>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</si>
  <si>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</si>
  <si>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</si>
  <si>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</si>
  <si>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</si>
  <si>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</si>
  <si>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</si>
  <si>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</si>
  <si>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</si>
  <si>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</si>
  <si>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</si>
  <si>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</si>
  <si>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</si>
  <si>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</si>
  <si>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</si>
  <si>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</si>
  <si>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</si>
  <si>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</si>
  <si>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</si>
  <si>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</si>
  <si>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</si>
  <si>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</si>
  <si>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</si>
  <si>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</si>
  <si>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</si>
  <si>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</si>
  <si>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</si>
  <si>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</si>
  <si>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</si>
  <si>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</si>
  <si>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</si>
  <si>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</si>
  <si>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</si>
  <si>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</si>
  <si>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</si>
  <si>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</si>
  <si>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</si>
  <si>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</si>
  <si>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</si>
  <si>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</si>
  <si>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</si>
  <si>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</si>
  <si>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</si>
  <si>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</si>
  <si>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</si>
  <si>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</si>
  <si>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</si>
  <si>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</si>
  <si>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</si>
  <si>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</si>
  <si>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</si>
  <si>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</si>
  <si>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</si>
  <si>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</si>
  <si>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</si>
  <si>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</si>
  <si>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</si>
  <si>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</si>
  <si>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</si>
  <si>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</si>
  <si>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</si>
  <si>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</si>
  <si>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</si>
  <si>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</si>
  <si>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</si>
  <si>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</si>
  <si>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</si>
  <si>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</si>
  <si>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</si>
  <si>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</si>
  <si>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</si>
  <si>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</si>
  <si>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</si>
  <si>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</si>
  <si>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</si>
  <si>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</si>
  <si>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</si>
  <si>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</si>
  <si>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</si>
  <si>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</si>
  <si>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</si>
  <si>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</si>
  <si>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</si>
  <si>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</si>
  <si>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</si>
  <si>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</si>
  <si>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</si>
  <si>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</si>
  <si>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</si>
  <si>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</si>
  <si>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</si>
  <si>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</si>
  <si>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</si>
  <si>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</si>
  <si>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</si>
  <si>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</si>
  <si>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</si>
  <si>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</si>
  <si>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</si>
  <si>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</si>
  <si>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</si>
  <si>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</si>
  <si>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</si>
  <si>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</si>
  <si>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</si>
  <si>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</si>
  <si>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</si>
  <si>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</si>
  <si>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</si>
  <si>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</si>
  <si>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</si>
  <si>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</si>
  <si>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</si>
  <si>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</si>
  <si>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</si>
  <si>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</si>
  <si>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</si>
  <si>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</si>
  <si>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</si>
  <si>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</si>
  <si>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</si>
  <si>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</si>
  <si>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</si>
  <si>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</si>
  <si>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</si>
  <si>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</si>
  <si>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</si>
  <si>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</si>
  <si>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</si>
  <si>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</si>
  <si>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</si>
  <si>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</si>
  <si>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</si>
  <si>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</si>
  <si>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</si>
  <si>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</si>
  <si>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</si>
  <si>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</si>
  <si>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</si>
  <si>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</si>
  <si>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</si>
  <si>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</si>
  <si>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</si>
  <si>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</si>
  <si>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</si>
  <si>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</si>
  <si>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</si>
  <si>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</si>
  <si>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</si>
  <si>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</si>
  <si>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</si>
  <si>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</si>
  <si>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</si>
  <si>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</si>
  <si>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</si>
  <si>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</si>
  <si>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</si>
  <si>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</si>
  <si>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</si>
  <si>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</si>
  <si>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</si>
  <si>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</si>
  <si>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</si>
  <si>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</si>
  <si>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</si>
  <si>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</si>
  <si>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</si>
  <si>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</si>
  <si>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</si>
  <si>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</si>
  <si>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</si>
  <si>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</si>
  <si>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</si>
  <si>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</si>
  <si>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</si>
  <si>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</si>
  <si>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</si>
  <si>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</si>
  <si>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</si>
  <si>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</si>
  <si>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</si>
  <si>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</si>
  <si>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</si>
  <si>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</si>
  <si>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</si>
  <si>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</si>
  <si>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</si>
  <si>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</si>
  <si>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</si>
  <si>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</si>
  <si>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</si>
  <si>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</si>
  <si>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</si>
  <si>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</si>
  <si>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</si>
  <si>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</si>
  <si>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</si>
  <si>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</si>
  <si>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</si>
  <si>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</si>
  <si>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</si>
  <si>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</si>
  <si>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</si>
  <si>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</si>
  <si>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</si>
  <si>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</si>
  <si>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</si>
  <si>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</si>
  <si>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</si>
  <si>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</si>
  <si>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</si>
  <si>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</si>
  <si>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</si>
  <si>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</si>
  <si>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</si>
  <si>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</si>
  <si>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</si>
  <si>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</si>
  <si>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</si>
  <si>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</si>
  <si>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</si>
  <si>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</si>
  <si>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</si>
  <si>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</si>
  <si>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</si>
  <si>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</si>
  <si>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</si>
  <si>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</si>
  <si>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</si>
  <si>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</si>
  <si>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</si>
  <si>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</si>
  <si>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</si>
  <si>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</si>
  <si>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</si>
  <si>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</si>
  <si>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</si>
  <si>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</si>
  <si>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</si>
  <si>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</si>
  <si>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</si>
  <si>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</si>
  <si>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</si>
  <si>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</si>
  <si>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</si>
  <si>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</si>
  <si>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</si>
  <si>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</si>
  <si>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</si>
  <si>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</si>
  <si>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</si>
  <si>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</si>
  <si>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</si>
  <si>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</si>
  <si>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</si>
  <si>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</si>
  <si>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</si>
  <si>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</si>
  <si>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</si>
  <si>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</si>
  <si>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</si>
  <si>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</si>
  <si>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</si>
  <si>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</si>
  <si>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</si>
  <si>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</si>
  <si>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</si>
  <si>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</si>
  <si>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</si>
  <si>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</si>
  <si>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</si>
  <si>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</si>
  <si>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</si>
  <si>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</si>
  <si>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</si>
  <si>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</si>
  <si>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</si>
  <si>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</si>
  <si>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</si>
  <si>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</si>
  <si>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</si>
  <si>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</si>
  <si>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</si>
  <si>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</si>
  <si>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</si>
  <si>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</si>
  <si>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</si>
  <si>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</si>
  <si>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</si>
  <si>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</si>
  <si>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</si>
  <si>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</si>
  <si>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</si>
  <si>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</si>
  <si>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</si>
  <si>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</si>
  <si>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</si>
  <si>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</si>
  <si>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</si>
  <si>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</si>
  <si>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</si>
  <si>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</si>
  <si>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</si>
  <si>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</si>
  <si>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</si>
  <si>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</si>
  <si>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</si>
  <si>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</si>
  <si>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</si>
  <si>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</si>
  <si>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</si>
  <si>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</si>
  <si>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</si>
  <si>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</si>
  <si>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</si>
  <si>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</si>
  <si>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</si>
  <si>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</si>
  <si>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</si>
  <si>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</si>
  <si>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</si>
  <si>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</si>
  <si>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</si>
  <si>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</si>
  <si>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</si>
  <si>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</si>
  <si>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</si>
  <si>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</si>
  <si>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</si>
  <si>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</si>
  <si>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</si>
  <si>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</si>
  <si>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</si>
  <si>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</si>
  <si>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</si>
  <si>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</si>
  <si>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</si>
  <si>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</si>
  <si>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</si>
  <si>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</si>
  <si>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</si>
  <si>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</si>
  <si>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</si>
  <si>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</si>
  <si>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</si>
  <si>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</si>
  <si>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</si>
  <si>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</si>
  <si>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</si>
  <si>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</si>
  <si>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</si>
  <si>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</si>
  <si>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</si>
  <si>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</si>
  <si>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</si>
  <si>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</si>
  <si>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</si>
  <si>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</si>
  <si>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</si>
  <si>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</si>
  <si>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</si>
  <si>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</si>
  <si>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</si>
  <si>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</si>
  <si>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</si>
  <si>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</si>
  <si>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</si>
  <si>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</si>
  <si>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</si>
  <si>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</si>
  <si>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</si>
  <si>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</si>
  <si>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</si>
  <si>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</si>
  <si>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</si>
  <si>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</si>
  <si>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</si>
  <si>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</si>
  <si>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</si>
  <si>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</si>
  <si>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</si>
  <si>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</si>
  <si>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</si>
  <si>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</si>
  <si>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</si>
  <si>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</si>
  <si>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</si>
  <si>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</si>
  <si>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</si>
  <si>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</si>
  <si>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</si>
  <si>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</si>
  <si>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</si>
  <si>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</si>
  <si>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</si>
  <si>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</si>
  <si>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</si>
  <si>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</si>
  <si>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</si>
  <si>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</si>
  <si>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</si>
  <si>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</si>
  <si>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</si>
  <si>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</si>
  <si>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</si>
  <si>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</si>
  <si>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</si>
  <si>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</si>
  <si>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</si>
  <si>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</si>
  <si>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</si>
  <si>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</si>
  <si>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</si>
  <si>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</si>
  <si>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</si>
  <si>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</si>
  <si>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</si>
  <si>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</si>
  <si>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</si>
  <si>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</si>
  <si>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</si>
  <si>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</si>
  <si>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</si>
  <si>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</si>
  <si>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</si>
  <si>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</si>
  <si>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</si>
  <si>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</si>
  <si>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</si>
  <si>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</si>
  <si>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</si>
  <si>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</si>
  <si>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</si>
  <si>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</si>
  <si>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</si>
  <si>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</si>
  <si>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</si>
  <si>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</si>
  <si>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</si>
  <si>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</si>
  <si>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</si>
  <si>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</si>
  <si>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</si>
  <si>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</si>
  <si>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</si>
  <si>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</si>
  <si>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</si>
  <si>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</si>
  <si>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</si>
  <si>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</si>
  <si>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</si>
  <si>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</si>
  <si>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</si>
  <si>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</si>
  <si>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</si>
  <si>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</si>
  <si>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</si>
  <si>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</si>
  <si>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</si>
  <si>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</si>
  <si>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</si>
  <si>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</si>
  <si>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</si>
  <si>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</si>
  <si>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</si>
  <si>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</si>
  <si>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</si>
  <si>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</si>
  <si>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</si>
  <si>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</si>
  <si>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</si>
  <si>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</si>
  <si>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</si>
  <si>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</si>
  <si>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</si>
  <si>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</si>
  <si>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</si>
  <si>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</si>
  <si>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</si>
  <si>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</si>
  <si>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</si>
  <si>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</si>
  <si>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</si>
  <si>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</si>
  <si>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</si>
  <si>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</si>
  <si>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</si>
  <si>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</si>
  <si>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</si>
  <si>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</si>
  <si>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</si>
  <si>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</si>
  <si>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</si>
  <si>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</si>
  <si>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</si>
  <si>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</si>
  <si>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</si>
  <si>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</si>
  <si>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</si>
  <si>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</si>
  <si>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</si>
  <si>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</si>
  <si>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</si>
  <si>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</si>
  <si>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</si>
  <si>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</si>
  <si>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</si>
  <si>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</si>
  <si>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</si>
  <si>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</si>
  <si>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</si>
  <si>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</si>
  <si>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</si>
  <si>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</si>
  <si>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</si>
  <si>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</si>
  <si>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</si>
  <si>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</si>
  <si>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</si>
  <si>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</si>
  <si>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</si>
  <si>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</si>
  <si>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</si>
  <si>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</si>
  <si>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</si>
  <si>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</si>
  <si>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</si>
  <si>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</si>
  <si>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</si>
  <si>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</si>
  <si>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</si>
  <si>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</si>
  <si>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</si>
  <si>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</si>
  <si>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</si>
  <si>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</si>
  <si>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</si>
  <si>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</si>
  <si>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</si>
  <si>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</si>
  <si>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</si>
  <si>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</si>
  <si>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</si>
  <si>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</si>
  <si>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</si>
  <si>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</si>
  <si>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</si>
  <si>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</si>
  <si>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</si>
  <si>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</si>
  <si>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</si>
  <si>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</si>
  <si>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</si>
  <si>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</si>
  <si>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</si>
  <si>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</si>
  <si>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</si>
  <si>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</si>
  <si>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</si>
  <si>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</si>
  <si>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</si>
  <si>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</si>
  <si>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</si>
  <si>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</si>
  <si>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</si>
  <si>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</si>
  <si>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</si>
  <si>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</si>
  <si>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</si>
  <si>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</si>
  <si>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</si>
  <si>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</si>
  <si>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</si>
  <si>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</si>
  <si>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</si>
  <si>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</si>
  <si>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</si>
  <si>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</si>
  <si>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</si>
  <si>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</si>
  <si>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</si>
  <si>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</si>
  <si>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</si>
  <si>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</si>
  <si>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</si>
  <si>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</si>
  <si>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</si>
  <si>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</si>
  <si>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</si>
  <si>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</si>
  <si>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</si>
  <si>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</si>
  <si>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</si>
  <si>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</si>
  <si>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</si>
  <si>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</si>
  <si>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</si>
  <si>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</si>
  <si>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</si>
  <si>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</si>
  <si>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</si>
  <si>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</si>
  <si>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</si>
  <si>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</si>
  <si>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</si>
  <si>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</si>
  <si>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</si>
  <si>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</si>
  <si>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</si>
  <si>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</si>
  <si>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</si>
  <si>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</si>
  <si>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</si>
  <si>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</si>
  <si>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</si>
  <si>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</si>
  <si>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</si>
  <si>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</si>
  <si>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</si>
  <si>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</si>
  <si>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</si>
  <si>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</si>
  <si>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</si>
  <si>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</si>
  <si>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</si>
  <si>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</si>
  <si>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</si>
  <si>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</si>
  <si>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</si>
  <si>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</si>
  <si>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</si>
  <si>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</si>
  <si>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</si>
  <si>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</si>
  <si>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</si>
  <si>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</si>
  <si>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</si>
  <si>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</si>
  <si>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</si>
  <si>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</si>
  <si>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</si>
  <si>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</si>
  <si>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</si>
  <si>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</si>
  <si>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</si>
  <si>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</si>
  <si>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</si>
  <si>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</si>
  <si>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</si>
  <si>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</si>
  <si>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</si>
  <si>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</si>
  <si>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</si>
  <si>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</si>
  <si>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</si>
  <si>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</si>
  <si>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</si>
  <si>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</si>
  <si>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</si>
  <si>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</si>
  <si>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</si>
  <si>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</si>
  <si>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</si>
  <si>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</si>
  <si>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</si>
  <si>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</si>
  <si>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</si>
  <si>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</si>
  <si>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</si>
  <si>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</si>
  <si>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</si>
  <si>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</si>
  <si>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</si>
  <si>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</si>
  <si>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</si>
  <si>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</si>
  <si>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</si>
  <si>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</si>
  <si>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</si>
  <si>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</si>
  <si>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</si>
  <si>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</si>
  <si>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</si>
  <si>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</si>
  <si>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</si>
  <si>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</si>
  <si>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</si>
  <si>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</si>
  <si>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</si>
  <si>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</si>
  <si>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</si>
  <si>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</si>
  <si>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</si>
  <si>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</si>
  <si>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</si>
  <si>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</si>
  <si>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</si>
  <si>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</si>
  <si>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</si>
  <si>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</si>
  <si>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</si>
  <si>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</si>
  <si>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</si>
  <si>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</si>
  <si>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</si>
  <si>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</si>
  <si>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</si>
  <si>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</si>
  <si>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</si>
  <si>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</si>
  <si>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</si>
  <si>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</si>
  <si>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</si>
  <si>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</si>
  <si>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</si>
  <si>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</si>
  <si>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</si>
  <si>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</si>
  <si>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</si>
  <si>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</si>
  <si>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</si>
  <si>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</si>
  <si>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</si>
  <si>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</si>
  <si>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</si>
  <si>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</si>
  <si>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</si>
  <si>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</si>
  <si>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</si>
  <si>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</si>
  <si>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</si>
  <si>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</si>
  <si>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</si>
  <si>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</si>
  <si>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</si>
  <si>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</si>
  <si>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</si>
  <si>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</si>
  <si>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</si>
  <si>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</si>
  <si>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</si>
  <si>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</si>
  <si>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</si>
  <si>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</si>
  <si>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</si>
  <si>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</si>
  <si>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</si>
  <si>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</si>
  <si>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</si>
  <si>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</si>
  <si>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</si>
  <si>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</si>
  <si>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</si>
  <si>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</si>
  <si>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</si>
  <si>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</si>
  <si>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</si>
  <si>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</si>
  <si>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</si>
  <si>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</si>
  <si>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</si>
  <si>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</si>
  <si>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</si>
  <si>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</si>
  <si>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</si>
  <si>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</si>
  <si>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</si>
  <si>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</si>
  <si>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</si>
  <si>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</si>
  <si>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</si>
  <si>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</si>
  <si>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</si>
  <si>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</si>
  <si>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</si>
  <si>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</si>
  <si>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</si>
  <si>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</si>
  <si>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</si>
  <si>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</si>
  <si>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</si>
  <si>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</si>
  <si>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</si>
  <si>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</si>
  <si>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</si>
  <si>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</si>
  <si>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</si>
  <si>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</si>
  <si>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</si>
  <si>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</si>
  <si>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</si>
  <si>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</si>
  <si>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</si>
  <si>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</si>
  <si>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</si>
  <si>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</si>
  <si>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</si>
  <si>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</si>
  <si>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</si>
  <si>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</si>
  <si>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</si>
  <si>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</si>
  <si>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</si>
  <si>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</si>
  <si>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</si>
  <si>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</si>
  <si>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</si>
  <si>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</si>
  <si>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</si>
  <si>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</si>
  <si>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</si>
  <si>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</si>
  <si>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</si>
  <si>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</si>
  <si>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</si>
  <si>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</si>
  <si>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</si>
  <si>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</si>
  <si>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</si>
  <si>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</si>
  <si>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</si>
  <si>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</si>
  <si>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</si>
  <si>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</si>
  <si>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</si>
  <si>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</si>
  <si>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</si>
  <si>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</si>
  <si>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</si>
  <si>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</si>
  <si>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</si>
  <si>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</si>
  <si>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</si>
  <si>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</si>
  <si>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</si>
  <si>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</si>
  <si>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</si>
  <si>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</si>
  <si>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</si>
  <si>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</si>
  <si>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</si>
  <si>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</si>
  <si>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</si>
  <si>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</si>
  <si>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</si>
  <si>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</si>
  <si>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</si>
  <si>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</si>
  <si>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</si>
  <si>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</si>
  <si>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</si>
  <si>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</si>
  <si>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</si>
  <si>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</si>
  <si>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</si>
  <si>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</si>
  <si>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</si>
  <si>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</si>
  <si>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</si>
  <si>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</si>
  <si>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</si>
  <si>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</si>
  <si>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</si>
  <si>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</si>
  <si>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</si>
  <si>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</si>
  <si>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</si>
  <si>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</si>
  <si>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</si>
  <si>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</si>
  <si>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</si>
  <si>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</si>
  <si>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</si>
  <si>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</si>
  <si>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</si>
  <si>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</si>
  <si>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</si>
  <si>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</si>
  <si>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</si>
  <si>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</si>
  <si>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</si>
  <si>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</si>
  <si>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</si>
  <si>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</si>
  <si>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</si>
  <si>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</si>
  <si>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</si>
  <si>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</si>
  <si>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</si>
  <si>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</si>
  <si>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</si>
  <si>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</si>
  <si>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</si>
  <si>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</si>
  <si>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</si>
  <si>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</si>
  <si>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</si>
  <si>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</si>
  <si>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</si>
  <si>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</si>
  <si>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</si>
  <si>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</si>
  <si>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</si>
  <si>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</si>
  <si>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</si>
  <si>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</si>
  <si>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</si>
  <si>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</si>
  <si>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</si>
  <si>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</si>
  <si>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</si>
  <si>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</si>
  <si>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</si>
  <si>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</si>
  <si>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</si>
  <si>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</si>
  <si>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</si>
  <si>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</si>
  <si>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</si>
  <si>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</si>
  <si>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</si>
  <si>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</si>
  <si>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</si>
  <si>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</si>
  <si>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</si>
  <si>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</si>
  <si>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</si>
  <si>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</si>
  <si>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</si>
  <si>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</si>
  <si>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</si>
  <si>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</si>
  <si>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</si>
  <si>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</si>
  <si>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</si>
  <si>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</si>
  <si>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</si>
  <si>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</si>
  <si>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</si>
  <si>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</si>
  <si>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</si>
  <si>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</si>
  <si>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</si>
  <si>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</si>
  <si>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</si>
  <si>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</si>
  <si>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</si>
  <si>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</si>
  <si>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</si>
  <si>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</si>
  <si>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</si>
  <si>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</si>
  <si>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</si>
  <si>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</si>
  <si>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</si>
  <si>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</si>
  <si>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</si>
  <si>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</si>
  <si>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</si>
  <si>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</si>
  <si>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</si>
  <si>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</si>
  <si>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</si>
  <si>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</si>
  <si>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</si>
  <si>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</si>
  <si>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</si>
  <si>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</si>
  <si>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</si>
  <si>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</si>
  <si>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</si>
  <si>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</si>
  <si>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</si>
  <si>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</si>
  <si>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</si>
  <si>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</si>
  <si>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</si>
  <si>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</si>
  <si>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</si>
  <si>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</si>
  <si>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</si>
  <si>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</si>
  <si>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</si>
  <si>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</si>
  <si>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</si>
  <si>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</si>
  <si>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</si>
  <si>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</si>
  <si>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</si>
  <si>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</si>
  <si>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</si>
  <si>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</si>
  <si>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</si>
  <si>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</si>
  <si>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</si>
  <si>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</si>
  <si>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</si>
  <si>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</si>
  <si>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</si>
  <si>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</si>
  <si>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</si>
  <si>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</si>
  <si>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</si>
  <si>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</si>
  <si>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</si>
  <si>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</si>
  <si>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</si>
  <si>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</si>
  <si>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</si>
  <si>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</si>
  <si>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</si>
  <si>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</si>
  <si>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</si>
  <si>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</si>
  <si>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</si>
  <si>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</si>
  <si>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</si>
  <si>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</si>
  <si>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</si>
  <si>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</si>
  <si>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</si>
  <si>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</si>
  <si>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</si>
  <si>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</si>
  <si>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</si>
  <si>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</si>
  <si>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</si>
  <si>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</si>
  <si>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</si>
  <si>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</si>
  <si>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</si>
  <si>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</si>
  <si>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</si>
  <si>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</si>
  <si>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</si>
  <si>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</si>
  <si>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</si>
  <si>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</si>
  <si>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</si>
  <si>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</si>
  <si>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</si>
  <si>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</si>
  <si>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</si>
  <si>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</si>
  <si>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</si>
  <si>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</si>
  <si>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</si>
  <si>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</si>
  <si>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</si>
  <si>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</si>
  <si>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</si>
  <si>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</si>
  <si>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</si>
  <si>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</si>
  <si>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</si>
  <si>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</si>
  <si>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</si>
  <si>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</si>
  <si>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</si>
  <si>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</si>
  <si>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</si>
  <si>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</si>
  <si>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</si>
  <si>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</si>
  <si>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</si>
  <si>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</si>
  <si>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</si>
  <si>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</si>
  <si>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</si>
  <si>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</si>
  <si>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</si>
  <si>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</si>
  <si>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</si>
  <si>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</si>
  <si>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</si>
  <si>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</si>
  <si>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</si>
  <si>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</si>
  <si>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</si>
  <si>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</si>
  <si>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</si>
  <si>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</si>
  <si>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</si>
  <si>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</si>
  <si>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</si>
  <si>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</si>
  <si>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</si>
  <si>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</si>
  <si>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</si>
  <si>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</si>
  <si>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</si>
  <si>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</si>
  <si>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</si>
  <si>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</si>
  <si>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</si>
  <si>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</si>
  <si>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</si>
  <si>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</si>
  <si>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</si>
  <si>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</si>
  <si>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</si>
  <si>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</si>
  <si>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</si>
  <si>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</si>
  <si>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</si>
  <si>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</si>
  <si>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</si>
  <si>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</si>
  <si>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</si>
  <si>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</si>
  <si>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</si>
  <si>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</si>
  <si>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</si>
  <si>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</si>
  <si>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</si>
  <si>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</si>
  <si>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</si>
  <si>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</si>
  <si>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</si>
  <si>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</si>
  <si>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</si>
  <si>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</si>
  <si>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</si>
  <si>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</si>
  <si>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</si>
  <si>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</si>
  <si>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</si>
  <si>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</si>
  <si>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</si>
  <si>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</si>
  <si>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</si>
  <si>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</si>
  <si>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</si>
  <si>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</si>
  <si>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</si>
  <si>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</si>
  <si>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</si>
  <si>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</si>
  <si>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</si>
  <si>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</si>
  <si>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</si>
  <si>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</si>
  <si>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</si>
  <si>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</si>
  <si>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</si>
  <si>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</si>
  <si>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</si>
  <si>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</si>
  <si>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</si>
  <si>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</si>
  <si>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</si>
  <si>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</si>
  <si>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</si>
  <si>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</si>
  <si>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</si>
  <si>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</si>
  <si>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</si>
  <si>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</si>
  <si>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</si>
  <si>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</si>
  <si>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</si>
  <si>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</si>
  <si>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</si>
  <si>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</si>
  <si>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</si>
  <si>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</si>
  <si>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</si>
  <si>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</si>
  <si>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</si>
  <si>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</si>
  <si>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</si>
  <si>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</si>
  <si>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</si>
  <si>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</si>
  <si>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</si>
  <si>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</si>
  <si>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</si>
  <si>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</si>
  <si>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</si>
  <si>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</si>
  <si>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</si>
  <si>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</si>
  <si>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</si>
  <si>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</si>
  <si>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</si>
  <si>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</si>
  <si>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</si>
  <si>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</si>
  <si>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</si>
  <si>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</si>
  <si>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</si>
  <si>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</si>
  <si>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</si>
  <si>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</si>
  <si>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</si>
  <si>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</si>
  <si>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</si>
  <si>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</si>
  <si>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</si>
  <si>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</si>
  <si>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</si>
  <si>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</si>
  <si>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</si>
  <si>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</si>
  <si>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</si>
  <si>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</si>
  <si>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</si>
  <si>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</si>
  <si>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</si>
  <si>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</si>
  <si>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</si>
  <si>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</si>
  <si>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</si>
  <si>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</si>
  <si>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</si>
  <si>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</si>
  <si>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</si>
  <si>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</si>
  <si>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</si>
  <si>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</si>
  <si>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</si>
  <si>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</si>
  <si>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</si>
  <si>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</si>
  <si>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</si>
  <si>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</si>
  <si>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</si>
  <si>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</si>
  <si>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</si>
  <si>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</si>
  <si>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</si>
  <si>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</si>
  <si>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</si>
  <si>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</si>
  <si>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</si>
  <si>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</si>
  <si>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</si>
  <si>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</si>
  <si>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</si>
  <si>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</si>
  <si>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</si>
  <si>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</si>
  <si>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</si>
  <si>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</si>
  <si>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</si>
  <si>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</si>
  <si>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</si>
  <si>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</si>
  <si>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</si>
  <si>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</si>
  <si>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</si>
  <si>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</si>
  <si>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</si>
  <si>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</si>
  <si>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</si>
  <si>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</si>
  <si>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</si>
  <si>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</si>
  <si>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</si>
  <si>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</si>
  <si>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</si>
  <si>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</si>
  <si>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</si>
  <si>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</si>
  <si>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</si>
  <si>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</si>
  <si>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</si>
  <si>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</si>
  <si>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</si>
  <si>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</si>
  <si>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</si>
  <si>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</si>
  <si>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</si>
  <si>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</si>
  <si>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</si>
  <si>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</si>
  <si>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</si>
  <si>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</si>
  <si>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</si>
  <si>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</si>
  <si>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</si>
  <si>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</si>
  <si>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</si>
  <si>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</si>
  <si>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</si>
  <si>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</si>
  <si>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</si>
  <si>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</si>
  <si>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</si>
  <si>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</si>
  <si>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</si>
  <si>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</si>
  <si>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</si>
  <si>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</si>
  <si>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</si>
  <si>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</si>
  <si>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</si>
  <si>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</si>
  <si>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</si>
  <si>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</si>
  <si>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</si>
  <si>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</si>
  <si>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</si>
  <si>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</si>
  <si>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</si>
  <si>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</si>
  <si>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</si>
  <si>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</si>
  <si>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</si>
  <si>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</si>
  <si>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</si>
  <si>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</si>
  <si>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</si>
  <si>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</si>
  <si>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</si>
  <si>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</si>
  <si>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</si>
  <si>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</si>
  <si>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</si>
  <si>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</si>
  <si>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</si>
  <si>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</si>
  <si>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</si>
  <si>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</si>
  <si>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</si>
  <si>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</si>
  <si>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</si>
  <si>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</si>
  <si>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</si>
  <si>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</si>
  <si>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</si>
  <si>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</si>
  <si>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</si>
  <si>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</si>
  <si>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</si>
  <si>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</si>
  <si>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</si>
  <si>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</si>
  <si>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</si>
  <si>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</si>
  <si>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</si>
  <si>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</si>
  <si>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</si>
  <si>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</si>
  <si>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</si>
  <si>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</si>
  <si>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</si>
  <si>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</si>
  <si>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</si>
  <si>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</si>
  <si>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</si>
  <si>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</si>
  <si>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</si>
  <si>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</si>
  <si>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</si>
  <si>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</si>
  <si>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</si>
  <si>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</si>
  <si>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</si>
  <si>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</si>
  <si>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</si>
  <si>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</si>
  <si>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</si>
  <si>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</si>
  <si>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</si>
  <si>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</si>
  <si>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</si>
  <si>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</si>
  <si>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</si>
  <si>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</si>
  <si>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</si>
  <si>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</si>
  <si>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</si>
  <si>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</si>
  <si>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</si>
  <si>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</si>
  <si>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</si>
  <si>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</si>
  <si>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</si>
  <si>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</si>
  <si>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</si>
  <si>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</si>
  <si>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</si>
  <si>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</si>
  <si>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</si>
  <si>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</si>
  <si>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</si>
  <si>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</si>
  <si>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</si>
  <si>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</si>
  <si>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</si>
  <si>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</si>
  <si>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</si>
  <si>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</si>
  <si>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</si>
  <si>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</si>
  <si>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</si>
  <si>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</si>
  <si>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</si>
  <si>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</si>
  <si>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</si>
  <si>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</si>
  <si>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</si>
  <si>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</si>
  <si>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</si>
  <si>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</si>
  <si>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</si>
  <si>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</si>
  <si>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</si>
  <si>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</si>
  <si>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</si>
  <si>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</si>
  <si>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</si>
  <si>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</si>
  <si>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</si>
  <si>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</si>
  <si>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</si>
  <si>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</si>
  <si>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</si>
  <si>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</si>
  <si>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</si>
  <si>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</si>
  <si>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</si>
  <si>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</si>
  <si>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</si>
  <si>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</si>
  <si>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</si>
  <si>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</si>
  <si>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</si>
  <si>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</si>
  <si>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</si>
  <si>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</si>
  <si>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</si>
  <si>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</si>
  <si>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</si>
  <si>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</si>
  <si>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</si>
  <si>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</si>
  <si>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</si>
  <si>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</si>
  <si>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</si>
  <si>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</si>
  <si>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</si>
  <si>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</si>
  <si>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</si>
  <si>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</si>
  <si>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</si>
  <si>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</si>
  <si>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</si>
  <si>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</si>
  <si>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</si>
  <si>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</si>
  <si>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</si>
  <si>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</si>
  <si>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</si>
  <si>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</si>
  <si>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</si>
  <si>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</si>
  <si>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</si>
  <si>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</si>
  <si>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</si>
  <si>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</si>
  <si>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</si>
  <si>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</si>
  <si>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</si>
  <si>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</si>
  <si>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</si>
  <si>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</si>
  <si>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</si>
  <si>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</si>
  <si>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</si>
  <si>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</si>
  <si>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</si>
  <si>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</si>
  <si>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</si>
  <si>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</si>
  <si>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</si>
  <si>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</si>
  <si>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</si>
  <si>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</si>
  <si>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</si>
  <si>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</si>
  <si>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</si>
  <si>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</si>
  <si>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</si>
  <si>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</si>
  <si>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</si>
  <si>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</si>
  <si>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</si>
  <si>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</si>
  <si>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</si>
  <si>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</si>
  <si>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</si>
  <si>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</si>
  <si>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</si>
  <si>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</si>
  <si>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</si>
  <si>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</si>
  <si>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</si>
  <si>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</si>
  <si>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</si>
  <si>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</si>
  <si>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</si>
  <si>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</si>
  <si>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</si>
  <si>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</si>
  <si>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</si>
  <si>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</si>
  <si>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</si>
  <si>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</si>
  <si>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</si>
  <si>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</si>
  <si>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</si>
  <si>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</si>
  <si>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</si>
  <si>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</si>
  <si>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</si>
  <si>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</si>
  <si>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</si>
  <si>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</si>
  <si>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</si>
  <si>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</si>
  <si>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</si>
  <si>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</si>
  <si>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</si>
  <si>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</si>
  <si>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</si>
  <si>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</si>
  <si>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</si>
  <si>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</si>
  <si>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</si>
  <si>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</si>
  <si>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</si>
  <si>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</si>
  <si>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</si>
  <si>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</si>
  <si>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</si>
  <si>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</si>
  <si>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</si>
  <si>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</si>
  <si>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</si>
  <si>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</si>
  <si>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</si>
  <si>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</si>
  <si>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</si>
  <si>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</si>
  <si>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</si>
  <si>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</si>
  <si>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</si>
  <si>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</si>
  <si>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</si>
  <si>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</si>
  <si>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</si>
  <si>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</si>
  <si>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</si>
  <si>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</si>
  <si>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</si>
  <si>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</si>
  <si>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</si>
  <si>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</si>
  <si>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</si>
  <si>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</si>
  <si>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</si>
  <si>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</si>
  <si>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</si>
  <si>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</si>
  <si>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</si>
  <si>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</si>
  <si>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</si>
  <si>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</si>
  <si>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</si>
  <si>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</si>
  <si>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</si>
  <si>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</si>
  <si>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</si>
  <si>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</si>
  <si>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</si>
  <si>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</si>
  <si>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</si>
  <si>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</si>
  <si>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</si>
  <si>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</si>
  <si>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</si>
  <si>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</si>
  <si>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</si>
  <si>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</si>
  <si>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</si>
  <si>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</si>
  <si>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</si>
  <si>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</si>
  <si>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</si>
  <si>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</si>
  <si>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</si>
  <si>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</si>
  <si>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</si>
  <si>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</si>
  <si>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</si>
  <si>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</si>
  <si>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</si>
  <si>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</si>
  <si>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</si>
  <si>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</si>
  <si>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</si>
  <si>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</si>
  <si>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</si>
  <si>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</si>
  <si>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</si>
  <si>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</si>
  <si>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</si>
  <si>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</si>
  <si>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</si>
  <si>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</si>
  <si>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</si>
  <si>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</si>
  <si>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</si>
  <si>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</si>
  <si>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</si>
  <si>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</si>
  <si>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</si>
  <si>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</si>
  <si>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</si>
  <si>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</si>
  <si>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</si>
  <si>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</si>
  <si>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</si>
  <si>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</si>
  <si>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</si>
  <si>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</si>
  <si>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</si>
  <si>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</si>
  <si>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</si>
  <si>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</si>
  <si>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</si>
  <si>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</si>
  <si>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</si>
  <si>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</si>
  <si>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</si>
  <si>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</si>
  <si>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</si>
  <si>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</si>
  <si>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</si>
  <si>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</si>
  <si>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</si>
  <si>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</si>
  <si>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</si>
  <si>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</si>
  <si>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</si>
  <si>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</si>
  <si>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</si>
  <si>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</si>
  <si>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</si>
  <si>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</si>
  <si>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</si>
  <si>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</si>
  <si>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</si>
  <si>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</si>
  <si>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</si>
  <si>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</si>
  <si>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</si>
  <si>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</si>
  <si>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</si>
  <si>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</si>
  <si>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</si>
  <si>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</si>
  <si>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</si>
  <si>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</si>
  <si>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</si>
  <si>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</si>
  <si>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</si>
  <si>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</si>
  <si>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</si>
  <si>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</si>
  <si>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</si>
  <si>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</si>
  <si>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</si>
  <si>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</si>
  <si>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</si>
  <si>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</si>
  <si>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</si>
  <si>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</si>
  <si>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</si>
  <si>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</si>
  <si>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</si>
  <si>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</si>
  <si>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</si>
  <si>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</si>
  <si>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</si>
  <si>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</si>
  <si>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</si>
  <si>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</si>
  <si>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</si>
  <si>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</si>
  <si>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</si>
  <si>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</si>
  <si>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</si>
  <si>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</si>
  <si>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</si>
  <si>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</si>
  <si>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</si>
  <si>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</si>
  <si>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</si>
  <si>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</si>
  <si>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</si>
  <si>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</si>
  <si>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</si>
  <si>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</si>
  <si>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</si>
  <si>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</si>
  <si>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</si>
  <si>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</si>
  <si>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</si>
  <si>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</si>
  <si>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</si>
  <si>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</si>
  <si>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</si>
  <si>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</si>
  <si>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</si>
  <si>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</si>
  <si>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</si>
  <si>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</si>
  <si>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</si>
  <si>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</si>
  <si>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</si>
  <si>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</si>
  <si>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</si>
  <si>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</si>
  <si>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</si>
  <si>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</si>
  <si>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</si>
  <si>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</si>
  <si>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</si>
  <si>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</si>
  <si>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</si>
  <si>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</si>
  <si>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</si>
  <si>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</si>
  <si>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</si>
  <si>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</si>
  <si>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</si>
  <si>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</si>
  <si>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</si>
  <si>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</si>
  <si>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</si>
  <si>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</si>
  <si>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</si>
  <si>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</si>
  <si>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</si>
  <si>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</si>
  <si>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</si>
  <si>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</si>
  <si>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</si>
  <si>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</si>
  <si>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</si>
  <si>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</si>
  <si>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</si>
  <si>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</si>
  <si>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</si>
  <si>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</si>
  <si>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</si>
  <si>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</si>
  <si>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</si>
  <si>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</si>
  <si>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</si>
  <si>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</si>
  <si>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</si>
  <si>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</si>
  <si>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</si>
  <si>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</si>
  <si>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</si>
  <si>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</si>
  <si>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</si>
  <si>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</si>
  <si>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</si>
  <si>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</si>
  <si>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</si>
  <si>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</si>
  <si>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</si>
  <si>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</si>
  <si>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</si>
  <si>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</si>
  <si>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</si>
  <si>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</si>
  <si>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</si>
  <si>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</si>
  <si>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</si>
  <si>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</si>
  <si>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</si>
  <si>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</si>
  <si>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</si>
  <si>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</si>
  <si>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</si>
  <si>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</si>
  <si>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</si>
  <si>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</si>
  <si>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</si>
  <si>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</si>
  <si>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</si>
  <si>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</si>
  <si>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</si>
  <si>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</si>
  <si>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</si>
  <si>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</si>
  <si>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</si>
  <si>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</si>
  <si>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</si>
  <si>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</si>
  <si>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</si>
  <si>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</si>
  <si>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</si>
  <si>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</si>
  <si>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</si>
  <si>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</si>
  <si>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</si>
  <si>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</si>
  <si>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</si>
  <si>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</si>
  <si>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</si>
  <si>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</si>
  <si>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</si>
  <si>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</si>
  <si>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</si>
  <si>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</si>
  <si>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</si>
  <si>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</si>
  <si>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</si>
  <si>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</si>
  <si>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</si>
  <si>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</si>
  <si>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</si>
  <si>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</si>
  <si>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</si>
  <si>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</si>
  <si>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</si>
  <si>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</si>
  <si>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</si>
  <si>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</si>
  <si>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</si>
  <si>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</si>
  <si>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</si>
  <si>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</si>
  <si>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</si>
  <si>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</si>
  <si>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</si>
  <si>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</si>
  <si>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</si>
  <si>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</si>
  <si>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</si>
  <si>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</si>
  <si>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</si>
  <si>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</si>
  <si>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</si>
  <si>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</si>
  <si>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</si>
  <si>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</si>
  <si>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</si>
  <si>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</si>
  <si>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</si>
  <si>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</si>
  <si>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</si>
  <si>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</si>
  <si>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</si>
  <si>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</si>
  <si>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</si>
  <si>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</si>
  <si>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</si>
  <si>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</si>
  <si>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</si>
  <si>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</si>
  <si>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</si>
  <si>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</si>
  <si>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</si>
  <si>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</si>
  <si>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</si>
  <si>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</si>
  <si>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</si>
  <si>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</si>
  <si>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</si>
  <si>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</si>
  <si>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</si>
  <si>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</si>
  <si>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</si>
  <si>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</si>
  <si>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</si>
  <si>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</si>
  <si>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</si>
  <si>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</si>
  <si>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</si>
  <si>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</si>
  <si>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</si>
  <si>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</si>
  <si>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</si>
  <si>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</si>
  <si>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</si>
  <si>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</si>
  <si>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</si>
  <si>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</si>
  <si>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</si>
  <si>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</si>
  <si>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</si>
  <si>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</si>
  <si>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</si>
  <si>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</si>
  <si>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</si>
  <si>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</si>
  <si>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</si>
  <si>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</si>
  <si>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</si>
  <si>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</si>
  <si>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</si>
  <si>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</si>
  <si>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</si>
  <si>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</si>
  <si>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</si>
  <si>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</si>
  <si>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</si>
  <si>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</si>
  <si>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</si>
  <si>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</si>
  <si>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</si>
  <si>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</si>
  <si>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</si>
  <si>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</si>
  <si>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</si>
  <si>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</si>
  <si>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</si>
  <si>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</si>
  <si>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</si>
  <si>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</si>
  <si>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</si>
  <si>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</si>
  <si>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</si>
  <si>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</si>
  <si>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</si>
  <si>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</si>
  <si>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</si>
  <si>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</si>
  <si>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</si>
  <si>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</si>
  <si>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</si>
  <si>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</si>
  <si>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</si>
  <si>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</si>
  <si>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</si>
  <si>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</si>
  <si>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</si>
  <si>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</si>
  <si>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</si>
  <si>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</si>
  <si>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</si>
  <si>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</si>
  <si>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</si>
  <si>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</si>
  <si>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</si>
  <si>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</si>
  <si>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</si>
  <si>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</si>
  <si>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</si>
  <si>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</si>
  <si>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</si>
  <si>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</si>
  <si>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</si>
  <si>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</si>
  <si>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</si>
  <si>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</si>
  <si>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</si>
  <si>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</si>
  <si>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</si>
  <si>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</si>
  <si>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</si>
  <si>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</si>
  <si>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</si>
  <si>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</si>
  <si>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</si>
  <si>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</si>
  <si>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</si>
  <si>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</si>
  <si>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</si>
  <si>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</si>
  <si>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</si>
  <si>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</si>
  <si>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</si>
  <si>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</si>
  <si>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</si>
  <si>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</si>
  <si>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</si>
  <si>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</si>
  <si>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</si>
  <si>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</si>
  <si>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</si>
  <si>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</si>
  <si>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</si>
  <si>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</si>
  <si>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</si>
  <si>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</si>
  <si>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</si>
  <si>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</si>
  <si>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</si>
  <si>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</si>
  <si>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</si>
  <si>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</si>
  <si>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</si>
  <si>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</si>
  <si>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</si>
  <si>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</si>
  <si>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</si>
  <si>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</si>
  <si>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</si>
  <si>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</si>
  <si>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</si>
  <si>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</si>
  <si>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</si>
  <si>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</si>
  <si>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</si>
  <si>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</si>
  <si>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</si>
  <si>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</si>
  <si>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</si>
  <si>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</si>
  <si>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</si>
  <si>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</si>
  <si>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</si>
  <si>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</si>
  <si>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</si>
  <si>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</si>
  <si>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</si>
  <si>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</si>
  <si>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</si>
  <si>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</si>
  <si>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</si>
  <si>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</si>
  <si>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</si>
  <si>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</si>
  <si>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</si>
  <si>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</si>
  <si>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</si>
  <si>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</si>
  <si>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</si>
  <si>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</si>
  <si>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</si>
  <si>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</si>
  <si>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</si>
  <si>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</si>
  <si>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</si>
  <si>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</si>
  <si>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</si>
  <si>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</si>
  <si>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</si>
  <si>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</si>
  <si>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</si>
  <si>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</si>
  <si>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</si>
  <si>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</si>
  <si>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</si>
  <si>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</si>
  <si>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</si>
  <si>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</si>
  <si>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</si>
  <si>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</si>
  <si>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</si>
  <si>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</si>
  <si>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</si>
  <si>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</si>
  <si>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</si>
  <si>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</si>
  <si>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</si>
  <si>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</si>
  <si>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</si>
  <si>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</si>
  <si>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</si>
  <si>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</si>
  <si>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</si>
  <si>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</si>
  <si>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</si>
  <si>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</si>
  <si>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</si>
  <si>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</si>
  <si>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</si>
  <si>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</si>
  <si>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</si>
  <si>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</si>
  <si>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</si>
  <si>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</si>
  <si>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</si>
  <si>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</si>
  <si>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</si>
  <si>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</si>
  <si>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</si>
  <si>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</si>
  <si>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</si>
  <si>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</si>
  <si>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</si>
  <si>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</si>
  <si>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</si>
  <si>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</si>
  <si>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</si>
  <si>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</si>
  <si>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</si>
  <si>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</si>
  <si>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</si>
  <si>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</si>
  <si>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</si>
  <si>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</si>
  <si>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</si>
  <si>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</si>
  <si>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</si>
  <si>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</si>
  <si>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</si>
  <si>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</si>
  <si>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</si>
  <si>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</si>
  <si>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</si>
  <si>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</si>
  <si>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</si>
  <si>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</si>
  <si>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</si>
  <si>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</si>
  <si>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</si>
  <si>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</si>
  <si>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</si>
  <si>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</si>
  <si>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</si>
  <si>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</si>
  <si>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</si>
  <si>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</si>
  <si>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</si>
  <si>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</si>
  <si>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</si>
  <si>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</si>
  <si>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</si>
  <si>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</si>
  <si>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</si>
  <si>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</si>
  <si>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</si>
  <si>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</si>
  <si>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</si>
  <si>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</si>
  <si>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</si>
  <si>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</si>
  <si>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</si>
  <si>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</si>
  <si>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</si>
  <si>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</si>
  <si>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</si>
  <si>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</si>
  <si>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</si>
  <si>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</si>
  <si>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</si>
  <si>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</si>
  <si>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</si>
  <si>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</si>
  <si>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</si>
  <si>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</si>
  <si>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</si>
  <si>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</si>
  <si>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</si>
  <si>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</si>
  <si>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</si>
  <si>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</si>
  <si>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</si>
  <si>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</si>
  <si>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</si>
  <si>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</si>
  <si>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</si>
  <si>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</si>
  <si>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</si>
  <si>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</si>
  <si>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</si>
  <si>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</si>
  <si>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</si>
  <si>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</si>
  <si>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</si>
  <si>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</si>
  <si>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</si>
  <si>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</si>
  <si>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</si>
  <si>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</si>
  <si>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</si>
  <si>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</si>
  <si>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</si>
  <si>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</si>
  <si>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</si>
  <si>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</si>
  <si>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</si>
  <si>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</si>
  <si>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</si>
  <si>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</si>
  <si>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</si>
  <si>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</si>
  <si>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</si>
  <si>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</si>
  <si>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</si>
  <si>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</si>
  <si>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</si>
  <si>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</si>
  <si>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</si>
  <si>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</si>
  <si>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</si>
  <si>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</si>
  <si>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</si>
  <si>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</si>
  <si>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</si>
  <si>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</si>
  <si>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</si>
  <si>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</si>
  <si>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</si>
  <si>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</si>
  <si>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</si>
  <si>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</si>
  <si>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</si>
  <si>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</si>
  <si>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</si>
  <si>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</si>
  <si>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</si>
  <si>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</si>
  <si>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</si>
  <si>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</si>
  <si>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</si>
  <si>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</si>
  <si>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</si>
  <si>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</si>
  <si>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</si>
  <si>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</si>
  <si>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</si>
  <si>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</si>
  <si>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</si>
  <si>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</si>
  <si>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</si>
  <si>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</si>
  <si>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</si>
  <si>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</si>
  <si>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</si>
  <si>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</si>
  <si>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</si>
  <si>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</si>
  <si>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</si>
  <si>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</si>
  <si>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</si>
  <si>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</si>
  <si>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</si>
  <si>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</si>
  <si>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</si>
  <si>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</si>
  <si>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</si>
  <si>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</si>
  <si>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</si>
  <si>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</si>
  <si>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</si>
  <si>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</si>
  <si>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</si>
  <si>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</si>
  <si>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</si>
  <si>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</si>
  <si>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</si>
  <si>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</si>
  <si>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</si>
  <si>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</si>
  <si>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</si>
  <si>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</si>
  <si>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</si>
  <si>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</si>
  <si>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</si>
  <si>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</si>
  <si>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</si>
  <si>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</si>
  <si>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</si>
  <si>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</si>
  <si>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</si>
  <si>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</si>
  <si>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</si>
  <si>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</si>
  <si>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</si>
  <si>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</si>
  <si>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</si>
  <si>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</si>
  <si>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</si>
  <si>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</si>
  <si>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</si>
  <si>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</si>
  <si>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</si>
  <si>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</si>
  <si>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</si>
  <si>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</si>
  <si>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</si>
  <si>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</si>
  <si>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</si>
  <si>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</si>
  <si>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</si>
  <si>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</si>
  <si>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</si>
  <si>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</si>
  <si>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</si>
  <si>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</si>
  <si>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</si>
  <si>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</si>
  <si>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</si>
  <si>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</si>
  <si>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</si>
  <si>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</si>
  <si>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</si>
  <si>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</si>
  <si>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</si>
  <si>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</si>
  <si>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</si>
  <si>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</si>
  <si>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</si>
  <si>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</si>
  <si>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</si>
  <si>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</si>
  <si>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</si>
  <si>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</si>
  <si>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</si>
  <si>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</si>
  <si>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</si>
  <si>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</si>
  <si>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</si>
  <si>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</si>
  <si>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</si>
  <si>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</si>
  <si>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</si>
  <si>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</si>
  <si>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</si>
  <si>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</si>
  <si>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</si>
  <si>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</si>
  <si>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</si>
  <si>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</si>
  <si>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</si>
  <si>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</si>
  <si>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</si>
  <si>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</si>
  <si>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</si>
  <si>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</si>
  <si>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</si>
  <si>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</si>
  <si>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</si>
  <si>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</si>
  <si>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</si>
  <si>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</si>
  <si>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</si>
  <si>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</si>
  <si>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</si>
  <si>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</si>
  <si>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</si>
  <si>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</si>
  <si>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</si>
  <si>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</si>
  <si>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</si>
  <si>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</si>
  <si>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</si>
  <si>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</si>
  <si>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</si>
  <si>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</si>
  <si>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</si>
  <si>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</si>
  <si>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</si>
  <si>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</si>
  <si>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</si>
  <si>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</si>
  <si>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</si>
  <si>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</si>
  <si>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</si>
  <si>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</si>
  <si>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</si>
  <si>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</si>
  <si>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</si>
  <si>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</si>
  <si>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</si>
  <si>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</si>
  <si>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</si>
  <si>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</si>
  <si>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</si>
  <si>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</si>
  <si>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</si>
  <si>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</si>
  <si>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</si>
  <si>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</si>
  <si>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</si>
  <si>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</si>
  <si>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</si>
  <si>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</si>
  <si>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</si>
  <si>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</si>
  <si>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</si>
  <si>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</si>
  <si>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</si>
  <si>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</si>
  <si>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</si>
  <si>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</si>
  <si>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</si>
  <si>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</si>
  <si>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</si>
  <si>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</si>
  <si>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</si>
  <si>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</si>
  <si>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</si>
  <si>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</si>
  <si>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</si>
  <si>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</si>
  <si>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</si>
  <si>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</si>
  <si>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</si>
  <si>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</si>
  <si>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</si>
  <si>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</si>
  <si>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</si>
  <si>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</si>
  <si>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</si>
  <si>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</si>
  <si>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</si>
  <si>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</si>
  <si>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</si>
  <si>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</si>
  <si>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</si>
  <si>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</si>
  <si>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</si>
  <si>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</si>
  <si>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</si>
  <si>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</si>
  <si>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</si>
  <si>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</si>
  <si>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</si>
  <si>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</si>
  <si>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</si>
  <si>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</si>
  <si>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</si>
  <si>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</si>
  <si>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</si>
  <si>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</si>
  <si>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</si>
  <si>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</si>
  <si>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</si>
  <si>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</si>
  <si>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</si>
  <si>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</si>
  <si>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</si>
  <si>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</si>
  <si>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</si>
  <si>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</si>
  <si>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</si>
  <si>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</si>
  <si>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</si>
  <si>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</si>
  <si>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</si>
  <si>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</si>
  <si>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</si>
  <si>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</si>
  <si>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</si>
  <si>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</si>
  <si>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</si>
  <si>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</si>
  <si>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</si>
  <si>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</si>
  <si>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</si>
  <si>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</si>
  <si>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</si>
  <si>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</si>
  <si>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</si>
  <si>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</si>
  <si>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</si>
  <si>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</si>
  <si>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</si>
  <si>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</si>
  <si>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</si>
  <si>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</si>
  <si>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</si>
  <si>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</si>
  <si>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</si>
  <si>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</si>
  <si>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</si>
  <si>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</si>
  <si>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</si>
  <si>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</si>
  <si>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</si>
  <si>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</si>
  <si>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</si>
  <si>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</si>
  <si>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</si>
  <si>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</si>
  <si>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</si>
  <si>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</si>
  <si>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</si>
  <si>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</si>
  <si>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</si>
  <si>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</si>
  <si>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</si>
  <si>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</si>
  <si>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</si>
  <si>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</si>
  <si>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</si>
  <si>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</si>
  <si>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</si>
  <si>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</si>
  <si>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</si>
  <si>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</si>
  <si>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</si>
  <si>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</si>
  <si>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</si>
  <si>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</si>
  <si>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</si>
  <si>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</si>
  <si>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</si>
  <si>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</si>
  <si>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</si>
  <si>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</si>
  <si>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</si>
  <si>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</si>
  <si>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</si>
  <si>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</si>
  <si>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</si>
  <si>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</si>
  <si>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</si>
  <si>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</si>
  <si>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</si>
  <si>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</si>
  <si>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</si>
  <si>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</si>
  <si>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</si>
  <si>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</si>
  <si>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</si>
  <si>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</si>
  <si>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</si>
  <si>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</si>
  <si>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</si>
  <si>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</si>
  <si>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</si>
  <si>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</si>
  <si>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</si>
  <si>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</si>
  <si>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</si>
  <si>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</si>
  <si>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</si>
  <si>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</si>
  <si>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</si>
  <si>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</si>
  <si>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</si>
  <si>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</si>
  <si>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</si>
  <si>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</si>
  <si>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</si>
  <si>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</si>
  <si>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</si>
  <si>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</si>
  <si>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</si>
  <si>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</si>
  <si>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</si>
  <si>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</si>
  <si>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</si>
  <si>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</si>
  <si>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</si>
  <si>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</si>
  <si>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</si>
  <si>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</si>
  <si>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</si>
  <si>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</si>
  <si>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</si>
  <si>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</si>
  <si>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</si>
  <si>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</si>
  <si>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</si>
  <si>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</si>
  <si>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</si>
  <si>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</si>
  <si>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</si>
  <si>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</si>
  <si>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</si>
  <si>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</si>
  <si>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</si>
  <si>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</si>
  <si>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</si>
  <si>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</si>
  <si>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</si>
  <si>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</si>
  <si>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</si>
  <si>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</si>
  <si>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</si>
  <si>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</si>
  <si>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</si>
  <si>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</si>
  <si>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</si>
  <si>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</si>
  <si>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</si>
  <si>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</si>
  <si>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</si>
  <si>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</si>
  <si>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</si>
  <si>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</si>
  <si>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</si>
  <si>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</si>
  <si>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</si>
  <si>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</si>
  <si>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</si>
  <si>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</si>
  <si>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</si>
  <si>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</si>
  <si>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</si>
  <si>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</si>
  <si>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</si>
  <si>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</si>
  <si>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</si>
  <si>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</si>
  <si>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</si>
  <si>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</si>
  <si>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</si>
  <si>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</si>
  <si>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</si>
  <si>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</si>
  <si>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</si>
  <si>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</si>
  <si>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</si>
  <si>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</si>
  <si>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</si>
  <si>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</si>
  <si>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</si>
  <si>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</si>
  <si>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</si>
  <si>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</si>
  <si>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</si>
  <si>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</si>
  <si>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</si>
  <si>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</si>
  <si>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</si>
  <si>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</si>
  <si>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</si>
  <si>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</si>
  <si>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</si>
  <si>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</si>
  <si>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</si>
  <si>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</si>
  <si>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</si>
  <si>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</si>
  <si>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</si>
  <si>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</si>
  <si>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</si>
  <si>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</si>
  <si>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</si>
  <si>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</si>
  <si>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</si>
  <si>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</si>
  <si>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</si>
  <si>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</si>
  <si>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</si>
  <si>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</si>
  <si>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</si>
  <si>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</si>
  <si>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</si>
  <si>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</si>
  <si>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</si>
  <si>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</si>
  <si>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</si>
  <si>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</si>
  <si>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</si>
  <si>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</si>
  <si>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</si>
  <si>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</si>
  <si>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</si>
  <si>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</si>
  <si>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</si>
  <si>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</si>
  <si>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</si>
  <si>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</si>
  <si>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</si>
  <si>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</si>
  <si>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</si>
  <si>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</si>
  <si>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</si>
  <si>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</si>
  <si>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</si>
  <si>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</si>
  <si>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</si>
  <si>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</si>
  <si>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</si>
  <si>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</si>
  <si>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</si>
  <si>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</si>
  <si>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</si>
  <si>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</si>
  <si>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</si>
  <si>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</si>
  <si>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</si>
  <si>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</si>
  <si>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</si>
  <si>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</si>
  <si>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</si>
  <si>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</si>
  <si>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</si>
  <si>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</si>
  <si>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</si>
  <si>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</si>
  <si>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</si>
  <si>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</si>
  <si>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</si>
  <si>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</si>
  <si>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</si>
  <si>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</si>
  <si>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</si>
  <si>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</si>
  <si>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</si>
  <si>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</si>
  <si>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</si>
  <si>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</si>
  <si>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</si>
  <si>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</si>
  <si>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</si>
  <si>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</si>
  <si>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</si>
  <si>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</si>
  <si>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</si>
  <si>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</si>
  <si>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</si>
  <si>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</si>
  <si>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</si>
  <si>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</si>
  <si>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</si>
  <si>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</si>
  <si>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</si>
  <si>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</si>
  <si>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</si>
  <si>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</si>
  <si>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</si>
  <si>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</si>
  <si>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</si>
  <si>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</si>
  <si>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</si>
  <si>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</si>
  <si>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</si>
  <si>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</si>
  <si>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</si>
  <si>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</si>
  <si>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</si>
  <si>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</si>
  <si>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</si>
  <si>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</si>
  <si>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</si>
  <si>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</si>
  <si>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</si>
  <si>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</si>
  <si>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</si>
  <si>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</si>
  <si>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</si>
  <si>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</si>
  <si>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</si>
  <si>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</si>
  <si>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</si>
  <si>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</si>
  <si>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</si>
  <si>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</si>
  <si>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</si>
  <si>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</si>
  <si>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</si>
  <si>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</si>
  <si>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</si>
  <si>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</si>
  <si>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</si>
  <si>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</si>
  <si>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</si>
  <si>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</si>
  <si>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</si>
  <si>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</si>
  <si>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</si>
  <si>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</si>
  <si>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</si>
  <si>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</si>
  <si>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</si>
  <si>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</si>
  <si>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</si>
  <si>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</si>
  <si>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</si>
  <si>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</si>
  <si>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</si>
  <si>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</si>
  <si>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</si>
  <si>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</si>
  <si>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</si>
  <si>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</si>
  <si>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</si>
  <si>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</si>
  <si>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</si>
  <si>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</si>
  <si>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</si>
  <si>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</si>
  <si>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</si>
  <si>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</si>
  <si>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</si>
  <si>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</si>
  <si>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</si>
  <si>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</si>
  <si>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</si>
  <si>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</si>
  <si>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</si>
  <si>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</si>
  <si>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</si>
  <si>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</si>
  <si>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</si>
  <si>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</si>
  <si>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</si>
  <si>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</si>
  <si>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</si>
  <si>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</si>
  <si>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</si>
  <si>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</si>
  <si>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</si>
  <si>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</si>
  <si>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</si>
  <si>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</si>
  <si>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</si>
  <si>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</si>
  <si>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</si>
  <si>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</si>
  <si>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</si>
  <si>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</si>
  <si>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</si>
  <si>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</si>
  <si>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</si>
  <si>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</si>
  <si>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</si>
  <si>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</si>
  <si>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</si>
  <si>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</si>
  <si>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</si>
  <si>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</si>
  <si>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</si>
  <si>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</si>
  <si>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</si>
  <si>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</si>
  <si>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</si>
  <si>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</si>
  <si>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</si>
  <si>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</si>
  <si>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</si>
  <si>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</si>
  <si>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</si>
  <si>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</si>
  <si>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</si>
  <si>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</si>
  <si>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</si>
  <si>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</si>
  <si>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</si>
  <si>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</si>
  <si>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</si>
  <si>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</si>
  <si>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</si>
  <si>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</si>
  <si>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</si>
  <si>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</si>
  <si>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</si>
  <si>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</si>
  <si>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</si>
  <si>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</si>
  <si>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</si>
  <si>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</si>
  <si>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</si>
  <si>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</si>
  <si>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</si>
  <si>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</si>
  <si>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</si>
  <si>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</si>
  <si>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</si>
  <si>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</si>
  <si>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</si>
  <si>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</si>
  <si>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</si>
  <si>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</si>
  <si>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</si>
  <si>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</si>
  <si>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</si>
  <si>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</si>
  <si>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</si>
  <si>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</si>
  <si>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</si>
  <si>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</si>
  <si>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</si>
  <si>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</si>
  <si>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</si>
  <si>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</si>
  <si>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</si>
  <si>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</si>
  <si>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</si>
  <si>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</si>
  <si>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</si>
  <si>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</si>
  <si>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</si>
  <si>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</si>
  <si>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</si>
  <si>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</si>
  <si>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</si>
  <si>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</si>
  <si>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</si>
  <si>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</si>
  <si>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</si>
  <si>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</si>
  <si>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</si>
  <si>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</si>
  <si>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</si>
  <si>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</si>
  <si>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</si>
  <si>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</si>
  <si>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</si>
  <si>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</si>
  <si>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</si>
  <si>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</si>
  <si>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</si>
  <si>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</si>
  <si>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</si>
  <si>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</si>
  <si>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</si>
  <si>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</si>
  <si>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</si>
  <si>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</si>
  <si>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</si>
  <si>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</si>
  <si>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</si>
  <si>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</si>
  <si>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</si>
  <si>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</si>
  <si>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</si>
  <si>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</si>
  <si>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</si>
  <si>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</si>
  <si>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</si>
  <si>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</si>
  <si>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</si>
  <si>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</si>
  <si>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</si>
  <si>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</si>
  <si>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</si>
  <si>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</si>
  <si>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</si>
  <si>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</si>
  <si>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</si>
  <si>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</si>
  <si>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</si>
  <si>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</si>
  <si>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</si>
  <si>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</si>
  <si>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</si>
  <si>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</si>
  <si>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</si>
  <si>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</si>
  <si>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</si>
  <si>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</si>
  <si>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</si>
  <si>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</si>
  <si>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</si>
  <si>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</si>
  <si>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</si>
  <si>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</si>
  <si>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</si>
  <si>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</si>
  <si>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</si>
  <si>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</si>
  <si>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</si>
  <si>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</si>
  <si>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</si>
  <si>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</si>
  <si>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</si>
  <si>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</si>
  <si>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</si>
  <si>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</si>
  <si>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</si>
  <si>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</si>
  <si>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</si>
  <si>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</si>
  <si>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</si>
  <si>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</si>
  <si>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</si>
  <si>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</si>
  <si>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</si>
  <si>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</si>
  <si>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</si>
  <si>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</si>
  <si>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</si>
  <si>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</si>
  <si>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</si>
  <si>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</si>
  <si>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</si>
  <si>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</si>
  <si>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</si>
  <si>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</si>
  <si>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</si>
  <si>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</si>
  <si>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</si>
  <si>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</si>
  <si>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</si>
  <si>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</si>
  <si>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</si>
  <si>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</si>
  <si>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</si>
  <si>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</si>
  <si>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</si>
  <si>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</si>
  <si>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</si>
  <si>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</si>
  <si>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</si>
  <si>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</si>
  <si>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</si>
  <si>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</si>
  <si>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</si>
  <si>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</si>
  <si>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</si>
  <si>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</si>
  <si>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</si>
  <si>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</si>
  <si>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</si>
  <si>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</si>
  <si>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</si>
  <si>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</si>
  <si>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</si>
  <si>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</si>
  <si>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</si>
  <si>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</si>
  <si>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</si>
  <si>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</si>
  <si>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</si>
  <si>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</si>
  <si>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</si>
  <si>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</si>
  <si>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</si>
  <si>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</si>
  <si>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</si>
  <si>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</si>
  <si>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</si>
  <si>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</si>
  <si>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</si>
  <si>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</si>
  <si>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</si>
  <si>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</si>
  <si>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</si>
  <si>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</si>
  <si>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</si>
  <si>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</si>
  <si>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</si>
  <si>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</si>
  <si>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</si>
  <si>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</si>
  <si>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</si>
  <si>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</si>
  <si>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</si>
  <si>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</si>
  <si>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</si>
  <si>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</si>
  <si>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</si>
  <si>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</si>
  <si>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</si>
  <si>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</si>
  <si>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</si>
  <si>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</si>
  <si>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</si>
  <si>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</si>
  <si>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</si>
  <si>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</si>
  <si>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</si>
  <si>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</si>
  <si>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</si>
  <si>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</si>
  <si>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</si>
  <si>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</si>
  <si>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</si>
  <si>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</si>
  <si>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</si>
  <si>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</si>
  <si>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</si>
  <si>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</si>
  <si>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</si>
  <si>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</si>
  <si>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</si>
  <si>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</si>
  <si>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</si>
  <si>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</si>
  <si>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</si>
  <si>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</si>
  <si>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</si>
  <si>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</si>
  <si>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</si>
  <si>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</si>
  <si>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</si>
  <si>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</si>
  <si>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</si>
  <si>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</si>
  <si>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</si>
  <si>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</si>
  <si>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</si>
  <si>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</si>
  <si>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</si>
  <si>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</si>
  <si>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</si>
  <si>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</si>
  <si>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</si>
  <si>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</si>
  <si>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</si>
  <si>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</si>
  <si>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</si>
  <si>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</si>
  <si>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</si>
  <si>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</si>
  <si>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</si>
  <si>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</si>
  <si>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</si>
  <si>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</si>
  <si>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</si>
  <si>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</si>
  <si>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</si>
  <si>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</si>
  <si>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</si>
  <si>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</si>
  <si>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</si>
  <si>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</si>
  <si>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</si>
  <si>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</si>
  <si>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</si>
  <si>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</si>
  <si>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</si>
  <si>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</si>
  <si>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</si>
  <si>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</si>
  <si>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</si>
  <si>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</si>
  <si>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</si>
  <si>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</si>
  <si>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</si>
  <si>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</si>
  <si>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</si>
  <si>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</si>
  <si>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</si>
  <si>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</si>
  <si>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</si>
  <si>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</si>
  <si>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</si>
  <si>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</si>
  <si>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</si>
  <si>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</si>
  <si>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</si>
  <si>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</si>
  <si>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</si>
  <si>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</si>
  <si>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</si>
  <si>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</si>
  <si>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</si>
  <si>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</si>
  <si>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</si>
  <si>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</si>
  <si>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</si>
  <si>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</si>
  <si>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</si>
  <si>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</si>
  <si>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</si>
  <si>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</si>
  <si>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</si>
  <si>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</si>
  <si>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</si>
  <si>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</si>
  <si>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</si>
  <si>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</si>
  <si>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</si>
  <si>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</si>
  <si>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</si>
  <si>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</si>
  <si>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</si>
  <si>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</si>
  <si>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</si>
  <si>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</si>
  <si>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</si>
  <si>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</si>
  <si>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</si>
  <si>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</si>
  <si>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</si>
  <si>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</si>
  <si>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</si>
  <si>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</si>
  <si>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</si>
  <si>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</si>
  <si>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</si>
  <si>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</si>
  <si>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</si>
  <si>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</si>
  <si>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</si>
  <si>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</si>
  <si>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</si>
  <si>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</si>
  <si>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</si>
  <si>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</si>
  <si>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</si>
  <si>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</si>
  <si>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</si>
  <si>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</si>
  <si>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</si>
  <si>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</si>
  <si>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</si>
  <si>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</si>
  <si>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</si>
  <si>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</si>
  <si>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</si>
  <si>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</si>
  <si>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</si>
  <si>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</si>
  <si>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</si>
  <si>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</si>
  <si>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</si>
  <si>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</si>
  <si>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</si>
  <si>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</si>
  <si>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</si>
  <si>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</si>
  <si>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</si>
  <si>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</si>
  <si>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</si>
  <si>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</si>
  <si>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</si>
  <si>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</si>
  <si>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</si>
  <si>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</si>
  <si>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</si>
  <si>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</si>
  <si>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</si>
  <si>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</si>
  <si>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</si>
  <si>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</si>
  <si>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</si>
  <si>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</si>
  <si>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</si>
  <si>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</si>
  <si>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</si>
  <si>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</si>
  <si>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</si>
  <si>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</si>
  <si>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</si>
  <si>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</si>
  <si>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</si>
  <si>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</si>
  <si>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</si>
  <si>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</si>
  <si>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</si>
  <si>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</si>
  <si>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</si>
  <si>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</si>
  <si>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</si>
  <si>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</si>
  <si>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</si>
  <si>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</si>
  <si>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</si>
  <si>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</si>
  <si>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</si>
  <si>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</si>
  <si>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</si>
  <si>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</si>
  <si>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</si>
  <si>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</si>
  <si>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</si>
  <si>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</si>
  <si>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</si>
  <si>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</si>
  <si>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</si>
  <si>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</si>
  <si>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</si>
  <si>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</si>
  <si>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</si>
  <si>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</si>
  <si>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</si>
  <si>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</si>
  <si>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</si>
  <si>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</si>
  <si>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</si>
  <si>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</si>
  <si>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</si>
  <si>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</si>
  <si>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</si>
  <si>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</si>
  <si>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</si>
  <si>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</si>
  <si>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</si>
  <si>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</si>
  <si>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</si>
  <si>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</si>
  <si>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</si>
  <si>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</si>
  <si>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</si>
  <si>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</si>
  <si>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</si>
  <si>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</si>
  <si>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</si>
  <si>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</si>
  <si>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</si>
  <si>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</si>
  <si>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</si>
  <si>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</si>
  <si>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</si>
  <si>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</si>
  <si>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</si>
  <si>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</si>
  <si>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</si>
  <si>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</si>
  <si>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</si>
  <si>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</si>
  <si>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</si>
  <si>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</si>
  <si>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</si>
  <si>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</si>
  <si>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</si>
  <si>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</si>
  <si>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</si>
  <si>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</si>
  <si>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</si>
  <si>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</si>
  <si>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</si>
  <si>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</si>
  <si>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</si>
  <si>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</si>
  <si>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</si>
  <si>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</si>
  <si>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</si>
  <si>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</si>
  <si>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</si>
  <si>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</si>
  <si>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</si>
  <si>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</si>
  <si>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</si>
  <si>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</si>
  <si>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</si>
  <si>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</si>
  <si>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</si>
  <si>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</si>
  <si>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</si>
  <si>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</si>
  <si>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</si>
  <si>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</si>
  <si>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</si>
  <si>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</si>
  <si>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</si>
  <si>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</si>
  <si>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</si>
  <si>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</si>
  <si>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</si>
  <si>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</si>
  <si>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</si>
  <si>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</si>
  <si>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</si>
  <si>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</si>
  <si>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</si>
  <si>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</si>
  <si>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</si>
  <si>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</si>
  <si>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</si>
  <si>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</si>
  <si>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</si>
  <si>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</si>
  <si>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</si>
  <si>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</si>
  <si>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</si>
  <si>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</si>
  <si>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</si>
  <si>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</si>
  <si>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</si>
  <si>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</si>
  <si>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</si>
  <si>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</si>
  <si>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</si>
  <si>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</si>
  <si>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</si>
  <si>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</si>
  <si>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</si>
  <si>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</si>
  <si>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</si>
  <si>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</si>
  <si>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</si>
  <si>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</si>
  <si>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</si>
  <si>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</si>
  <si>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</si>
  <si>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</si>
  <si>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</si>
  <si>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</si>
  <si>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</si>
  <si>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</si>
  <si>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</si>
  <si>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</si>
  <si>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</si>
  <si>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</si>
  <si>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</si>
  <si>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</si>
  <si>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</si>
  <si>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</si>
  <si>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</si>
  <si>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</si>
  <si>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</si>
  <si>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</si>
  <si>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</si>
  <si>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</si>
  <si>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</si>
  <si>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</si>
  <si>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</si>
  <si>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</si>
  <si>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</si>
  <si>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</si>
  <si>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</si>
  <si>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</si>
  <si>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</si>
  <si>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</si>
  <si>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</si>
  <si>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</si>
  <si>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</si>
  <si>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</si>
  <si>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</si>
  <si>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</si>
  <si>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</si>
  <si>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</si>
  <si>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</si>
  <si>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</si>
  <si>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</si>
  <si>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</si>
  <si>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</si>
  <si>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</si>
  <si>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</si>
  <si>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</si>
  <si>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</si>
  <si>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</si>
  <si>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</si>
  <si>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</si>
  <si>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</si>
  <si>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</si>
  <si>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</si>
  <si>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</si>
  <si>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</si>
  <si>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</si>
  <si>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</si>
  <si>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</si>
  <si>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</si>
  <si>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</si>
  <si>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</si>
  <si>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</si>
  <si>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</si>
  <si>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</si>
  <si>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</si>
  <si>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</si>
  <si>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</si>
  <si>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</si>
  <si>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</si>
  <si>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</si>
  <si>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</si>
  <si>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</si>
  <si>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</si>
  <si>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</si>
  <si>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</si>
  <si>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</si>
  <si>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</si>
  <si>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</si>
  <si>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</si>
  <si>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</si>
  <si>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</si>
  <si>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</si>
  <si>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</si>
  <si>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</si>
  <si>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</si>
  <si>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</si>
  <si>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</si>
  <si>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</si>
  <si>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</si>
  <si>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</si>
  <si>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</si>
  <si>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</si>
  <si>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</si>
  <si>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</si>
  <si>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</si>
  <si>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</si>
  <si>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</si>
  <si>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</si>
  <si>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</si>
  <si>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</si>
  <si>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</si>
  <si>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</si>
  <si>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</si>
  <si>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</si>
  <si>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</si>
  <si>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</si>
  <si>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</si>
  <si>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</si>
  <si>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</si>
  <si>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</si>
  <si>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</si>
  <si>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</si>
  <si>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</si>
  <si>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</si>
  <si>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</si>
  <si>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</si>
  <si>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</si>
  <si>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</si>
  <si>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</si>
  <si>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</si>
  <si>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</si>
  <si>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</si>
  <si>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</si>
  <si>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</si>
  <si>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</si>
  <si>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</si>
  <si>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</si>
  <si>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</si>
  <si>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</si>
  <si>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</si>
  <si>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</si>
  <si>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</si>
  <si>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</si>
  <si>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</si>
  <si>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</si>
  <si>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</si>
  <si>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</si>
  <si>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</si>
  <si>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</si>
  <si>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</si>
  <si>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</si>
  <si>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</si>
  <si>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</si>
  <si>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</si>
  <si>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</si>
  <si>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</si>
  <si>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</si>
  <si>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</si>
  <si>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</si>
  <si>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</si>
  <si>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</si>
  <si>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</si>
  <si>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</si>
  <si>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</si>
  <si>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</si>
  <si>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</si>
  <si>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</si>
  <si>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</si>
  <si>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</si>
  <si>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</si>
  <si>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</si>
  <si>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</si>
  <si>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</si>
  <si>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</si>
  <si>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</si>
  <si>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</si>
  <si>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</si>
  <si>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</si>
  <si>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</si>
  <si>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</si>
  <si>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</si>
  <si>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</si>
  <si>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</si>
  <si>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</si>
  <si>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</si>
  <si>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</si>
  <si>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</si>
  <si>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</si>
  <si>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</si>
  <si>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</si>
  <si>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</si>
  <si>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</si>
  <si>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</si>
  <si>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</si>
  <si>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</si>
  <si>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</si>
  <si>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</si>
  <si>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</si>
  <si>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</si>
  <si>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</si>
  <si>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</si>
  <si>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</si>
  <si>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</si>
  <si>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</si>
  <si>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</si>
  <si>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</si>
  <si>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</si>
  <si>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</si>
  <si>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</si>
  <si>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</si>
  <si>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</si>
  <si>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</si>
  <si>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</si>
  <si>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</si>
  <si>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</si>
  <si>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</si>
  <si>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</si>
  <si>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</si>
  <si>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</si>
  <si>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</si>
  <si>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</si>
  <si>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</si>
  <si>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</si>
  <si>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</si>
  <si>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</si>
  <si>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</si>
  <si>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</si>
  <si>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</si>
  <si>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</si>
  <si>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</si>
  <si>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</si>
  <si>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</si>
  <si>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</si>
  <si>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</si>
  <si>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</si>
  <si>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</si>
  <si>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</si>
  <si>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</si>
  <si>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</si>
  <si>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</si>
  <si>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</si>
  <si>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</si>
  <si>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</si>
  <si>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</si>
  <si>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</si>
  <si>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</si>
  <si>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</si>
  <si>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</si>
  <si>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</si>
  <si>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</si>
  <si>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</si>
  <si>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</si>
  <si>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</si>
  <si>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</si>
  <si>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</si>
  <si>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</si>
  <si>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</si>
  <si>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</si>
  <si>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</si>
  <si>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</si>
  <si>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</si>
  <si>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</si>
  <si>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</si>
  <si>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</si>
  <si>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</si>
  <si>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</si>
  <si>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</si>
  <si>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</si>
  <si>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</si>
  <si>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</si>
  <si>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</si>
  <si>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</si>
  <si>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</si>
  <si>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</si>
  <si>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</si>
  <si>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</si>
  <si>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</si>
  <si>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</si>
  <si>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</si>
  <si>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</si>
  <si>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</si>
  <si>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</si>
  <si>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</si>
  <si>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</si>
  <si>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</si>
  <si>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</si>
  <si>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</si>
  <si>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</si>
  <si>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</si>
  <si>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</si>
  <si>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</si>
  <si>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</si>
  <si>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</si>
  <si>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</si>
  <si>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</si>
  <si>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</si>
  <si>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</si>
  <si>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</si>
  <si>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</si>
  <si>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</si>
  <si>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</si>
  <si>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</si>
  <si>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</si>
  <si>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</si>
  <si>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</si>
  <si>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</si>
  <si>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</si>
  <si>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</si>
  <si>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</si>
  <si>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</si>
  <si>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</si>
  <si>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</si>
  <si>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</si>
  <si>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</si>
  <si>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</si>
  <si>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</si>
  <si>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</si>
  <si>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</si>
  <si>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</si>
  <si>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</si>
  <si>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</si>
  <si>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</si>
  <si>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</si>
  <si>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</si>
  <si>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</si>
  <si>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</si>
  <si>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</si>
  <si>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</si>
  <si>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</si>
  <si>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</si>
  <si>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</si>
  <si>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</si>
  <si>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</si>
  <si>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</si>
  <si>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</si>
  <si>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</si>
  <si>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</si>
  <si>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</si>
  <si>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</si>
  <si>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</si>
  <si>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</si>
  <si>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</si>
  <si>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</si>
  <si>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</si>
  <si>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</si>
  <si>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</si>
  <si>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</si>
  <si>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</si>
  <si>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</si>
  <si>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</si>
  <si>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</si>
  <si>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</si>
  <si>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</si>
  <si>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</si>
  <si>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</si>
  <si>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</si>
  <si>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</si>
  <si>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</si>
  <si>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</si>
  <si>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</si>
  <si>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</si>
  <si>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</si>
  <si>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</si>
  <si>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</si>
  <si>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</si>
  <si>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</si>
  <si>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</si>
  <si>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</si>
  <si>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</si>
  <si>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</si>
  <si>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</si>
  <si>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</si>
  <si>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</si>
  <si>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</si>
  <si>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</si>
  <si>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</si>
  <si>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</si>
  <si>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</si>
  <si>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</si>
  <si>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</si>
  <si>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</si>
  <si>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</si>
  <si>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</si>
  <si>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</si>
  <si>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</si>
  <si>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</si>
  <si>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</si>
  <si>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</si>
  <si>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</si>
  <si>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</si>
  <si>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</si>
  <si>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</si>
  <si>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</si>
  <si>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</si>
  <si>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</si>
  <si>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</si>
  <si>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</si>
  <si>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</si>
  <si>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</si>
  <si>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</si>
  <si>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</si>
  <si>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</si>
  <si>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</si>
  <si>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</si>
  <si>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</si>
  <si>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</si>
  <si>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</si>
  <si>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</si>
  <si>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</si>
  <si>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</si>
  <si>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</si>
  <si>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</si>
  <si>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</si>
  <si>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</si>
  <si>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</si>
  <si>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</si>
  <si>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</si>
  <si>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</si>
  <si>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</si>
  <si>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</si>
  <si>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</si>
  <si>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</si>
  <si>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</si>
  <si>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</si>
  <si>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</si>
  <si>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</si>
  <si>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</si>
  <si>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</si>
  <si>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</si>
  <si>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</si>
  <si>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</si>
  <si>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</si>
  <si>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</si>
  <si>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</si>
  <si>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</si>
  <si>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</si>
  <si>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</si>
  <si>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</si>
  <si>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</si>
  <si>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</si>
  <si>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</si>
  <si>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</si>
  <si>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</si>
  <si>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</si>
  <si>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</si>
  <si>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</si>
  <si>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</si>
  <si>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</si>
  <si>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</si>
  <si>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</si>
  <si>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</si>
  <si>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</si>
  <si>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</si>
  <si>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</si>
  <si>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</si>
  <si>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</si>
  <si>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</si>
  <si>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</si>
  <si>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</si>
  <si>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</si>
  <si>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</si>
  <si>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</si>
  <si>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</si>
  <si>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</si>
  <si>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</si>
  <si>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</si>
  <si>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</si>
  <si>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</si>
  <si>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</si>
  <si>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</si>
  <si>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</si>
  <si>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</si>
  <si>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</si>
  <si>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</si>
  <si>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</si>
  <si>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</si>
  <si>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</si>
  <si>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</si>
  <si>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</si>
  <si>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</si>
  <si>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</si>
  <si>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</si>
  <si>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</si>
  <si>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</si>
  <si>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</si>
  <si>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</si>
  <si>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</si>
  <si>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</si>
  <si>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</si>
  <si>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</si>
  <si>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</si>
  <si>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</si>
  <si>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</si>
  <si>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</si>
  <si>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</si>
  <si>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</si>
  <si>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</si>
  <si>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</si>
  <si>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</si>
  <si>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</si>
  <si>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</si>
  <si>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</si>
  <si>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</si>
  <si>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</si>
  <si>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</si>
  <si>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</si>
  <si>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</si>
  <si>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</si>
  <si>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</si>
  <si>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</si>
  <si>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</si>
  <si>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</si>
  <si>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</si>
  <si>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</si>
  <si>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</si>
  <si>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</si>
  <si>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</si>
  <si>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</si>
  <si>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</si>
  <si>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</si>
  <si>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</si>
  <si>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</si>
  <si>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</si>
  <si>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</si>
  <si>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</si>
  <si>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</si>
  <si>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</si>
  <si>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</si>
  <si>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</si>
  <si>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</si>
  <si>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</si>
  <si>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</si>
  <si>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</si>
  <si>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</si>
  <si>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</si>
  <si>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</si>
  <si>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</si>
  <si>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</si>
  <si>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</si>
  <si>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</si>
  <si>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</si>
  <si>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</si>
  <si>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</si>
  <si>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</si>
  <si>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</si>
  <si>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</si>
  <si>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</si>
  <si>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</si>
  <si>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</si>
  <si>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</si>
  <si>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</si>
  <si>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</si>
  <si>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</si>
  <si>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</si>
  <si>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</si>
  <si>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</si>
  <si>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</si>
  <si>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</si>
  <si>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</si>
  <si>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</si>
  <si>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</si>
  <si>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</si>
  <si>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</si>
  <si>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</si>
  <si>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</si>
  <si>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</si>
  <si>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</si>
  <si>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</si>
  <si>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</si>
  <si>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</si>
  <si>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</si>
  <si>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</si>
  <si>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</si>
  <si>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</si>
  <si>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</si>
  <si>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</si>
  <si>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</si>
  <si>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</si>
  <si>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</si>
  <si>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</si>
  <si>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</si>
  <si>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</si>
  <si>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</si>
  <si>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</si>
  <si>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</si>
  <si>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</si>
  <si>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</si>
  <si>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</si>
  <si>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</si>
  <si>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</si>
  <si>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</si>
  <si>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</si>
  <si>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</si>
  <si>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</si>
  <si>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</si>
  <si>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</si>
  <si>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</si>
  <si>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</si>
  <si>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</si>
  <si>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</si>
  <si>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</si>
  <si>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</si>
  <si>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</si>
  <si>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</si>
  <si>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</si>
  <si>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</si>
  <si>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</si>
  <si>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</si>
  <si>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</si>
  <si>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</si>
  <si>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</si>
  <si>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</si>
  <si>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</si>
  <si>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</si>
  <si>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</si>
  <si>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</si>
  <si>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</si>
  <si>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</si>
  <si>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</si>
  <si>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</si>
  <si>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</si>
  <si>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</si>
  <si>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</si>
  <si>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</si>
  <si>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</si>
  <si>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</si>
  <si>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</si>
  <si>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</si>
  <si>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</si>
  <si>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</si>
  <si>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</si>
  <si>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</si>
  <si>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</si>
  <si>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</si>
  <si>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</si>
  <si>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</si>
  <si>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</si>
  <si>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</si>
  <si>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</si>
  <si>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</si>
  <si>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</si>
  <si>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</si>
  <si>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</si>
  <si>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</si>
  <si>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</si>
  <si>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</si>
  <si>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</si>
  <si>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</si>
  <si>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</si>
  <si>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</si>
  <si>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</si>
  <si>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</si>
  <si>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</si>
  <si>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</si>
  <si>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</si>
  <si>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</si>
  <si>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</si>
  <si>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</si>
  <si>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</si>
  <si>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</si>
  <si>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</si>
  <si>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</si>
  <si>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</si>
  <si>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</si>
  <si>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</si>
  <si>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</si>
  <si>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</si>
  <si>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</si>
  <si>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</si>
  <si>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</si>
  <si>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</si>
  <si>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</si>
  <si>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</si>
  <si>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</si>
  <si>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</si>
  <si>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</si>
  <si>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</si>
  <si>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</si>
  <si>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</si>
  <si>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</si>
  <si>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</si>
  <si>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</si>
  <si>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</si>
  <si>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</si>
  <si>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</si>
  <si>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</si>
  <si>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</si>
  <si>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</si>
  <si>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</si>
  <si>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</si>
  <si>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</si>
  <si>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</si>
  <si>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</si>
  <si>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</si>
  <si>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</si>
  <si>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</si>
  <si>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</si>
  <si>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</si>
  <si>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</si>
  <si>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</si>
  <si>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</si>
  <si>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</si>
  <si>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</si>
  <si>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</si>
  <si>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</si>
  <si>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</si>
  <si>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</si>
  <si>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</si>
  <si>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</si>
  <si>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</si>
  <si>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</si>
  <si>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</si>
  <si>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</si>
  <si>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</si>
  <si>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</si>
  <si>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</si>
  <si>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</si>
  <si>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</si>
  <si>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</si>
  <si>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</si>
  <si>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</si>
  <si>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</si>
  <si>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</si>
  <si>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</si>
  <si>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</si>
  <si>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</si>
  <si>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</si>
  <si>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</si>
  <si>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</si>
  <si>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</si>
  <si>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</si>
  <si>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</si>
  <si>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</si>
  <si>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</si>
  <si>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</si>
  <si>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</si>
  <si>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</si>
  <si>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</si>
  <si>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</si>
  <si>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</si>
  <si>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</si>
  <si>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</si>
  <si>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</si>
  <si>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</si>
  <si>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</si>
  <si>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</si>
  <si>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</si>
  <si>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</si>
  <si>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</si>
  <si>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</si>
  <si>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</si>
  <si>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</si>
  <si>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</si>
  <si>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</si>
  <si>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</si>
  <si>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</si>
  <si>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</si>
  <si>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</si>
  <si>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</si>
  <si>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</si>
  <si>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</si>
  <si>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</si>
  <si>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</si>
  <si>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</si>
  <si>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</si>
  <si>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</si>
  <si>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</si>
  <si>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</si>
  <si>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</si>
  <si>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</si>
  <si>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</si>
  <si>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</si>
  <si>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</si>
  <si>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</si>
  <si>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</si>
  <si>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</si>
  <si>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</si>
  <si>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</si>
  <si>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</si>
  <si>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</si>
  <si>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</si>
  <si>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</si>
  <si>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</si>
  <si>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</si>
  <si>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</si>
  <si>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</si>
  <si>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</si>
  <si>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</si>
  <si>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</si>
  <si>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</si>
  <si>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</si>
  <si>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</si>
  <si>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</si>
  <si>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</si>
  <si>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</si>
  <si>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</si>
  <si>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</si>
  <si>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</si>
  <si>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</si>
  <si>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</si>
  <si>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</si>
  <si>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</si>
  <si>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</si>
  <si>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</si>
  <si>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</si>
  <si>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</si>
  <si>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</si>
  <si>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</si>
  <si>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</si>
  <si>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</si>
  <si>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</si>
  <si>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</si>
  <si>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</si>
  <si>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</si>
  <si>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</si>
  <si>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</si>
  <si>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</si>
  <si>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</si>
  <si>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</si>
  <si>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</si>
  <si>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</si>
  <si>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</si>
  <si>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</si>
  <si>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</si>
  <si>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</si>
  <si>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</si>
  <si>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</si>
  <si>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</si>
  <si>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</si>
  <si>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</si>
  <si>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</si>
  <si>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</si>
  <si>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</si>
  <si>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</si>
  <si>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</si>
  <si>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</si>
  <si>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</si>
  <si>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</si>
  <si>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</si>
  <si>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</si>
  <si>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</si>
  <si>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</si>
  <si>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</si>
  <si>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</si>
  <si>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</si>
  <si>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</si>
  <si>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</si>
  <si>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</si>
  <si>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</si>
  <si>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</si>
  <si>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</si>
  <si>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</si>
  <si>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</si>
  <si>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</si>
  <si>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</si>
  <si>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</si>
  <si>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</si>
  <si>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</si>
  <si>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</si>
  <si>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</si>
  <si>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</si>
  <si>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</si>
  <si>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</si>
  <si>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</si>
  <si>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</si>
  <si>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</si>
  <si>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</si>
  <si>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</si>
  <si>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</si>
  <si>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</si>
  <si>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</si>
  <si>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</si>
  <si>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</si>
  <si>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</si>
  <si>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</si>
  <si>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</si>
  <si>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</si>
  <si>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</si>
  <si>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</si>
  <si>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</si>
  <si>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</si>
  <si>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</si>
  <si>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</si>
  <si>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</si>
  <si>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</si>
  <si>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</si>
  <si>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</si>
  <si>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</si>
  <si>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</si>
  <si>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</si>
  <si>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</si>
  <si>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</si>
  <si>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</si>
  <si>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</si>
  <si>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</si>
  <si>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</si>
  <si>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</si>
  <si>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</si>
  <si>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</si>
  <si>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</si>
  <si>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</si>
  <si>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</si>
  <si>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</si>
  <si>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</si>
  <si>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</si>
  <si>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</si>
  <si>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</si>
  <si>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</si>
  <si>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</si>
  <si>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</si>
  <si>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</si>
  <si>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</si>
  <si>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</si>
  <si>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</si>
  <si>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</si>
  <si>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</si>
  <si>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</si>
  <si>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</si>
  <si>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</si>
  <si>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</si>
  <si>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</si>
  <si>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</si>
  <si>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</si>
  <si>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</si>
  <si>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</si>
  <si>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</si>
  <si>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</si>
  <si>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</si>
  <si>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</si>
  <si>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</si>
  <si>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</si>
  <si>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</si>
  <si>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</si>
  <si>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</si>
  <si>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</si>
  <si>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</si>
  <si>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</si>
  <si>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</si>
  <si>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</si>
  <si>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</si>
  <si>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</si>
  <si>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</si>
  <si>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</si>
  <si>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</si>
  <si>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</si>
  <si>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</si>
  <si>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</si>
  <si>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</si>
  <si>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</si>
  <si>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</si>
  <si>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</si>
  <si>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</si>
  <si>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</si>
  <si>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</si>
  <si>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</si>
  <si>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</si>
  <si>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</si>
  <si>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</si>
  <si>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</si>
  <si>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</si>
  <si>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</si>
  <si>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</si>
  <si>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</si>
  <si>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</si>
  <si>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</si>
  <si>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</si>
  <si>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</si>
  <si>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</si>
  <si>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</si>
  <si>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</si>
  <si>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</si>
  <si>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</si>
  <si>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</si>
  <si>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</si>
  <si>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</si>
  <si>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</si>
  <si>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</si>
  <si>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</si>
  <si>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</si>
  <si>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</si>
  <si>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</si>
  <si>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</si>
  <si>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</si>
  <si>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</si>
  <si>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</si>
  <si>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</si>
  <si>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</si>
  <si>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</si>
  <si>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</si>
  <si>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</si>
  <si>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</si>
  <si>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</si>
  <si>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</si>
  <si>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</si>
  <si>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</si>
  <si>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</si>
  <si>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</si>
  <si>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</si>
  <si>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</si>
  <si>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</si>
  <si>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</si>
  <si>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</si>
  <si>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</si>
  <si>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</si>
  <si>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</si>
  <si>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</si>
  <si>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</si>
  <si>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</si>
  <si>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</si>
  <si>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</si>
  <si>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</si>
  <si>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</si>
  <si>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</si>
  <si>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</si>
  <si>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</si>
  <si>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</si>
  <si>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</si>
  <si>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</si>
  <si>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</si>
  <si>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</si>
  <si>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</si>
  <si>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</si>
  <si>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</si>
  <si>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</si>
  <si>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</si>
  <si>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</si>
  <si>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</si>
  <si>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</si>
  <si>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</si>
  <si>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</si>
  <si>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</si>
  <si>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</si>
  <si>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</si>
  <si>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</si>
  <si>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</si>
  <si>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</si>
  <si>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</si>
  <si>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</si>
  <si>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</si>
  <si>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</si>
  <si>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</si>
  <si>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</si>
  <si>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</si>
  <si>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</si>
  <si>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</si>
  <si>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</si>
  <si>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</si>
  <si>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</si>
  <si>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</si>
  <si>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</si>
  <si>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</si>
  <si>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</si>
  <si>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</si>
  <si>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</si>
  <si>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</si>
  <si>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</si>
  <si>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</si>
  <si>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</si>
  <si>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</si>
  <si>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</si>
  <si>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</si>
  <si>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</si>
  <si>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</si>
  <si>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</si>
  <si>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</si>
  <si>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</si>
  <si>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</si>
  <si>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</si>
  <si>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</si>
  <si>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</si>
  <si>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</si>
  <si>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</si>
  <si>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</si>
  <si>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</si>
  <si>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</si>
  <si>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</si>
  <si>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</si>
  <si>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</si>
  <si>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</si>
  <si>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</si>
  <si>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</si>
  <si>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</si>
  <si>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</si>
  <si>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</si>
  <si>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</si>
  <si>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</si>
  <si>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</si>
  <si>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</si>
  <si>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</si>
  <si>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</si>
  <si>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</si>
  <si>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</si>
  <si>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</si>
  <si>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</si>
  <si>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</si>
  <si>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</si>
  <si>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</si>
  <si>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</si>
  <si>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</si>
  <si>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</si>
  <si>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</si>
  <si>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</si>
  <si>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</si>
  <si>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</si>
  <si>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</si>
  <si>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</si>
  <si>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</si>
  <si>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</si>
  <si>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</si>
  <si>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</si>
  <si>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</si>
  <si>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</si>
  <si>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</si>
  <si>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</si>
  <si>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</si>
  <si>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</si>
  <si>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</si>
  <si>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</si>
  <si>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</si>
  <si>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</si>
  <si>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</si>
  <si>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</si>
  <si>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</si>
  <si>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</si>
  <si>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</si>
  <si>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</si>
  <si>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</si>
  <si>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</si>
  <si>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</si>
  <si>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</si>
  <si>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</si>
  <si>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</si>
  <si>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</si>
  <si>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</si>
  <si>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</si>
  <si>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</si>
  <si>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</si>
  <si>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</si>
  <si>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</si>
  <si>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</si>
  <si>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</si>
  <si>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</si>
  <si>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</si>
  <si>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</si>
  <si>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</si>
  <si>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</si>
  <si>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</si>
  <si>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</si>
  <si>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</si>
  <si>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</si>
  <si>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</si>
  <si>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</si>
  <si>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</si>
  <si>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</si>
  <si>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</si>
  <si>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</si>
  <si>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</si>
  <si>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</si>
  <si>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</si>
  <si>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</si>
  <si>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</si>
  <si>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</si>
  <si>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</si>
  <si>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</si>
  <si>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</si>
  <si>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</si>
  <si>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</si>
  <si>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</si>
  <si>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</si>
  <si>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</si>
  <si>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</si>
  <si>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</si>
  <si>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</si>
  <si>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</si>
  <si>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</si>
  <si>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</si>
  <si>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</si>
  <si>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</si>
  <si>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</si>
  <si>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</si>
  <si>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</si>
  <si>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</si>
  <si>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</si>
  <si>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</si>
  <si>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</si>
  <si>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</si>
  <si>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</si>
  <si>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</si>
  <si>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</si>
  <si>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</si>
  <si>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</si>
  <si>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</si>
  <si>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</si>
  <si>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</si>
  <si>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</si>
  <si>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</si>
  <si>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</si>
  <si>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</si>
  <si>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</si>
  <si>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</si>
  <si>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</si>
  <si>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</si>
  <si>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</si>
  <si>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</si>
  <si>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</si>
  <si>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</si>
  <si>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</si>
  <si>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</si>
  <si>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</si>
  <si>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</si>
  <si>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</si>
  <si>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</si>
  <si>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</si>
  <si>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</si>
  <si>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</si>
  <si>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</si>
  <si>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</si>
  <si>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</si>
  <si>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</si>
  <si>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</si>
  <si>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</si>
  <si>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</si>
  <si>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</si>
  <si>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</si>
  <si>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</si>
  <si>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</si>
  <si>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</si>
  <si>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</si>
  <si>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</si>
  <si>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</si>
  <si>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</si>
  <si>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</si>
  <si>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</si>
  <si>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</si>
  <si>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</si>
  <si>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</si>
  <si>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</si>
  <si>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</si>
  <si>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</si>
  <si>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</si>
  <si>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</si>
  <si>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</si>
  <si>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</si>
  <si>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</si>
  <si>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</si>
  <si>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</si>
  <si>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</si>
  <si>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</si>
  <si>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</si>
  <si>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</si>
  <si>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</si>
  <si>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</si>
  <si>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</si>
  <si>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</si>
  <si>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</si>
  <si>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</si>
  <si>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</si>
  <si>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</si>
  <si>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</si>
  <si>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</si>
  <si>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</si>
  <si>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</si>
  <si>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</si>
  <si>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</si>
  <si>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</si>
  <si>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</si>
  <si>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</si>
  <si>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</si>
  <si>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</si>
  <si>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</si>
  <si>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</si>
  <si>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</si>
  <si>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</si>
  <si>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</si>
  <si>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</si>
  <si>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</si>
  <si>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</si>
  <si>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</si>
  <si>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</si>
  <si>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</si>
  <si>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</si>
  <si>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</si>
  <si>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</si>
  <si>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</si>
  <si>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</si>
  <si>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</si>
  <si>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</si>
  <si>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</si>
  <si>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</si>
  <si>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</si>
  <si>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</si>
  <si>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</si>
  <si>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</si>
  <si>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</si>
  <si>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</si>
  <si>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</si>
  <si>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</si>
  <si>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</si>
  <si>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</si>
  <si>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</si>
  <si>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</si>
  <si>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</si>
  <si>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</si>
  <si>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</si>
  <si>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</si>
  <si>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</si>
  <si>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</si>
  <si>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</si>
  <si>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</si>
  <si>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</si>
  <si>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</si>
  <si>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</si>
  <si>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</si>
  <si>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</si>
  <si>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</si>
  <si>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</si>
  <si>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</si>
  <si>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</si>
  <si>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</si>
  <si>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</si>
  <si>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</si>
  <si>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</si>
  <si>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</si>
  <si>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</si>
  <si>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</si>
  <si>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</si>
  <si>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</si>
  <si>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</si>
  <si>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</si>
  <si>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</si>
  <si>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</si>
  <si>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</si>
  <si>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</si>
  <si>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</si>
  <si>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</si>
  <si>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</si>
  <si>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</si>
  <si>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</si>
  <si>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</si>
  <si>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</si>
  <si>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</si>
  <si>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</si>
  <si>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</si>
  <si>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</si>
  <si>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</si>
  <si>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</si>
  <si>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</si>
  <si>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</si>
  <si>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</si>
  <si>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</si>
  <si>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</si>
  <si>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</si>
  <si>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</si>
  <si>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</si>
  <si>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</si>
  <si>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</si>
  <si>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</si>
  <si>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</si>
  <si>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</si>
  <si>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</si>
  <si>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</si>
  <si>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</si>
  <si>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</si>
  <si>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</si>
  <si>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</si>
  <si>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</si>
  <si>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</si>
  <si>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</si>
  <si>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</si>
  <si>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</si>
  <si>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</si>
  <si>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</si>
  <si>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</si>
  <si>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</si>
  <si>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</si>
  <si>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</si>
  <si>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</si>
  <si>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</si>
  <si>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</si>
  <si>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</si>
  <si>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</si>
  <si>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</si>
  <si>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</si>
  <si>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</si>
  <si>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</si>
  <si>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</si>
  <si>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</si>
  <si>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</si>
  <si>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</si>
  <si>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</si>
  <si>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</si>
  <si>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</si>
  <si>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</si>
  <si>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</si>
  <si>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</si>
  <si>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</si>
  <si>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</si>
  <si>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</si>
  <si>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</si>
  <si>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</si>
  <si>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</si>
  <si>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</si>
  <si>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</si>
  <si>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</si>
  <si>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</si>
  <si>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</si>
  <si>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</si>
  <si>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</si>
  <si>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</si>
  <si>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</si>
  <si>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</si>
  <si>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</si>
  <si>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</si>
  <si>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</si>
  <si>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</si>
  <si>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</si>
  <si>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</si>
  <si>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</si>
  <si>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</si>
  <si>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</si>
  <si>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</si>
  <si>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</si>
  <si>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</si>
  <si>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</si>
  <si>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</si>
  <si>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</si>
  <si>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</si>
  <si>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</si>
  <si>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</si>
  <si>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</si>
  <si>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</si>
  <si>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</si>
  <si>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</si>
  <si>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</si>
  <si>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</si>
  <si>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</si>
  <si>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</si>
  <si>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</si>
  <si>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</si>
  <si>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</si>
  <si>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</si>
  <si>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</si>
  <si>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</si>
  <si>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</si>
  <si>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</si>
  <si>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</si>
  <si>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</si>
  <si>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</si>
  <si>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</si>
  <si>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</si>
  <si>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</si>
  <si>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</si>
  <si>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</si>
  <si>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</si>
  <si>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</si>
  <si>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</si>
  <si>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</si>
  <si>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</si>
  <si>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</si>
  <si>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</si>
  <si>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</si>
  <si>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</si>
  <si>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</si>
  <si>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</si>
  <si>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</si>
  <si>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</si>
  <si>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</si>
  <si>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</si>
  <si>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</si>
  <si>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</si>
  <si>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</si>
  <si>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</si>
  <si>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</si>
  <si>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</si>
  <si>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</si>
  <si>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</si>
  <si>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</si>
  <si>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</si>
  <si>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</si>
  <si>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</si>
  <si>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</si>
  <si>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</si>
  <si>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</si>
  <si>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</si>
  <si>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</si>
  <si>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</si>
  <si>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</si>
  <si>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</si>
  <si>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</si>
  <si>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</si>
  <si>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</si>
  <si>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</si>
  <si>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</si>
  <si>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</si>
  <si>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</si>
  <si>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</si>
  <si>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</si>
  <si>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</si>
  <si>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</si>
  <si>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</si>
  <si>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</si>
  <si>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</si>
  <si>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</si>
  <si>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</si>
  <si>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</si>
  <si>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</si>
  <si>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</si>
  <si>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</si>
  <si>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</si>
  <si>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</si>
  <si>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</si>
  <si>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</si>
  <si>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</si>
  <si>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</si>
  <si>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</si>
  <si>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</si>
  <si>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</si>
  <si>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</si>
  <si>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</si>
  <si>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</si>
  <si>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</si>
  <si>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</si>
  <si>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</si>
  <si>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</si>
  <si>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</si>
  <si>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</si>
  <si>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</si>
  <si>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</si>
  <si>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</si>
  <si>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</si>
  <si>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</si>
  <si>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</si>
  <si>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</si>
  <si>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</si>
  <si>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</si>
  <si>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</si>
  <si>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</si>
  <si>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</si>
  <si>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</si>
  <si>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</si>
  <si>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</si>
  <si>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</si>
  <si>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</si>
  <si>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</si>
  <si>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</si>
  <si>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</si>
  <si>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</si>
  <si>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</si>
  <si>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</si>
  <si>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</si>
  <si>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</si>
  <si>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</si>
  <si>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</si>
  <si>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</si>
  <si>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</si>
  <si>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</si>
  <si>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</si>
  <si>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</si>
  <si>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</si>
  <si>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</si>
  <si>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</si>
  <si>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</si>
  <si>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</si>
  <si>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</si>
  <si>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</si>
  <si>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</si>
  <si>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</si>
  <si>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</si>
  <si>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</si>
  <si>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</si>
  <si>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</si>
  <si>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</si>
  <si>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</si>
  <si>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</si>
  <si>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</si>
  <si>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</si>
  <si>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</si>
  <si>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</si>
  <si>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</si>
  <si>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</si>
  <si>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</si>
  <si>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</si>
  <si>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</si>
  <si>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</si>
  <si>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</si>
  <si>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</si>
  <si>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</si>
  <si>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</si>
  <si>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</si>
  <si>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</si>
  <si>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</si>
  <si>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</si>
  <si>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</si>
  <si>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</si>
  <si>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</si>
  <si>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</si>
  <si>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</si>
  <si>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</si>
  <si>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</si>
  <si>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</si>
  <si>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</si>
  <si>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</si>
  <si>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</si>
  <si>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</si>
  <si>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</si>
  <si>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</si>
  <si>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</si>
  <si>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</si>
  <si>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</si>
  <si>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</si>
  <si>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</si>
  <si>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</si>
  <si>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</si>
  <si>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</si>
  <si>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</si>
  <si>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</si>
  <si>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</si>
  <si>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</si>
  <si>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</si>
  <si>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</si>
  <si>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</si>
  <si>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</si>
  <si>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</si>
  <si>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</si>
  <si>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</si>
  <si>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</si>
  <si>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</si>
  <si>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</si>
  <si>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</si>
  <si>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</si>
  <si>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</si>
  <si>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</si>
  <si>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</si>
  <si>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</si>
  <si>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</si>
  <si>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</si>
  <si>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</si>
  <si>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</si>
  <si>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</si>
  <si>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</si>
  <si>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</si>
  <si>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</si>
  <si>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</si>
  <si>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</si>
  <si>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</si>
  <si>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</si>
  <si>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</si>
  <si>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</si>
  <si>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</si>
  <si>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</si>
  <si>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</si>
  <si>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</si>
  <si>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</si>
  <si>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</si>
  <si>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</si>
  <si>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</si>
  <si>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</si>
  <si>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</si>
  <si>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</si>
  <si>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</si>
  <si>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</si>
  <si>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</si>
  <si>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</si>
  <si>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</si>
  <si>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</si>
  <si>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</si>
  <si>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</si>
  <si>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</si>
  <si>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</si>
  <si>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</si>
  <si>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</si>
  <si>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</si>
  <si>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</si>
  <si>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</si>
  <si>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</si>
  <si>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</si>
  <si>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</si>
  <si>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</si>
  <si>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</si>
  <si>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</si>
  <si>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</si>
  <si>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</si>
  <si>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</si>
  <si>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</si>
  <si>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</si>
  <si>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</si>
  <si>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</si>
  <si>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</si>
  <si>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</si>
  <si>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</si>
  <si>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</si>
  <si>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</si>
  <si>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</si>
  <si>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</si>
  <si>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</si>
  <si>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</si>
  <si>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</si>
  <si>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</si>
  <si>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</si>
  <si>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</si>
  <si>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</si>
  <si>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</si>
  <si>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</si>
  <si>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</si>
  <si>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</si>
  <si>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</si>
  <si>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</si>
  <si>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</si>
  <si>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</si>
  <si>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</si>
  <si>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</si>
  <si>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</si>
  <si>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</si>
  <si>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</si>
  <si>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</si>
  <si>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</si>
  <si>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</si>
  <si>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</si>
  <si>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</si>
  <si>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</si>
  <si>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</si>
  <si>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</si>
  <si>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</si>
  <si>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</si>
  <si>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</si>
  <si>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</si>
  <si>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</si>
  <si>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</si>
  <si>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</si>
  <si>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</si>
  <si>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</si>
  <si>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</si>
  <si>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</si>
  <si>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</si>
  <si>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</si>
  <si>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</si>
  <si>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</si>
  <si>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</si>
  <si>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</si>
  <si>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</si>
  <si>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</si>
  <si>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</si>
  <si>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</si>
  <si>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</si>
  <si>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</si>
  <si>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</si>
  <si>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</si>
  <si>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</si>
  <si>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</si>
  <si>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</si>
  <si>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</si>
  <si>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</si>
  <si>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</si>
  <si>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</si>
  <si>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</si>
  <si>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</si>
  <si>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</si>
  <si>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</si>
  <si>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</si>
  <si>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</si>
  <si>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</si>
  <si>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</si>
  <si>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</si>
  <si>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</si>
  <si>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</si>
  <si>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</si>
  <si>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</si>
  <si>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</si>
  <si>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</si>
  <si>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</si>
  <si>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</si>
  <si>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</si>
  <si>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</si>
  <si>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</si>
  <si>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</si>
  <si>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</si>
  <si>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</si>
  <si>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</si>
  <si>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</si>
  <si>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</si>
  <si>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</si>
  <si>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</si>
  <si>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</si>
  <si>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</si>
  <si>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</si>
  <si>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</si>
  <si>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</si>
  <si>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</si>
  <si>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</si>
  <si>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</si>
  <si>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</si>
  <si>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</si>
  <si>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</si>
  <si>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</si>
  <si>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</si>
  <si>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</si>
  <si>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</si>
  <si>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</si>
  <si>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</si>
  <si>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</si>
  <si>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</si>
  <si>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</si>
  <si>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</si>
  <si>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</si>
  <si>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</si>
  <si>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</si>
  <si>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</si>
  <si>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</si>
  <si>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</si>
  <si>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</si>
  <si>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</si>
  <si>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</si>
  <si>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</si>
  <si>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</si>
  <si>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</si>
  <si>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</si>
  <si>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</si>
  <si>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</si>
  <si>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</si>
  <si>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</si>
  <si>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</si>
  <si>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</si>
  <si>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</si>
  <si>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</si>
  <si>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</si>
  <si>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</si>
  <si>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</si>
  <si>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</si>
  <si>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</si>
  <si>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</si>
  <si>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</si>
  <si>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</si>
  <si>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</si>
  <si>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</si>
  <si>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</si>
  <si>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</si>
  <si>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</si>
  <si>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</si>
  <si>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</si>
  <si>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</si>
  <si>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</si>
  <si>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</si>
  <si>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</si>
  <si>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</si>
  <si>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</si>
  <si>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</si>
  <si>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</si>
  <si>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</si>
  <si>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</si>
  <si>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</si>
  <si>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</si>
  <si>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</si>
  <si>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</si>
  <si>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</si>
  <si>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</si>
  <si>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</si>
  <si>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</si>
  <si>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</si>
  <si>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</si>
  <si>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</si>
  <si>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</si>
  <si>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</si>
  <si>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</si>
  <si>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</si>
  <si>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</si>
  <si>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</si>
  <si>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</si>
  <si>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</si>
  <si>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</si>
  <si>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</si>
  <si>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</si>
  <si>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</si>
  <si>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</si>
  <si>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</si>
  <si>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</si>
  <si>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</si>
  <si>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</si>
  <si>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</si>
  <si>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</si>
  <si>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</si>
  <si>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</si>
  <si>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</si>
  <si>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</si>
  <si>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</si>
  <si>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</si>
  <si>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</si>
  <si>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</si>
  <si>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</si>
  <si>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</si>
  <si>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</si>
  <si>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</si>
  <si>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</si>
  <si>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</si>
  <si>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</si>
  <si>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</si>
  <si>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</si>
  <si>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</si>
  <si>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</si>
  <si>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</si>
  <si>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</si>
  <si>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</si>
  <si>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</si>
  <si>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</si>
  <si>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</si>
  <si>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</si>
  <si>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</si>
  <si>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</si>
  <si>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</si>
  <si>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</si>
  <si>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</si>
  <si>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</si>
  <si>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</si>
  <si>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</si>
  <si>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</si>
  <si>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</si>
  <si>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</si>
  <si>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</si>
  <si>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</si>
  <si>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</si>
  <si>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</si>
  <si>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</si>
  <si>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</si>
  <si>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</si>
  <si>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</si>
  <si>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</si>
  <si>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</si>
  <si>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</si>
  <si>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</si>
  <si>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</si>
  <si>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</si>
  <si>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</si>
  <si>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</si>
  <si>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</si>
  <si>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</si>
  <si>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</si>
  <si>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</si>
  <si>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</si>
  <si>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</si>
  <si>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</si>
  <si>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</si>
  <si>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</si>
  <si>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</si>
  <si>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</si>
  <si>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</si>
  <si>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</si>
  <si>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</si>
  <si>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</si>
  <si>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</si>
  <si>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</si>
  <si>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</si>
  <si>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</si>
  <si>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</si>
  <si>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</si>
  <si>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</si>
  <si>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</si>
  <si>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</si>
  <si>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</si>
  <si>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</si>
  <si>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</si>
  <si>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</si>
  <si>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</si>
  <si>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</si>
  <si>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</si>
  <si>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</si>
  <si>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</si>
  <si>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</si>
  <si>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</si>
  <si>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</si>
  <si>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</si>
  <si>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</si>
  <si>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</si>
  <si>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</si>
  <si>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</si>
  <si>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</si>
  <si>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</si>
  <si>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</si>
  <si>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</si>
  <si>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</si>
  <si>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</si>
  <si>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</si>
  <si>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</si>
  <si>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</si>
  <si>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</si>
  <si>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</si>
  <si>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</si>
  <si>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</si>
  <si>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</si>
  <si>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</si>
  <si>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</si>
  <si>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</si>
  <si>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</si>
  <si>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</si>
  <si>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</si>
  <si>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</si>
  <si>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</si>
  <si>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</si>
  <si>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</si>
  <si>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</si>
  <si>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</si>
  <si>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</si>
  <si>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</si>
  <si>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</si>
  <si>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</si>
  <si>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</si>
  <si>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</si>
  <si>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</si>
  <si>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</si>
  <si>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</si>
  <si>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</si>
  <si>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</si>
  <si>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</si>
  <si>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</si>
  <si>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</si>
  <si>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</si>
  <si>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</si>
  <si>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</si>
  <si>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</si>
  <si>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</si>
  <si>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</si>
  <si>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</si>
  <si>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</si>
  <si>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</si>
  <si>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</si>
  <si>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</si>
  <si>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</si>
  <si>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</si>
  <si>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</si>
  <si>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</si>
  <si>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</si>
  <si>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</si>
  <si>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</si>
  <si>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</si>
  <si>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</si>
  <si>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</si>
  <si>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</si>
  <si>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</si>
  <si>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</si>
  <si>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</si>
  <si>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</si>
  <si>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</si>
  <si>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</si>
  <si>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</si>
  <si>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</si>
  <si>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</si>
  <si>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</si>
  <si>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</si>
  <si>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</si>
  <si>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</si>
  <si>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</si>
  <si>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</si>
  <si>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</si>
  <si>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</si>
  <si>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</si>
  <si>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</si>
  <si>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</si>
  <si>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</si>
  <si>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</si>
  <si>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</si>
  <si>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</si>
  <si>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</si>
  <si>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</si>
  <si>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</si>
  <si>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</si>
  <si>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</si>
  <si>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</si>
  <si>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</si>
  <si>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</si>
  <si>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</si>
  <si>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</si>
  <si>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</si>
  <si>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</si>
  <si>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</si>
  <si>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</si>
  <si>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</si>
  <si>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</si>
  <si>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</si>
  <si>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</si>
  <si>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</si>
  <si>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</si>
  <si>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</si>
  <si>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</si>
  <si>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</si>
  <si>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</si>
  <si>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</si>
  <si>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</si>
  <si>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</si>
  <si>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</si>
  <si>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</si>
  <si>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</si>
  <si>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</si>
  <si>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</si>
  <si>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</si>
  <si>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</si>
  <si>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</si>
  <si>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</si>
  <si>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</si>
  <si>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</si>
  <si>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</si>
  <si>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</si>
  <si>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</si>
  <si>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</si>
  <si>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</si>
  <si>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</si>
  <si>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</si>
  <si>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</si>
  <si>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</si>
  <si>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</si>
  <si>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</si>
  <si>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</si>
  <si>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</si>
  <si>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</si>
  <si>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</si>
  <si>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</si>
  <si>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</si>
  <si>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</si>
  <si>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</si>
  <si>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</si>
  <si>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</si>
  <si>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</si>
  <si>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</si>
  <si>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</si>
  <si>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</si>
  <si>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</si>
  <si>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</si>
  <si>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</si>
  <si>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</si>
  <si>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</si>
  <si>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</si>
  <si>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</si>
  <si>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</si>
  <si>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</si>
  <si>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</si>
  <si>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</si>
  <si>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</si>
  <si>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</si>
  <si>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</si>
  <si>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</si>
  <si>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</si>
  <si>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</si>
  <si>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</si>
  <si>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</si>
  <si>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</si>
  <si>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</si>
  <si>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</si>
  <si>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</si>
  <si>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</si>
  <si>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</si>
  <si>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</si>
  <si>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</si>
  <si>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</si>
  <si>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</si>
  <si>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</si>
  <si>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</si>
  <si>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</si>
  <si>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</si>
  <si>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</si>
  <si>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</si>
  <si>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</si>
  <si>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</si>
  <si>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</si>
  <si>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</si>
  <si>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</si>
  <si>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</si>
  <si>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</si>
  <si>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</si>
  <si>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</si>
  <si>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</si>
  <si>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</si>
  <si>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</si>
  <si>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</si>
  <si>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</si>
  <si>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</si>
  <si>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</si>
  <si>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</si>
  <si>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</si>
  <si>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</si>
  <si>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</si>
  <si>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</si>
  <si>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</si>
  <si>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</si>
  <si>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</si>
  <si>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</si>
  <si>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</si>
  <si>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</si>
  <si>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</si>
  <si>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</si>
  <si>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</si>
  <si>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</si>
  <si>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</si>
  <si>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</si>
  <si>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</si>
  <si>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</si>
  <si>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</si>
  <si>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</si>
  <si>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</si>
  <si>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</si>
  <si>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</si>
  <si>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</si>
  <si>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</si>
  <si>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</si>
  <si>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</si>
  <si>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</si>
  <si>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</si>
  <si>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</si>
  <si>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</si>
  <si>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</si>
  <si>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</si>
  <si>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</si>
  <si>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</si>
  <si>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</si>
  <si>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</si>
  <si>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</si>
  <si>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</si>
  <si>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</si>
  <si>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</si>
  <si>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</si>
  <si>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</si>
  <si>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</si>
  <si>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</si>
  <si>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</si>
  <si>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</si>
  <si>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</si>
  <si>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</si>
  <si>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</si>
  <si>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</si>
  <si>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</si>
  <si>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</si>
  <si>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</si>
  <si>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</si>
  <si>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</si>
  <si>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</si>
  <si>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</si>
  <si>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</si>
  <si>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</si>
  <si>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</si>
  <si>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</si>
  <si>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</si>
  <si>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</si>
  <si>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</si>
  <si>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</si>
  <si>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</si>
  <si>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</si>
  <si>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</si>
  <si>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</si>
  <si>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</si>
  <si>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</si>
  <si>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</si>
  <si>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</si>
  <si>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</si>
  <si>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</si>
  <si>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</si>
  <si>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</si>
  <si>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</si>
  <si>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</si>
  <si>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</si>
  <si>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</si>
  <si>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</si>
  <si>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</si>
  <si>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</si>
  <si>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</si>
  <si>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</si>
  <si>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</si>
  <si>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</si>
  <si>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</si>
  <si>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</si>
  <si>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</si>
  <si>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</si>
  <si>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</si>
  <si>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</si>
  <si>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</si>
  <si>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</si>
  <si>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</si>
  <si>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</si>
  <si>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</si>
  <si>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</si>
  <si>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</si>
  <si>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</si>
  <si>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</si>
  <si>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</si>
  <si>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</si>
  <si>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</si>
  <si>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</si>
  <si>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</si>
  <si>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</si>
  <si>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</si>
  <si>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</si>
  <si>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</si>
  <si>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</si>
  <si>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</si>
  <si>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</si>
  <si>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</si>
  <si>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</si>
  <si>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</si>
  <si>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</si>
  <si>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</si>
  <si>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</si>
  <si>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</si>
  <si>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</si>
  <si>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</si>
  <si>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</si>
  <si>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</si>
  <si>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</si>
  <si>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</si>
  <si>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</si>
  <si>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</si>
  <si>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</si>
  <si>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</si>
  <si>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</si>
  <si>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</si>
  <si>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</si>
  <si>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</si>
  <si>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</si>
  <si>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</si>
  <si>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</si>
  <si>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</si>
  <si>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</si>
  <si>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</si>
  <si>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</si>
  <si>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</si>
  <si>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</si>
  <si>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</si>
  <si>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</si>
  <si>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</si>
  <si>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</si>
  <si>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</si>
  <si>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</si>
  <si>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</si>
  <si>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</si>
  <si>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</si>
  <si>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</si>
  <si>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</si>
  <si>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</si>
  <si>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</si>
  <si>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</si>
  <si>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</si>
  <si>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</si>
  <si>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</si>
  <si>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</si>
  <si>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</si>
  <si>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</si>
  <si>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</si>
  <si>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</si>
  <si>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</si>
  <si>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</si>
  <si>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</si>
  <si>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</si>
  <si>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</si>
  <si>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</si>
  <si>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</si>
  <si>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</si>
  <si>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</si>
  <si>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</si>
  <si>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</si>
  <si>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</si>
  <si>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</si>
  <si>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</si>
  <si>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</si>
  <si>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</si>
  <si>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</si>
  <si>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</si>
  <si>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</si>
  <si>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</si>
  <si>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</si>
  <si>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</si>
  <si>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</si>
  <si>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</si>
  <si>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</si>
  <si>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</si>
  <si>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</si>
  <si>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</si>
  <si>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</si>
  <si>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</si>
  <si>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</si>
  <si>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</si>
  <si>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</si>
  <si>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</si>
  <si>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</si>
  <si>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</si>
  <si>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</si>
  <si>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</si>
  <si>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</si>
  <si>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</si>
  <si>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</si>
  <si>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</si>
  <si>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</si>
  <si>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</si>
  <si>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</si>
  <si>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</si>
  <si>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</si>
  <si>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</si>
  <si>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</si>
  <si>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</si>
  <si>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</si>
  <si>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</si>
  <si>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</si>
  <si>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</si>
  <si>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</si>
  <si>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</si>
  <si>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</si>
  <si>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</si>
  <si>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</si>
  <si>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</si>
  <si>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</si>
  <si>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</si>
  <si>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</si>
  <si>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</si>
  <si>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</si>
  <si>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</si>
  <si>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</si>
  <si>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</si>
  <si>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</si>
  <si>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</si>
  <si>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</si>
  <si>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</si>
  <si>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</si>
  <si>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</si>
  <si>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</si>
  <si>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</si>
  <si>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</si>
  <si>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</si>
  <si>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</si>
  <si>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</si>
  <si>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</si>
  <si>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</si>
  <si>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</si>
  <si>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</si>
  <si>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</si>
  <si>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</si>
  <si>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</si>
  <si>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</si>
  <si>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</si>
  <si>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</si>
  <si>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</si>
  <si>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</si>
  <si>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</si>
  <si>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</si>
  <si>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</si>
  <si>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</si>
  <si>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</si>
  <si>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</si>
  <si>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</si>
  <si>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</si>
  <si>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</si>
  <si>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</si>
  <si>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</si>
  <si>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</si>
  <si>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</si>
  <si>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</si>
  <si>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</si>
  <si>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</si>
  <si>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</si>
  <si>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</si>
  <si>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</si>
  <si>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</si>
  <si>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</si>
  <si>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</si>
  <si>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</si>
  <si>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</si>
  <si>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</si>
  <si>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</si>
  <si>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</si>
  <si>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</si>
  <si>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</si>
  <si>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</si>
  <si>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</si>
  <si>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</si>
  <si>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</si>
  <si>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</si>
  <si>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</si>
  <si>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</si>
  <si>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</si>
  <si>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</si>
  <si>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</si>
  <si>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</si>
  <si>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</si>
  <si>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</si>
  <si>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</si>
  <si>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</si>
  <si>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</si>
  <si>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</si>
  <si>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</si>
  <si>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</si>
  <si>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</si>
  <si>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</si>
  <si>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</si>
  <si>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</si>
  <si>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</si>
  <si>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</si>
  <si>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</si>
  <si>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</si>
  <si>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</si>
  <si>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</si>
  <si>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</si>
  <si>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</si>
  <si>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</si>
  <si>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</si>
  <si>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</si>
  <si>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</si>
  <si>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</si>
  <si>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</si>
  <si>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</si>
  <si>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</si>
  <si>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</si>
  <si>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</si>
  <si>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</si>
  <si>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</si>
  <si>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</si>
  <si>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</si>
  <si>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</si>
  <si>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</si>
  <si>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</si>
  <si>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</si>
  <si>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</si>
  <si>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</si>
  <si>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</si>
  <si>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</si>
  <si>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</si>
  <si>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</si>
  <si>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</si>
  <si>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</si>
  <si>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</si>
  <si>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</si>
  <si>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</si>
  <si>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</si>
  <si>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</si>
  <si>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</si>
  <si>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</si>
  <si>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</si>
  <si>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</si>
  <si>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</si>
  <si>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</si>
  <si>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</si>
  <si>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</si>
  <si>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</si>
  <si>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</si>
  <si>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</si>
  <si>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</si>
  <si>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</si>
  <si>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</si>
  <si>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</si>
  <si>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</si>
  <si>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</si>
  <si>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</si>
  <si>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</si>
  <si>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</si>
  <si>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</si>
  <si>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</si>
  <si>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</si>
  <si>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</si>
  <si>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</si>
  <si>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</si>
  <si>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</si>
  <si>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</si>
  <si>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</si>
  <si>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</si>
  <si>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</si>
  <si>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</si>
  <si>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</si>
  <si>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</si>
  <si>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</si>
  <si>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</si>
  <si>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</si>
  <si>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</si>
  <si>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</si>
  <si>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</si>
  <si>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</si>
  <si>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</si>
  <si>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</si>
  <si>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</si>
  <si>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</si>
  <si>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</si>
  <si>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</si>
  <si>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</si>
  <si>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</si>
  <si>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</si>
  <si>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</si>
  <si>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</si>
  <si>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</si>
  <si>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</si>
  <si>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</si>
  <si>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</si>
  <si>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</si>
  <si>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</si>
  <si>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</si>
  <si>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</si>
  <si>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</si>
  <si>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</si>
  <si>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</si>
  <si>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</si>
  <si>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</si>
  <si>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</si>
  <si>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</si>
  <si>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</si>
  <si>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</si>
  <si>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</si>
  <si>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</si>
  <si>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</si>
  <si>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</si>
  <si>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</si>
  <si>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</si>
  <si>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</si>
  <si>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</si>
  <si>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</si>
  <si>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</si>
  <si>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</si>
  <si>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</si>
  <si>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</si>
  <si>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</si>
  <si>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</si>
  <si>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</si>
  <si>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</si>
  <si>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</si>
  <si>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</si>
  <si>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</si>
  <si>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</si>
  <si>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</si>
  <si>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</si>
  <si>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</si>
  <si>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</si>
  <si>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</si>
  <si>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</si>
  <si>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</si>
  <si>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</si>
  <si>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</si>
  <si>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</si>
  <si>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</si>
  <si>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</si>
  <si>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</si>
  <si>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</si>
  <si>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</si>
  <si>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</si>
  <si>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</si>
  <si>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</si>
  <si>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</si>
  <si>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</si>
  <si>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</si>
  <si>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</si>
  <si>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</si>
  <si>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</si>
  <si>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</si>
  <si>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</si>
  <si>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</si>
  <si>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</si>
  <si>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</si>
  <si>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</si>
  <si>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</si>
  <si>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</si>
  <si>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</si>
  <si>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</si>
  <si>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</si>
  <si>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</si>
  <si>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</si>
  <si>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</si>
  <si>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</si>
  <si>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</si>
  <si>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</si>
  <si>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</si>
  <si>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</si>
  <si>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</si>
  <si>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</si>
  <si>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</si>
  <si>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</si>
  <si>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</si>
  <si>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</si>
  <si>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</si>
  <si>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</si>
  <si>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</si>
  <si>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</si>
  <si>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</si>
  <si>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</si>
  <si>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</si>
  <si>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</si>
  <si>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</si>
  <si>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</si>
  <si>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</si>
  <si>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</si>
  <si>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</si>
  <si>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</si>
  <si>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</si>
  <si>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</si>
  <si>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</si>
  <si>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</si>
  <si>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</si>
  <si>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</si>
  <si>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</si>
  <si>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</si>
  <si>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</si>
  <si>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</si>
  <si>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</si>
  <si>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</si>
  <si>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</si>
  <si>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</si>
  <si>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</si>
  <si>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</si>
  <si>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</si>
  <si>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</si>
  <si>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</si>
  <si>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</si>
  <si>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</si>
  <si>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</si>
  <si>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</si>
  <si>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</si>
  <si>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</si>
  <si>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</si>
  <si>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</si>
  <si>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</si>
  <si>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</si>
  <si>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</si>
  <si>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</si>
  <si>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</si>
  <si>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</si>
  <si>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</si>
  <si>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</si>
  <si>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</si>
  <si>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</si>
  <si>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</si>
  <si>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</si>
  <si>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</si>
  <si>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</si>
  <si>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</si>
  <si>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</si>
  <si>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</si>
  <si>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</si>
  <si>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</si>
  <si>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</si>
  <si>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</si>
  <si>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</si>
  <si>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</si>
  <si>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</si>
  <si>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</si>
  <si>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</si>
  <si>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</si>
  <si>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</si>
  <si>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</si>
  <si>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</si>
  <si>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</si>
  <si>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</si>
  <si>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</si>
  <si>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</si>
  <si>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</si>
  <si>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</si>
  <si>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</si>
  <si>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</si>
  <si>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</si>
  <si>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</si>
  <si>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</si>
  <si>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</si>
  <si>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</si>
  <si>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</si>
  <si>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</si>
  <si>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</si>
  <si>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</si>
  <si>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</si>
  <si>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</si>
  <si>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</si>
  <si>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</si>
  <si>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</si>
  <si>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</si>
  <si>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</si>
  <si>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</si>
  <si>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</si>
  <si>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</si>
  <si>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</si>
  <si>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</si>
  <si>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</si>
  <si>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</si>
  <si>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</si>
  <si>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</si>
  <si>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</si>
  <si>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</si>
  <si>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</si>
  <si>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</si>
  <si>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</si>
  <si>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</si>
  <si>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</si>
  <si>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</si>
  <si>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</si>
  <si>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</si>
  <si>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</si>
  <si>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</si>
  <si>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</si>
  <si>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</si>
  <si>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</si>
  <si>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</si>
  <si>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</si>
  <si>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</si>
  <si>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</si>
  <si>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</si>
  <si>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</si>
  <si>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</si>
  <si>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</si>
  <si>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</si>
  <si>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</si>
  <si>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</si>
  <si>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</si>
  <si>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</si>
  <si>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</si>
  <si>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</si>
  <si>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</si>
  <si>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</si>
  <si>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</si>
  <si>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</si>
  <si>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</si>
  <si>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</si>
  <si>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</si>
  <si>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</si>
  <si>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</si>
  <si>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</si>
  <si>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</si>
  <si>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</si>
  <si>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</si>
  <si>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</si>
  <si>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</si>
  <si>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</si>
  <si>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</si>
  <si>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</si>
  <si>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</si>
  <si>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</si>
  <si>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</si>
  <si>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</si>
  <si>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</si>
  <si>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</si>
  <si>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</si>
  <si>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</si>
  <si>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</si>
  <si>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</si>
  <si>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</si>
  <si>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</si>
  <si>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</si>
  <si>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</si>
  <si>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</si>
  <si>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</si>
  <si>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</si>
  <si>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</si>
  <si>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</si>
  <si>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</si>
  <si>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</si>
  <si>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</si>
  <si>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</si>
  <si>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</si>
  <si>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</si>
  <si>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</si>
  <si>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</si>
  <si>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</si>
  <si>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</si>
  <si>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</si>
  <si>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</si>
  <si>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</si>
  <si>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</si>
  <si>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</si>
  <si>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</si>
  <si>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</si>
  <si>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</si>
  <si>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</si>
  <si>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</si>
  <si>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</si>
  <si>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</si>
  <si>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</si>
  <si>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</si>
  <si>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</si>
  <si>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</si>
  <si>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</si>
  <si>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</si>
  <si>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</si>
  <si>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</si>
  <si>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</si>
  <si>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</si>
  <si>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</si>
  <si>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</si>
  <si>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</si>
  <si>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</si>
  <si>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</si>
  <si>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</si>
  <si>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</si>
  <si>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</si>
  <si>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</si>
  <si>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</si>
  <si>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</si>
  <si>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</si>
  <si>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</si>
  <si>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</si>
  <si>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</si>
  <si>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</si>
  <si>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</si>
  <si>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</si>
  <si>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</si>
  <si>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</si>
  <si>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</si>
  <si>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</si>
  <si>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</si>
  <si>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</si>
  <si>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</si>
  <si>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</si>
  <si>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</si>
  <si>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</si>
  <si>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</si>
  <si>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</si>
  <si>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</si>
  <si>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</si>
  <si>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</si>
  <si>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</si>
  <si>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</si>
  <si>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</si>
  <si>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</si>
  <si>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</si>
  <si>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</si>
  <si>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</si>
  <si>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</si>
  <si>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</si>
  <si>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</si>
  <si>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</si>
  <si>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</si>
  <si>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</si>
  <si>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</si>
  <si>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</si>
  <si>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</si>
  <si>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</si>
  <si>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</si>
  <si>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</si>
  <si>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</si>
  <si>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</si>
  <si>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</si>
  <si>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</si>
  <si>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</si>
  <si>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</si>
  <si>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</si>
  <si>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</si>
  <si>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</si>
  <si>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</si>
  <si>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</si>
  <si>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</si>
  <si>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</si>
  <si>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</si>
  <si>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</si>
  <si>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</si>
  <si>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</si>
  <si>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</si>
  <si>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</si>
  <si>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</si>
  <si>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</si>
  <si>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</si>
  <si>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</si>
  <si>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</si>
  <si>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</si>
  <si>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</si>
  <si>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</si>
  <si>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</si>
  <si>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</si>
  <si>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</si>
  <si>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</si>
  <si>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</si>
  <si>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</si>
  <si>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</si>
  <si>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</si>
  <si>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</si>
  <si>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</si>
  <si>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</si>
  <si>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</si>
  <si>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</si>
  <si>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</si>
  <si>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</si>
  <si>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</si>
  <si>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</si>
  <si>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</si>
  <si>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</si>
  <si>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</si>
  <si>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</si>
  <si>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</si>
  <si>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</si>
  <si>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</si>
  <si>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</si>
  <si>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</si>
  <si>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</si>
  <si>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</si>
  <si>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</si>
  <si>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</si>
  <si>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</si>
  <si>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</si>
  <si>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</si>
  <si>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</si>
  <si>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</si>
  <si>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</si>
  <si>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</si>
  <si>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</si>
  <si>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</si>
  <si>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</si>
  <si>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</si>
  <si>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</si>
  <si>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</si>
  <si>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</si>
  <si>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</si>
  <si>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</si>
  <si>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</si>
  <si>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</si>
  <si>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</si>
  <si>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</si>
  <si>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</si>
  <si>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</si>
  <si>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</si>
  <si>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</si>
  <si>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</si>
  <si>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</si>
  <si>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</si>
  <si>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</si>
  <si>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</si>
  <si>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</si>
  <si>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</si>
  <si>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</si>
  <si>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</si>
  <si>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</si>
  <si>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</si>
  <si>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</si>
  <si>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</si>
  <si>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</si>
  <si>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</si>
  <si>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</si>
  <si>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</si>
  <si>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</si>
  <si>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</si>
  <si>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</si>
  <si>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</si>
  <si>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</si>
  <si>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</si>
  <si>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</si>
  <si>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</si>
  <si>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</si>
  <si>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</si>
  <si>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</si>
  <si>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</si>
  <si>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</si>
  <si>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</si>
  <si>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</si>
  <si>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</si>
  <si>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</si>
  <si>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</si>
  <si>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</si>
  <si>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</si>
  <si>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</si>
  <si>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</si>
  <si>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</si>
  <si>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</si>
  <si>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</si>
  <si>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</si>
  <si>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</si>
  <si>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</si>
  <si>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</si>
  <si>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</si>
  <si>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</si>
  <si>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</si>
  <si>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</si>
  <si>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</si>
  <si>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</si>
  <si>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</si>
  <si>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</si>
  <si>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</si>
  <si>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</si>
  <si>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</si>
  <si>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</si>
  <si>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</si>
  <si>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</si>
  <si>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</si>
  <si>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</si>
  <si>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</si>
  <si>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</si>
  <si>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</si>
  <si>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</si>
  <si>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</si>
  <si>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</si>
  <si>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</si>
  <si>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</si>
  <si>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</si>
  <si>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</si>
  <si>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</si>
  <si>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</si>
  <si>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</si>
  <si>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</si>
  <si>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</si>
  <si>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</si>
  <si>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</si>
  <si>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</si>
  <si>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</si>
  <si>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</si>
  <si>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</si>
  <si>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</si>
  <si>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</si>
  <si>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</si>
  <si>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</si>
  <si>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</si>
  <si>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</si>
  <si>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</si>
  <si>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</si>
  <si>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</si>
  <si>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</si>
  <si>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</si>
  <si>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</si>
  <si>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</si>
  <si>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</si>
  <si>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</si>
  <si>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</si>
  <si>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</si>
  <si>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</si>
  <si>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</si>
  <si>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</si>
  <si>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</si>
  <si>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</si>
  <si>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</si>
  <si>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</si>
  <si>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</si>
  <si>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</si>
  <si>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</si>
  <si>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</si>
  <si>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</si>
  <si>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</si>
  <si>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</si>
  <si>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</si>
  <si>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</si>
  <si>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</si>
  <si>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</si>
  <si>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</si>
  <si>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</si>
  <si>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</si>
  <si>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</si>
  <si>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</si>
  <si>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</si>
  <si>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</si>
  <si>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</si>
  <si>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</si>
  <si>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</si>
  <si>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</si>
  <si>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</si>
  <si>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</si>
  <si>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</si>
  <si>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</si>
  <si>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</si>
  <si>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</si>
  <si>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</si>
  <si>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</si>
  <si>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</si>
  <si>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</si>
  <si>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</si>
  <si>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</si>
  <si>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</si>
  <si>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</si>
  <si>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</si>
  <si>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</si>
  <si>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</si>
  <si>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</si>
  <si>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</si>
  <si>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</si>
  <si>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</si>
  <si>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</si>
  <si>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</si>
  <si>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</si>
  <si>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</si>
  <si>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</si>
  <si>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</si>
  <si>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</si>
  <si>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</si>
  <si>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</si>
  <si>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</si>
  <si>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</si>
  <si>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</si>
  <si>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</si>
  <si>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</si>
  <si>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</si>
  <si>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</si>
  <si>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</si>
  <si>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</si>
  <si>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</si>
  <si>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</si>
  <si>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</si>
  <si>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</si>
  <si>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</si>
  <si>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</si>
  <si>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</si>
  <si>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</si>
  <si>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</si>
  <si>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</si>
  <si>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</si>
  <si>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</si>
  <si>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</si>
  <si>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</si>
  <si>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</si>
  <si>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</si>
  <si>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</si>
  <si>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</si>
  <si>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</si>
  <si>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</si>
  <si>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</si>
  <si>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</si>
  <si>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</si>
  <si>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</si>
  <si>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</si>
  <si>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</si>
  <si>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</si>
  <si>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</si>
  <si>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</si>
  <si>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</si>
  <si>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</si>
  <si>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</si>
  <si>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</si>
  <si>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</si>
  <si>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</si>
  <si>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</si>
  <si>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</si>
  <si>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</si>
  <si>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</si>
  <si>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</si>
  <si>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</si>
  <si>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</si>
  <si>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</si>
  <si>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</si>
  <si>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</si>
  <si>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</si>
  <si>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</si>
  <si>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</si>
  <si>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</si>
  <si>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</si>
  <si>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</si>
  <si>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</si>
  <si>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</si>
  <si>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</si>
  <si>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</si>
  <si>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</si>
  <si>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</si>
  <si>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</si>
  <si>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</si>
  <si>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</si>
  <si>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</si>
  <si>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</si>
  <si>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</si>
  <si>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</si>
  <si>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</si>
  <si>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</si>
  <si>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</si>
  <si>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</si>
  <si>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</si>
  <si>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</si>
  <si>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</si>
  <si>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</si>
  <si>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</si>
  <si>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</si>
  <si>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</si>
  <si>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</si>
  <si>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</si>
  <si>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</si>
  <si>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</si>
  <si>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</si>
  <si>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</si>
  <si>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</si>
  <si>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</si>
  <si>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</si>
  <si>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</si>
  <si>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</si>
  <si>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</si>
  <si>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</si>
  <si>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</si>
  <si>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</si>
  <si>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</si>
  <si>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</si>
  <si>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</si>
  <si>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</si>
  <si>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</si>
  <si>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</si>
  <si>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</si>
  <si>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</si>
  <si>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</si>
  <si>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</si>
  <si>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</si>
  <si>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</si>
  <si>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</si>
  <si>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</si>
  <si>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</si>
  <si>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</si>
  <si>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</si>
  <si>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</si>
  <si>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</si>
  <si>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</si>
  <si>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</si>
  <si>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</si>
  <si>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</si>
  <si>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</si>
  <si>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</si>
  <si>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</si>
  <si>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</si>
  <si>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</si>
  <si>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</si>
  <si>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</si>
  <si>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</si>
  <si>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</si>
  <si>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</si>
  <si>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</si>
  <si>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</si>
  <si>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</si>
  <si>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</si>
  <si>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</si>
  <si>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</si>
  <si>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</si>
  <si>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</si>
  <si>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</si>
  <si>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</si>
  <si>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</si>
  <si>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</si>
  <si>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</si>
  <si>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</si>
  <si>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</si>
  <si>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</si>
  <si>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</si>
  <si>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</si>
  <si>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</si>
  <si>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</si>
  <si>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</si>
  <si>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</si>
  <si>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</si>
  <si>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</si>
  <si>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</si>
  <si>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</si>
  <si>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</si>
  <si>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</si>
  <si>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</si>
  <si>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</si>
  <si>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</si>
  <si>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</si>
  <si>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</si>
  <si>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</si>
  <si>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</si>
  <si>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</si>
  <si>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</si>
  <si>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</si>
  <si>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</si>
  <si>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</si>
  <si>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</si>
  <si>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</si>
  <si>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</si>
  <si>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</si>
  <si>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</si>
  <si>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</si>
  <si>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</si>
  <si>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</si>
  <si>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</si>
  <si>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</si>
  <si>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</si>
  <si>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</si>
  <si>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</si>
  <si>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</si>
  <si>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</si>
  <si>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</si>
  <si>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</si>
  <si>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</si>
  <si>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</si>
  <si>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</si>
  <si>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</si>
  <si>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</si>
  <si>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</si>
  <si>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</si>
  <si>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</si>
  <si>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</si>
  <si>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</si>
  <si>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</si>
  <si>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</si>
  <si>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</si>
  <si>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</si>
  <si>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</si>
  <si>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</si>
  <si>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</si>
  <si>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</si>
  <si>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</si>
  <si>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</si>
  <si>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</si>
  <si>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</si>
  <si>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</si>
  <si>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</si>
  <si>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</si>
  <si>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</si>
  <si>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</si>
  <si>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</si>
  <si>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</si>
  <si>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</si>
  <si>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</si>
  <si>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</si>
  <si>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</si>
  <si>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</si>
  <si>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</si>
  <si>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</si>
  <si>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</si>
  <si>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</si>
  <si>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</si>
  <si>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</si>
  <si>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</si>
  <si>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</si>
  <si>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</si>
  <si>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</si>
  <si>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</si>
  <si>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</si>
  <si>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</si>
  <si>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</si>
  <si>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</si>
  <si>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</si>
  <si>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</si>
  <si>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</si>
  <si>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</si>
  <si>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</si>
  <si>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</si>
  <si>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</si>
  <si>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</si>
  <si>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</si>
  <si>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</si>
  <si>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</si>
  <si>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</si>
  <si>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</si>
  <si>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</si>
  <si>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</si>
  <si>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</si>
  <si>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</si>
  <si>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</si>
  <si>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</si>
  <si>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</si>
  <si>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</si>
  <si>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</si>
  <si>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</si>
  <si>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</si>
  <si>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</si>
  <si>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</si>
  <si>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</si>
  <si>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</si>
  <si>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</si>
  <si>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</si>
  <si>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</si>
  <si>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</si>
  <si>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</si>
  <si>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</si>
  <si>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</si>
  <si>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</si>
  <si>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</si>
  <si>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</si>
  <si>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</si>
  <si>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</si>
  <si>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</si>
  <si>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</si>
  <si>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</si>
  <si>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</si>
  <si>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</si>
  <si>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</si>
  <si>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</si>
  <si>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</si>
  <si>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</si>
  <si>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</si>
  <si>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</si>
  <si>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</si>
  <si>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</si>
  <si>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</si>
  <si>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</si>
  <si>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</si>
  <si>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</si>
  <si>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</si>
  <si>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</si>
  <si>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</si>
  <si>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</si>
  <si>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</si>
  <si>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</si>
  <si>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</si>
  <si>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</si>
  <si>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</si>
  <si>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</si>
  <si>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</si>
  <si>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</si>
  <si>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</si>
  <si>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</si>
  <si>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</si>
  <si>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</si>
  <si>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</si>
  <si>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</si>
  <si>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</si>
  <si>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</si>
  <si>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</si>
  <si>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</si>
  <si>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</si>
  <si>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</si>
  <si>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</si>
  <si>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</si>
  <si>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</si>
  <si>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</si>
  <si>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</si>
  <si>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</si>
  <si>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</si>
  <si>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</si>
  <si>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</si>
  <si>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</si>
  <si>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</si>
  <si>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</si>
  <si>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</si>
  <si>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</si>
  <si>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</si>
  <si>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</si>
  <si>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</si>
  <si>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</si>
  <si>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</si>
  <si>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</si>
  <si>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</si>
  <si>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</si>
  <si>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</si>
  <si>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</si>
  <si>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</si>
  <si>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</si>
  <si>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</si>
  <si>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</si>
  <si>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</si>
  <si>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</si>
  <si>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</si>
  <si>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</si>
  <si>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</si>
  <si>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</si>
  <si>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</si>
  <si>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</si>
  <si>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</si>
  <si>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</si>
  <si>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</si>
  <si>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</si>
  <si>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</si>
  <si>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</si>
  <si>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</si>
  <si>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</si>
  <si>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</si>
  <si>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</si>
  <si>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</si>
  <si>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</si>
  <si>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</si>
  <si>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</si>
  <si>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</si>
  <si>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</si>
  <si>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</si>
  <si>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</si>
  <si>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</si>
  <si>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</si>
  <si>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</si>
  <si>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</si>
  <si>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</si>
  <si>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</si>
  <si>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</si>
  <si>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</si>
  <si>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</si>
  <si>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</si>
  <si>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</si>
  <si>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</si>
  <si>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</si>
  <si>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</si>
  <si>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</si>
  <si>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</si>
  <si>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</si>
  <si>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</si>
  <si>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</si>
  <si>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</si>
  <si>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</si>
  <si>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</si>
  <si>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</si>
  <si>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</si>
  <si>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</si>
  <si>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</si>
  <si>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</si>
  <si>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</si>
  <si>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</si>
  <si>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</si>
  <si>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</si>
  <si>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</si>
  <si>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</si>
  <si>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</si>
  <si>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</si>
  <si>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</si>
  <si>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</si>
  <si>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</si>
  <si>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</si>
  <si>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</si>
  <si>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</si>
  <si>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</si>
  <si>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</si>
  <si>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</si>
  <si>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</si>
  <si>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</si>
  <si>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</si>
  <si>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</si>
  <si>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</si>
  <si>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</si>
  <si>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</si>
  <si>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</si>
  <si>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</si>
  <si>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</si>
  <si>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</si>
  <si>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</si>
  <si>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</si>
  <si>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</si>
  <si>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</si>
  <si>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</si>
  <si>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</si>
  <si>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</si>
  <si>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</si>
  <si>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</si>
  <si>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</si>
  <si>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</si>
  <si>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</si>
  <si>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</si>
  <si>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</si>
  <si>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</si>
  <si>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</si>
  <si>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</si>
  <si>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</si>
  <si>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</si>
  <si>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</si>
  <si>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</si>
  <si>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</si>
  <si>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</si>
  <si>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</si>
  <si>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</si>
  <si>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</si>
  <si>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</si>
  <si>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</si>
  <si>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</si>
  <si>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</si>
  <si>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</si>
  <si>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</si>
  <si>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</si>
  <si>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</si>
  <si>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</si>
  <si>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</si>
  <si>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</si>
  <si>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</si>
  <si>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</si>
  <si>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</si>
  <si>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</si>
  <si>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</si>
  <si>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</si>
  <si>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</si>
  <si>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</si>
  <si>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</si>
  <si>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</si>
  <si>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</si>
  <si>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</si>
  <si>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</si>
  <si>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</si>
  <si>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</si>
  <si>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</si>
  <si>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</si>
  <si>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</si>
  <si>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</si>
  <si>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</si>
  <si>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</si>
  <si>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</si>
  <si>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</si>
  <si>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</si>
  <si>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</si>
  <si>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</si>
  <si>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</si>
  <si>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</si>
  <si>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</si>
  <si>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</si>
  <si>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</si>
  <si>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</si>
  <si>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</si>
  <si>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</si>
  <si>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</si>
  <si>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</si>
  <si>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</si>
  <si>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</si>
  <si>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</si>
  <si>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</si>
  <si>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</si>
  <si>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</si>
  <si>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</si>
  <si>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</si>
  <si>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</si>
  <si>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</si>
  <si>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</si>
  <si>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</si>
  <si>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</si>
  <si>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</si>
  <si>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</si>
  <si>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</si>
  <si>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</si>
  <si>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</si>
  <si>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</si>
  <si>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</si>
  <si>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</si>
  <si>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</si>
  <si>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</si>
  <si>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</si>
  <si>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</si>
  <si>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</si>
  <si>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</si>
  <si>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</si>
  <si>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</si>
  <si>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</si>
  <si>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</si>
  <si>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</si>
  <si>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</si>
  <si>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</si>
  <si>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</si>
  <si>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</si>
  <si>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</si>
  <si>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</si>
  <si>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</si>
  <si>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</si>
  <si>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</si>
  <si>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</si>
  <si>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</si>
  <si>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</si>
  <si>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</si>
  <si>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</si>
  <si>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</si>
  <si>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</si>
  <si>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</si>
  <si>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</si>
  <si>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</si>
  <si>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</si>
  <si>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</si>
  <si>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</si>
  <si>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</si>
  <si>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</si>
  <si>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</si>
  <si>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</si>
  <si>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</si>
  <si>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</si>
  <si>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</si>
  <si>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</si>
  <si>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</si>
  <si>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</si>
  <si>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</si>
  <si>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</si>
  <si>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</si>
  <si>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</si>
  <si>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</si>
  <si>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</si>
  <si>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</si>
  <si>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</si>
  <si>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</si>
  <si>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</si>
  <si>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</si>
  <si>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</si>
  <si>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</si>
  <si>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</si>
  <si>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</si>
  <si>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</si>
  <si>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</si>
  <si>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</si>
  <si>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</si>
  <si>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</si>
  <si>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</si>
  <si>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</si>
  <si>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</si>
  <si>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</si>
  <si>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</si>
  <si>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</si>
  <si>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</si>
  <si>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</si>
  <si>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</si>
  <si>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</si>
  <si>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</si>
  <si>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</si>
  <si>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</si>
  <si>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</si>
  <si>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</si>
  <si>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</si>
  <si>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</si>
  <si>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</si>
  <si>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</si>
  <si>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</si>
  <si>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</si>
  <si>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</si>
  <si>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</si>
  <si>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</si>
  <si>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</si>
  <si>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</si>
  <si>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</si>
  <si>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</si>
  <si>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</si>
  <si>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</si>
  <si>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</si>
  <si>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</si>
  <si>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</si>
  <si>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</si>
  <si>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</si>
  <si>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</si>
  <si>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</si>
  <si>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</si>
  <si>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</si>
  <si>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</si>
  <si>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</si>
  <si>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</si>
  <si>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</si>
  <si>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</si>
  <si>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</si>
  <si>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</si>
  <si>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</si>
  <si>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</si>
  <si>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</si>
  <si>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</si>
  <si>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</si>
  <si>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</si>
  <si>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</si>
  <si>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</si>
  <si>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</si>
  <si>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</si>
  <si>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</si>
  <si>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</si>
  <si>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</si>
  <si>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</si>
  <si>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</si>
  <si>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</si>
  <si>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</si>
  <si>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</si>
  <si>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</si>
  <si>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</si>
  <si>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</si>
  <si>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</si>
  <si>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</si>
  <si>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</si>
  <si>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</si>
  <si>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</si>
  <si>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</si>
  <si>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</si>
  <si>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</si>
  <si>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</si>
  <si>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</si>
  <si>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</si>
  <si>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</si>
  <si>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</si>
  <si>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</si>
  <si>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</si>
  <si>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</si>
  <si>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</si>
  <si>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</si>
  <si>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</si>
  <si>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</si>
  <si>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</si>
  <si>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</si>
  <si>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</si>
  <si>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</si>
  <si>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</si>
  <si>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</si>
  <si>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</si>
  <si>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</si>
  <si>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</si>
  <si>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</si>
  <si>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</si>
  <si>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</si>
  <si>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</si>
  <si>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</si>
  <si>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</si>
  <si>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</si>
  <si>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</si>
  <si>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</si>
  <si>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</si>
  <si>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</si>
  <si>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</si>
  <si>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</si>
  <si>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</si>
  <si>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</si>
  <si>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</si>
  <si>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</si>
  <si>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</si>
  <si>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</si>
  <si>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</si>
  <si>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</si>
  <si>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</si>
  <si>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</si>
  <si>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</si>
  <si>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</si>
  <si>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</si>
  <si>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</si>
  <si>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</si>
  <si>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</si>
  <si>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</si>
  <si>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</si>
  <si>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</si>
  <si>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</si>
  <si>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</si>
  <si>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</si>
  <si>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</si>
  <si>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</si>
  <si>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</si>
  <si>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</si>
  <si>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</si>
  <si>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</si>
  <si>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</si>
  <si>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</si>
  <si>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</si>
  <si>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</si>
  <si>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</si>
  <si>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</si>
  <si>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</si>
  <si>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</si>
  <si>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</si>
  <si>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</si>
  <si>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</si>
  <si>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</si>
  <si>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</si>
  <si>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</si>
  <si>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</si>
  <si>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</si>
  <si>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</si>
  <si>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</si>
  <si>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</si>
  <si>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</si>
  <si>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</si>
  <si>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</si>
  <si>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</si>
  <si>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</si>
  <si>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</si>
  <si>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</si>
  <si>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</si>
  <si>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</si>
  <si>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</si>
  <si>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</si>
  <si>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</si>
  <si>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</si>
  <si>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</si>
  <si>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</si>
  <si>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</si>
  <si>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</si>
  <si>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</si>
  <si>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</si>
  <si>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</si>
  <si>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</si>
  <si>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</si>
  <si>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</si>
  <si>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</si>
  <si>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</si>
  <si>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</si>
  <si>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</si>
  <si>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</si>
  <si>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</si>
  <si>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</si>
  <si>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</si>
  <si>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</si>
  <si>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</si>
  <si>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</si>
  <si>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</si>
  <si>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</si>
  <si>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</si>
  <si>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</si>
  <si>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</si>
  <si>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</si>
  <si>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</si>
  <si>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</si>
  <si>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</si>
  <si>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</si>
  <si>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</si>
  <si>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</si>
  <si>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</si>
  <si>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</si>
  <si>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</si>
  <si>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</si>
  <si>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</si>
  <si>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</si>
  <si>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</si>
  <si>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</si>
  <si>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</si>
  <si>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</si>
  <si>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</si>
  <si>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</si>
  <si>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</si>
  <si>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</si>
  <si>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</si>
  <si>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</si>
  <si>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</si>
  <si>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</si>
  <si>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</si>
  <si>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</si>
  <si>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</si>
  <si>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</si>
  <si>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</si>
  <si>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</si>
  <si>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</si>
  <si>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</si>
  <si>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</si>
  <si>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</si>
  <si>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</si>
  <si>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</si>
  <si>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</si>
  <si>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</si>
  <si>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</si>
  <si>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</si>
  <si>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</si>
  <si>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</si>
  <si>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</si>
  <si>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</si>
  <si>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</si>
  <si>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</si>
  <si>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</si>
  <si>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</si>
  <si>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</si>
  <si>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</si>
  <si>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</si>
  <si>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</si>
  <si>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</si>
  <si>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</si>
  <si>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</si>
  <si>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</si>
  <si>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</si>
  <si>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</si>
  <si>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</si>
  <si>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</si>
  <si>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</si>
  <si>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</si>
  <si>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</si>
  <si>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</si>
  <si>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</si>
  <si>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</si>
  <si>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</si>
  <si>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</si>
  <si>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</si>
  <si>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</si>
  <si>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</si>
  <si>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</si>
  <si>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</si>
  <si>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</si>
  <si>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</si>
  <si>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</si>
  <si>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</si>
  <si>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</si>
  <si>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</si>
  <si>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</si>
  <si>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</si>
  <si>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</si>
  <si>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</si>
  <si>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</si>
  <si>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</si>
  <si>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</si>
  <si>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</si>
  <si>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</si>
  <si>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</si>
  <si>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</si>
  <si>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</si>
  <si>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</si>
  <si>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</si>
  <si>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</si>
  <si>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</si>
  <si>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</si>
  <si>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</si>
  <si>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</si>
  <si>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</si>
  <si>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</si>
  <si>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</si>
  <si>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</si>
  <si>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</si>
  <si>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</si>
  <si>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</si>
  <si>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</si>
  <si>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</si>
  <si>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</si>
  <si>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</si>
  <si>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</si>
  <si>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</si>
  <si>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</si>
  <si>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</si>
  <si>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</si>
  <si>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</si>
  <si>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</si>
  <si>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</si>
  <si>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</si>
  <si>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</si>
  <si>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</si>
  <si>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</si>
  <si>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</si>
  <si>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</si>
  <si>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</si>
  <si>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</si>
  <si>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</si>
  <si>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</si>
  <si>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</si>
  <si>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</si>
  <si>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</si>
  <si>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</si>
  <si>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</si>
  <si>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</si>
  <si>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</si>
  <si>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</si>
  <si>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</si>
  <si>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</si>
  <si>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</si>
  <si>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</si>
  <si>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</si>
  <si>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</si>
  <si>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</si>
  <si>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</si>
  <si>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</si>
  <si>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</si>
  <si>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</si>
  <si>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</si>
  <si>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</si>
  <si>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</si>
  <si>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</si>
  <si>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</si>
  <si>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</si>
  <si>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</si>
  <si>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</si>
  <si>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</si>
  <si>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</si>
  <si>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</si>
  <si>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</si>
  <si>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</si>
  <si>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</si>
  <si>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</si>
  <si>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</si>
  <si>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</si>
  <si>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</si>
  <si>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</si>
  <si>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</si>
  <si>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</si>
  <si>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</si>
  <si>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</si>
  <si>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</si>
  <si>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</si>
  <si>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</si>
  <si>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</si>
  <si>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</si>
  <si>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</si>
  <si>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</si>
  <si>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</si>
  <si>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</si>
  <si>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</si>
  <si>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</si>
  <si>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</si>
  <si>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</si>
  <si>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</si>
  <si>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</si>
  <si>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</si>
  <si>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</si>
  <si>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</si>
  <si>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</si>
  <si>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</si>
  <si>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</si>
  <si>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</si>
  <si>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</si>
  <si>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</si>
  <si>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</si>
  <si>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</si>
  <si>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</si>
  <si>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</si>
  <si>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</si>
  <si>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</si>
  <si>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</si>
  <si>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</si>
  <si>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</si>
  <si>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</si>
  <si>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</si>
  <si>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</si>
  <si>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</si>
  <si>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</si>
  <si>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</si>
  <si>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</si>
  <si>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</si>
  <si>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</si>
  <si>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</si>
  <si>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</si>
  <si>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</si>
  <si>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</si>
  <si>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</si>
  <si>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</si>
  <si>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</si>
  <si>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</si>
  <si>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</si>
  <si>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</si>
  <si>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</si>
  <si>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</si>
  <si>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</si>
  <si>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</si>
  <si>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</si>
  <si>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</si>
  <si>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</si>
  <si>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</si>
  <si>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</si>
  <si>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</si>
  <si>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</si>
  <si>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</si>
  <si>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</si>
  <si>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</si>
  <si>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</si>
  <si>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</si>
  <si>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</si>
  <si>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</si>
  <si>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</si>
  <si>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</si>
  <si>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</si>
  <si>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</si>
  <si>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</si>
  <si>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</si>
  <si>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</si>
  <si>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</si>
  <si>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</si>
  <si>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</si>
  <si>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</si>
  <si>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</si>
  <si>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</si>
  <si>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</si>
  <si>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</si>
  <si>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</si>
  <si>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</si>
  <si>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</si>
  <si>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</si>
  <si>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</si>
  <si>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</si>
  <si>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</si>
  <si>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</si>
  <si>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</si>
  <si>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</si>
  <si>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</si>
  <si>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</si>
  <si>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</si>
  <si>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</si>
  <si>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</si>
  <si>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</si>
  <si>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</si>
  <si>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</si>
  <si>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</si>
  <si>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</si>
  <si>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</si>
  <si>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</si>
  <si>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</si>
  <si>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</si>
  <si>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</si>
  <si>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</si>
  <si>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</si>
  <si>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</si>
  <si>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</si>
  <si>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</si>
  <si>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</si>
  <si>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</si>
  <si>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</si>
  <si>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</si>
  <si>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</si>
  <si>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</si>
  <si>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</si>
  <si>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</si>
  <si>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</si>
  <si>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</si>
  <si>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</si>
  <si>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</si>
  <si>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</si>
  <si>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</si>
  <si>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</si>
  <si>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</si>
  <si>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</si>
  <si>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</si>
  <si>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</si>
  <si>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</si>
  <si>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</si>
  <si>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</si>
  <si>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</si>
  <si>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</si>
  <si>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</si>
  <si>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</si>
  <si>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</si>
  <si>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</si>
  <si>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</si>
  <si>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</si>
  <si>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</si>
  <si>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</si>
  <si>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</si>
  <si>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</si>
  <si>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</si>
  <si>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</si>
  <si>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</si>
  <si>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</si>
  <si>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</si>
  <si>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</si>
  <si>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</si>
  <si>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</si>
  <si>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</si>
  <si>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</si>
  <si>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</si>
  <si>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</si>
  <si>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</si>
  <si>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</si>
  <si>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</si>
  <si>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</si>
  <si>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</si>
  <si>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</si>
  <si>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</si>
  <si>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</si>
  <si>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</si>
  <si>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</si>
  <si>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</si>
  <si>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</si>
  <si>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</si>
  <si>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</si>
  <si>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</si>
  <si>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</si>
  <si>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</si>
  <si>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</si>
  <si>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</si>
  <si>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</si>
  <si>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</si>
  <si>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</si>
  <si>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</si>
  <si>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</si>
  <si>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</si>
  <si>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</si>
  <si>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</si>
  <si>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</si>
  <si>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</si>
  <si>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</si>
  <si>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</si>
  <si>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</si>
  <si>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</si>
  <si>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</si>
  <si>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</si>
  <si>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</si>
  <si>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</si>
  <si>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</si>
  <si>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</si>
  <si>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</si>
  <si>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</si>
  <si>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</si>
  <si>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</si>
  <si>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</si>
  <si>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</si>
  <si>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</si>
  <si>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</si>
  <si>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</si>
  <si>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</si>
  <si>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</si>
  <si>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</si>
  <si>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</si>
  <si>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</si>
  <si>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</si>
  <si>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</si>
  <si>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</si>
  <si>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</si>
  <si>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</si>
  <si>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</si>
  <si>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</si>
  <si>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</si>
  <si>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</si>
  <si>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</si>
  <si>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</si>
  <si>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</si>
  <si>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</si>
  <si>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</si>
  <si>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</si>
  <si>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</si>
  <si>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</si>
  <si>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</si>
  <si>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</si>
  <si>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</si>
  <si>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</si>
  <si>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</si>
  <si>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</si>
  <si>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</si>
  <si>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</si>
  <si>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</si>
  <si>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</si>
  <si>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</si>
  <si>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</si>
  <si>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</si>
  <si>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</si>
  <si>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</si>
  <si>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</si>
  <si>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</si>
  <si>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</si>
  <si>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</si>
  <si>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</si>
  <si>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</si>
  <si>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</si>
  <si>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</si>
  <si>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</si>
  <si>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</si>
  <si>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</si>
  <si>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</si>
  <si>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</si>
  <si>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</si>
  <si>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</si>
  <si>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</si>
  <si>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</si>
  <si>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</si>
  <si>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</si>
  <si>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</si>
  <si>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</si>
  <si>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</si>
  <si>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</si>
  <si>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</si>
  <si>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</si>
  <si>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</si>
  <si>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</si>
  <si>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</si>
  <si>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</si>
  <si>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</si>
  <si>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</si>
  <si>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</si>
  <si>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</si>
  <si>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</si>
  <si>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</si>
  <si>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</si>
  <si>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</si>
  <si>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</si>
  <si>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</si>
  <si>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</si>
  <si>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</si>
  <si>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</si>
  <si>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</si>
  <si>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</si>
  <si>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</si>
  <si>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</si>
  <si>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</si>
  <si>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</si>
  <si>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</si>
  <si>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</si>
  <si>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</si>
  <si>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</si>
  <si>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</si>
  <si>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</si>
  <si>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</si>
  <si>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</si>
  <si>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</si>
  <si>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</si>
  <si>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</si>
  <si>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</si>
  <si>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</si>
  <si>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</si>
  <si>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</si>
  <si>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</si>
  <si>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</si>
  <si>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</si>
  <si>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</si>
  <si>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</si>
  <si>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</si>
  <si>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</si>
  <si>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</si>
  <si>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</si>
  <si>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</si>
  <si>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</si>
  <si>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</si>
  <si>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</si>
  <si>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</si>
  <si>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</si>
  <si>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</si>
  <si>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</si>
  <si>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</si>
  <si>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</si>
  <si>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</si>
  <si>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</si>
  <si>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</si>
  <si>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</si>
  <si>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</si>
  <si>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</si>
  <si>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</si>
  <si>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</si>
  <si>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</si>
  <si>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</si>
  <si>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</si>
  <si>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</si>
  <si>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</si>
  <si>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</si>
  <si>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</si>
  <si>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</si>
  <si>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</si>
  <si>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</si>
  <si>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</si>
  <si>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</si>
  <si>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</si>
  <si>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</si>
  <si>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</si>
  <si>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</si>
  <si>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</si>
  <si>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</si>
  <si>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</si>
  <si>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</si>
  <si>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</si>
  <si>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</si>
  <si>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</si>
  <si>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</si>
  <si>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</si>
  <si>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</si>
  <si>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</si>
  <si>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</si>
  <si>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</si>
  <si>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</si>
  <si>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</si>
  <si>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</si>
  <si>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</si>
  <si>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</si>
  <si>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</si>
  <si>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</si>
  <si>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</si>
  <si>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</si>
  <si>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</si>
  <si>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</si>
  <si>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</si>
  <si>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</si>
  <si>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</si>
  <si>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</si>
  <si>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</si>
  <si>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</si>
  <si>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</si>
  <si>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</si>
  <si>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</si>
  <si>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</si>
  <si>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</si>
  <si>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</si>
  <si>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</si>
  <si>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</si>
  <si>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</si>
  <si>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</si>
  <si>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</si>
  <si>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</si>
  <si>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</si>
  <si>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</si>
  <si>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</si>
  <si>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</si>
  <si>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</si>
  <si>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</si>
  <si>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</si>
  <si>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</si>
  <si>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</si>
  <si>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</si>
  <si>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</si>
  <si>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</si>
  <si>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</si>
  <si>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</si>
  <si>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</si>
  <si>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</si>
  <si>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</si>
  <si>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</si>
  <si>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</si>
  <si>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</si>
  <si>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</si>
  <si>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</si>
  <si>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</si>
  <si>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</si>
  <si>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</si>
  <si>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</si>
  <si>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</si>
  <si>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</si>
  <si>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</si>
  <si>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</si>
  <si>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</si>
  <si>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</si>
  <si>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</si>
  <si>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</si>
  <si>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</si>
  <si>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</si>
  <si>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</si>
  <si>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</si>
  <si>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</si>
  <si>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</si>
  <si>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</si>
  <si>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</si>
  <si>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</si>
  <si>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</si>
  <si>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</si>
  <si>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</si>
  <si>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</si>
  <si>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</si>
  <si>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</si>
  <si>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</si>
  <si>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</si>
  <si>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</si>
  <si>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</si>
  <si>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</si>
  <si>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</si>
  <si>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</si>
  <si>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</si>
  <si>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</si>
  <si>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</si>
  <si>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</si>
  <si>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</si>
  <si>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</si>
  <si>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</si>
  <si>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</si>
  <si>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</si>
  <si>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</si>
  <si>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</si>
  <si>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</si>
  <si>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</si>
  <si>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</si>
  <si>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</si>
  <si>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</si>
  <si>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</si>
  <si>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</si>
  <si>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</si>
  <si>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</si>
  <si>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</si>
  <si>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</si>
  <si>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</si>
  <si>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</si>
  <si>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</si>
  <si>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</si>
  <si>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</si>
  <si>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</si>
  <si>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</si>
  <si>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</si>
  <si>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</si>
  <si>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</si>
  <si>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</si>
  <si>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</si>
  <si>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</si>
  <si>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</si>
  <si>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</si>
  <si>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</si>
  <si>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</si>
  <si>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</si>
  <si>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</si>
  <si>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</si>
  <si>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</si>
  <si>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</si>
  <si>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</si>
  <si>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</si>
  <si>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</si>
  <si>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</si>
  <si>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</si>
  <si>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</si>
  <si>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</si>
  <si>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</si>
  <si>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</si>
  <si>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</si>
  <si>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</si>
  <si>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</si>
  <si>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</si>
  <si>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</si>
  <si>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</si>
  <si>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</si>
  <si>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</si>
  <si>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</si>
  <si>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</si>
  <si>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</si>
  <si>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</si>
  <si>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</si>
  <si>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</si>
  <si>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</si>
  <si>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</si>
  <si>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</si>
  <si>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</si>
  <si>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</si>
  <si>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</si>
  <si>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</si>
  <si>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</si>
  <si>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</si>
  <si>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</si>
  <si>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</si>
  <si>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</si>
  <si>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</si>
  <si>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</si>
  <si>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</si>
  <si>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</si>
  <si>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</si>
  <si>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</si>
  <si>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</si>
  <si>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</si>
  <si>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</si>
  <si>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</si>
  <si>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</si>
  <si>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</si>
  <si>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</si>
  <si>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</si>
  <si>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</si>
  <si>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</si>
  <si>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</si>
  <si>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</si>
  <si>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</si>
  <si>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</si>
  <si>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</si>
  <si>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</si>
  <si>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</si>
  <si>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</si>
  <si>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</si>
  <si>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</si>
  <si>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</si>
  <si>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</si>
  <si>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</si>
  <si>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</si>
  <si>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</si>
  <si>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</si>
  <si>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</si>
  <si>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</si>
  <si>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</si>
  <si>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</si>
  <si>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</si>
  <si>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</si>
  <si>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</si>
  <si>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</si>
  <si>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</si>
  <si>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</si>
  <si>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</si>
  <si>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</si>
  <si>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</si>
  <si>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</si>
  <si>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</si>
  <si>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</si>
  <si>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</si>
  <si>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</si>
  <si>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</si>
  <si>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</si>
  <si>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</si>
  <si>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</si>
  <si>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</si>
  <si>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</si>
  <si>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</si>
  <si>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</si>
  <si>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</si>
  <si>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</si>
  <si>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</si>
  <si>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</si>
  <si>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</si>
  <si>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</si>
  <si>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</si>
  <si>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</si>
  <si>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</si>
  <si>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</si>
  <si>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</si>
  <si>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</si>
  <si>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</si>
  <si>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</si>
  <si>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</si>
  <si>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</si>
  <si>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</si>
  <si>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</si>
  <si>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</si>
  <si>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</si>
  <si>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</si>
  <si>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</si>
  <si>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</si>
  <si>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</si>
  <si>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</si>
  <si>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</si>
  <si>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</si>
  <si>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</si>
  <si>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</si>
  <si>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</si>
  <si>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</si>
  <si>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</si>
  <si>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</si>
  <si>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</si>
  <si>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</si>
  <si>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</si>
  <si>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</si>
  <si>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</si>
  <si>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</si>
  <si>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</si>
  <si>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</si>
  <si>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</si>
  <si>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</si>
  <si>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</si>
  <si>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</si>
  <si>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</si>
  <si>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</si>
  <si>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</si>
  <si>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</si>
  <si>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</si>
  <si>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</si>
  <si>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</si>
  <si>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</si>
  <si>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</si>
  <si>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</si>
  <si>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</si>
  <si>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</si>
  <si>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</si>
  <si>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</si>
  <si>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</si>
  <si>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</si>
  <si>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</si>
  <si>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</si>
  <si>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</si>
  <si>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</si>
  <si>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</si>
  <si>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</si>
  <si>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</si>
  <si>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</si>
  <si>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</si>
  <si>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</si>
  <si>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</si>
  <si>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</si>
  <si>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</si>
  <si>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</si>
  <si>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</si>
  <si>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</si>
  <si>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</si>
  <si>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</si>
  <si>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</si>
  <si>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</si>
  <si>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</si>
  <si>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</si>
  <si>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</si>
  <si>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</si>
  <si>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</si>
  <si>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</si>
  <si>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</si>
  <si>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</si>
  <si>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</si>
  <si>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</si>
  <si>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</si>
  <si>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</si>
  <si>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</si>
  <si>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</si>
  <si>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</si>
  <si>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</si>
  <si>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</si>
  <si>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</si>
  <si>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</si>
  <si>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</si>
  <si>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</si>
  <si>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</si>
  <si>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</si>
  <si>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</si>
  <si>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</si>
  <si>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</si>
  <si>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</si>
  <si>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</si>
  <si>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</si>
  <si>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</si>
  <si>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</si>
  <si>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</si>
  <si>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</si>
  <si>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</si>
  <si>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</si>
  <si>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</si>
  <si>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</si>
  <si>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</si>
  <si>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</si>
  <si>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</si>
  <si>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</si>
  <si>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</si>
  <si>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</si>
  <si>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</si>
  <si>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</si>
  <si>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</si>
  <si>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</si>
  <si>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</si>
  <si>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</si>
  <si>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</si>
  <si>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</si>
  <si>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</si>
  <si>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</si>
  <si>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</si>
  <si>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</si>
  <si>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</si>
  <si>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</si>
  <si>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</si>
  <si>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</si>
  <si>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</si>
  <si>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</si>
  <si>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</si>
  <si>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</si>
  <si>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</si>
  <si>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</si>
  <si>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</si>
  <si>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</si>
  <si>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</si>
  <si>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</si>
  <si>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</si>
  <si>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</si>
  <si>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</si>
  <si>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</si>
  <si>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</si>
  <si>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</si>
  <si>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</si>
  <si>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</si>
  <si>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</si>
  <si>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</si>
  <si>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</si>
  <si>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</si>
  <si>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</si>
  <si>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</si>
  <si>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</si>
  <si>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</si>
  <si>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</si>
  <si>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</si>
  <si>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</si>
  <si>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</si>
  <si>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</si>
  <si>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</si>
  <si>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</si>
  <si>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</si>
  <si>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</si>
  <si>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</si>
  <si>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</si>
  <si>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</si>
  <si>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</si>
  <si>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</si>
  <si>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</si>
  <si>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</si>
  <si>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</si>
  <si>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</si>
  <si>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</si>
  <si>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</si>
  <si>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</si>
  <si>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</si>
  <si>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</si>
  <si>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</si>
  <si>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</si>
  <si>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</si>
  <si>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</si>
  <si>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</si>
  <si>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</si>
  <si>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</si>
  <si>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</si>
  <si>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</si>
  <si>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</si>
  <si>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</si>
  <si>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</si>
  <si>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</si>
  <si>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</si>
  <si>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</si>
  <si>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</si>
  <si>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</si>
  <si>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</si>
  <si>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</si>
  <si>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</si>
  <si>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</si>
  <si>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</si>
  <si>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</si>
  <si>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</si>
  <si>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</si>
  <si>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</si>
  <si>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</si>
  <si>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</si>
  <si>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</si>
  <si>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</si>
  <si>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</si>
  <si>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</si>
  <si>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</si>
  <si>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</si>
  <si>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</si>
  <si>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</si>
  <si>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</si>
  <si>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</si>
  <si>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</si>
  <si>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</si>
  <si>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</si>
  <si>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</si>
  <si>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</si>
  <si>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</si>
  <si>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</si>
  <si>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</si>
  <si>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</si>
  <si>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</si>
  <si>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</si>
  <si>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</si>
  <si>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</si>
  <si>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</si>
  <si>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</si>
  <si>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</si>
  <si>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</si>
  <si>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</si>
  <si>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</si>
  <si>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</si>
  <si>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</si>
  <si>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</si>
  <si>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</si>
  <si>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</si>
  <si>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</si>
  <si>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</si>
  <si>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</si>
  <si>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</si>
  <si>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</si>
  <si>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</si>
  <si>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</si>
  <si>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</si>
  <si>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</si>
  <si>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</si>
  <si>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</si>
  <si>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</si>
  <si>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</si>
  <si>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</si>
  <si>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</si>
  <si>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</si>
  <si>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</si>
  <si>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</si>
  <si>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</si>
  <si>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</si>
  <si>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</si>
  <si>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</si>
  <si>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</si>
  <si>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</si>
  <si>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</si>
  <si>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</si>
  <si>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</si>
  <si>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</si>
  <si>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</si>
  <si>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</si>
  <si>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</si>
  <si>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</si>
  <si>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</si>
  <si>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</si>
  <si>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</si>
  <si>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</si>
  <si>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</si>
  <si>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</si>
  <si>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</si>
  <si>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</si>
  <si>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</si>
  <si>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</si>
  <si>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</si>
  <si>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</si>
  <si>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</si>
  <si>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</si>
  <si>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</si>
  <si>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</si>
  <si>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</si>
  <si>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</si>
  <si>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</si>
  <si>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</si>
  <si>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</si>
  <si>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</si>
  <si>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</si>
  <si>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</si>
  <si>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</si>
  <si>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</si>
  <si>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</si>
  <si>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</si>
  <si>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</si>
  <si>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</si>
  <si>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</si>
  <si>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</si>
  <si>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</si>
  <si>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</si>
  <si>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</si>
  <si>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</si>
  <si>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</si>
  <si>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</si>
  <si>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</si>
  <si>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</si>
  <si>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</si>
  <si>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</si>
  <si>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</si>
  <si>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</si>
  <si>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</si>
  <si>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</si>
  <si>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</si>
  <si>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</si>
  <si>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</si>
  <si>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</si>
  <si>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</si>
  <si>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</si>
  <si>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</si>
  <si>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</si>
  <si>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</si>
  <si>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</si>
  <si>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</si>
  <si>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</si>
  <si>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</si>
  <si>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</si>
  <si>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</si>
  <si>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</si>
  <si>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</si>
  <si>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</si>
  <si>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</si>
  <si>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</si>
  <si>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</si>
  <si>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</si>
  <si>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</si>
  <si>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</si>
  <si>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</si>
  <si>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</si>
  <si>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</si>
  <si>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</si>
  <si>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</si>
  <si>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</si>
  <si>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</si>
  <si>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</si>
  <si>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</si>
  <si>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</si>
  <si>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</si>
  <si>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</si>
  <si>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</si>
  <si>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</si>
  <si>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</si>
  <si>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</si>
  <si>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</si>
  <si>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</si>
  <si>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</si>
  <si>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</si>
  <si>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</si>
  <si>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</si>
  <si>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</si>
  <si>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</si>
  <si>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</si>
  <si>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</si>
  <si>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</si>
  <si>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</si>
  <si>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</si>
  <si>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</si>
  <si>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</si>
  <si>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</si>
  <si>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</si>
  <si>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</si>
  <si>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</si>
  <si>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</si>
  <si>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</si>
  <si>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</si>
  <si>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</si>
  <si>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</si>
  <si>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</si>
  <si>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</si>
  <si>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</si>
  <si>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</si>
  <si>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</si>
  <si>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</si>
  <si>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</si>
  <si>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</si>
  <si>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</si>
  <si>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</si>
  <si>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</si>
  <si>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</si>
  <si>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</si>
  <si>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</si>
  <si>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</si>
  <si>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</si>
  <si>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</si>
  <si>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</si>
  <si>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</si>
  <si>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</si>
  <si>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</si>
  <si>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</si>
  <si>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</si>
  <si>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</si>
  <si>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</si>
  <si>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</si>
  <si>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</si>
  <si>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</si>
  <si>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</si>
  <si>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</si>
  <si>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</si>
  <si>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</si>
  <si>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</si>
  <si>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</si>
  <si>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</si>
  <si>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</si>
  <si>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</si>
  <si>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</si>
  <si>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</si>
  <si>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</si>
  <si>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</si>
  <si>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</si>
  <si>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</si>
  <si>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</si>
  <si>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</si>
  <si>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</si>
  <si>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</si>
  <si>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</si>
  <si>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</si>
  <si>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</si>
  <si>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</si>
  <si>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</si>
  <si>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</si>
  <si>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</si>
  <si>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</si>
  <si>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</si>
  <si>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</si>
  <si>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</si>
  <si>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</si>
  <si>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</si>
  <si>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</si>
  <si>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</si>
  <si>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</si>
  <si>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</si>
  <si>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</si>
  <si>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</si>
  <si>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</si>
  <si>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</si>
  <si>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</si>
  <si>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</si>
  <si>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</si>
  <si>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</si>
  <si>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</si>
  <si>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</si>
  <si>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</si>
  <si>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</si>
  <si>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</si>
  <si>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</si>
  <si>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</si>
  <si>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</si>
  <si>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</si>
  <si>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</si>
  <si>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</si>
  <si>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</si>
  <si>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</si>
  <si>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</si>
  <si>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</si>
  <si>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</si>
  <si>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</si>
  <si>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</si>
  <si>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</si>
  <si>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</si>
  <si>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</si>
  <si>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</si>
  <si>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</si>
  <si>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</si>
  <si>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</si>
  <si>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</si>
  <si>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</si>
  <si>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</si>
  <si>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</si>
  <si>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</si>
  <si>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</si>
  <si>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</si>
  <si>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</si>
  <si>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</si>
  <si>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</si>
  <si>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</si>
  <si>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</si>
  <si>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</si>
  <si>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</si>
  <si>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</si>
  <si>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</si>
  <si>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</si>
  <si>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</si>
  <si>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</si>
  <si>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</si>
  <si>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</si>
  <si>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</si>
  <si>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</si>
  <si>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</si>
  <si>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</si>
  <si>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</si>
  <si>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</si>
  <si>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</si>
  <si>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</si>
  <si>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</si>
  <si>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</si>
  <si>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</si>
  <si>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</si>
  <si>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</si>
  <si>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</si>
  <si>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</si>
  <si>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</si>
  <si>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</si>
  <si>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</si>
  <si>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</si>
  <si>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</si>
  <si>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</si>
  <si>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</si>
  <si>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</si>
  <si>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</si>
  <si>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</si>
  <si>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</si>
  <si>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</si>
  <si>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</si>
  <si>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</si>
  <si>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</si>
  <si>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</si>
  <si>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</si>
  <si>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</si>
  <si>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</si>
  <si>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</si>
  <si>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</si>
  <si>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</si>
  <si>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</si>
  <si>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</si>
  <si>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</si>
  <si>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</si>
  <si>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</si>
  <si>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</si>
  <si>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</si>
  <si>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</si>
  <si>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</si>
  <si>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</si>
  <si>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</si>
  <si>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</si>
  <si>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</si>
  <si>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</si>
  <si>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</si>
  <si>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</si>
  <si>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</si>
  <si>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</si>
  <si>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</si>
  <si>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</si>
  <si>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</si>
  <si>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</si>
  <si>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</si>
  <si>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</si>
  <si>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</si>
  <si>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</si>
  <si>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</si>
  <si>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</si>
  <si>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</si>
  <si>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</si>
  <si>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</si>
  <si>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</si>
  <si>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</si>
  <si>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</si>
  <si>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</si>
  <si>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</si>
  <si>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</si>
  <si>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</si>
  <si>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</si>
  <si>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</si>
  <si>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</si>
  <si>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</si>
  <si>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</si>
  <si>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</si>
  <si>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</si>
  <si>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</si>
  <si>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</si>
  <si>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</si>
  <si>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</si>
  <si>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</si>
  <si>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</si>
  <si>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</si>
  <si>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</si>
  <si>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</si>
  <si>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</si>
  <si>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</si>
  <si>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</si>
  <si>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</si>
  <si>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</si>
  <si>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</si>
  <si>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</si>
  <si>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</si>
  <si>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</si>
  <si>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</si>
  <si>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</si>
  <si>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</si>
  <si>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</si>
  <si>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</si>
  <si>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</si>
  <si>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</si>
  <si>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</si>
  <si>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</si>
  <si>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</si>
  <si>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</si>
  <si>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</si>
  <si>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</si>
  <si>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</si>
  <si>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</si>
  <si>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</si>
  <si>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</si>
  <si>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</si>
  <si>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</si>
  <si>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</si>
  <si>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</si>
  <si>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</si>
  <si>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</si>
  <si>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</si>
  <si>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</si>
  <si>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</si>
  <si>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</si>
  <si>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</si>
  <si>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</si>
  <si>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</si>
  <si>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</si>
  <si>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</si>
  <si>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</si>
  <si>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</si>
  <si>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</si>
  <si>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</si>
  <si>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</si>
  <si>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</si>
  <si>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</si>
  <si>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</si>
  <si>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</si>
  <si>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</si>
  <si>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</si>
  <si>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</si>
  <si>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</si>
  <si>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</si>
  <si>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</si>
  <si>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</si>
  <si>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</si>
  <si>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</si>
  <si>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</si>
  <si>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</si>
  <si>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</si>
  <si>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</si>
  <si>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</si>
  <si>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</si>
  <si>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</si>
  <si>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</si>
  <si>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</si>
  <si>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</si>
  <si>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</si>
  <si>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</si>
  <si>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</si>
  <si>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</si>
  <si>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</si>
  <si>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</si>
  <si>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</si>
  <si>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</si>
  <si>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OrderID</t>
  </si>
  <si>
    <t>Sales amount</t>
  </si>
  <si>
    <t>CA-2015-156108</t>
  </si>
  <si>
    <t>Question</t>
  </si>
  <si>
    <t>What to search</t>
  </si>
  <si>
    <t>What to find</t>
  </si>
  <si>
    <t>Shipping Mode</t>
  </si>
  <si>
    <t>CA-2017-138688</t>
  </si>
  <si>
    <t>Discount Amount</t>
  </si>
  <si>
    <t>CA-2018-114412</t>
  </si>
  <si>
    <t>CA-2017-118989</t>
  </si>
  <si>
    <t>CA-2016-161018</t>
  </si>
  <si>
    <t>Sales Amount</t>
  </si>
  <si>
    <t>Customer</t>
  </si>
  <si>
    <t>Nearest Smaller Amount</t>
  </si>
  <si>
    <t>CA-2016-152150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</si>
</sst>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2E2D2C"/>
      <name val="Montserrat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left"/>
    </xf>
    <xf numFmtId="0" fontId="4" fillId="0" borderId="0" xfId="0" applyFont="1"/>
    <xf numFmtId="0" fontId="0" fillId="2" borderId="0" xfId="0" applyFill="1"/>
    <xf numFmtId="0" fontId="5" fillId="0" borderId="0" xfId="0" applyFont="1" applyAlignment="1">
      <alignment horizontal="left"/>
    </xf>
    <xf numFmtId="0" fontId="5" fillId="0" borderId="0" xfId="0" applyFont="1"/>
    <xf numFmtId="0" fontId="6" fillId="3" borderId="0" xfId="0" applyFont="1" applyFill="1" applyAlignment="1">
      <alignment horizontal="left"/>
    </xf>
    <xf numFmtId="0" fontId="6" fillId="3" borderId="0" xfId="0" applyFont="1" applyFill="1"/>
    <xf numFmtId="0" fontId="2" fillId="3" borderId="0" xfId="0" applyFont="1" applyFill="1" applyAlignment="1">
      <alignment horizontal="left"/>
    </xf>
    <xf numFmtId="0" fontId="2" fillId="3" borderId="0" xfId="0" applyFont="1" applyFill="1"/>
    <xf numFmtId="0" fontId="7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995"/>
  <sheetViews>
    <sheetView topLeftCell="W1" zoomScaleNormal="100" workbookViewId="0">
      <selection activeCell="W1" sqref="A1:XFD1048576"/>
    </sheetView>
  </sheetViews>
  <sheetFormatPr defaultColWidth="11" defaultRowHeight="15.5" x14ac:dyDescent="0.35"/>
  <cols>
    <col min="1" max="1" width="11" customWidth="1"/>
    <col min="2" max="2" width="18.08203125" customWidth="1"/>
    <col min="3" max="3" width="13" customWidth="1"/>
    <col min="14" max="14" width="17.5" customWidth="1"/>
    <col min="23" max="23" width="7.83203125" style="9" customWidth="1"/>
    <col min="24" max="24" width="11" style="4"/>
    <col min="25" max="25" width="38.9140625" customWidth="1"/>
    <col min="26" max="26" width="22.58203125" customWidth="1"/>
    <col min="27" max="27" width="7.83203125" style="9" customWidth="1"/>
    <col min="28" max="28" width="11" style="4"/>
    <col min="29" max="29" width="36.6640625" customWidth="1"/>
    <col min="30" max="30" width="22.58203125" customWidth="1"/>
    <col min="31" max="31" width="7.83203125" style="9" customWidth="1"/>
    <col min="32" max="32" width="11" style="4"/>
    <col min="33" max="33" width="36.6640625" customWidth="1"/>
    <col min="34" max="34" width="22.58203125" customWidth="1"/>
  </cols>
  <sheetData>
    <row r="1" spans="1:34" x14ac:dyDescent="0.3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  <c r="V1" s="2"/>
      <c r="X1" s="3" t="s">
        <v>10943</v>
      </c>
      <c r="Y1" s="2" t="s">
        <v>10944</v>
      </c>
      <c r="Z1" s="2" t="s">
        <v>10945</v>
      </c>
      <c r="AB1" s="3" t="s">
        <v>10943</v>
      </c>
      <c r="AC1" s="2" t="s">
        <v>10944</v>
      </c>
      <c r="AD1" s="2" t="s">
        <v>10945</v>
      </c>
      <c r="AF1" s="7" t="s">
        <v>10943</v>
      </c>
      <c r="AG1" s="8" t="s">
        <v>10944</v>
      </c>
      <c r="AH1" s="8" t="s">
        <v>10945</v>
      </c>
    </row>
    <row r="2" spans="1:34" x14ac:dyDescent="0.3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AF2" s="7"/>
      <c r="AG2" s="8"/>
      <c r="AH2" s="8"/>
    </row>
    <row r="3" spans="1:34" x14ac:dyDescent="0.3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X3" s="4">
        <v>1</v>
      </c>
      <c r="Y3" t="s">
        <v>10940</v>
      </c>
      <c r="Z3" t="s">
        <v>10941</v>
      </c>
      <c r="AB3" s="5">
        <v>1</v>
      </c>
      <c r="AC3" s="6" t="s">
        <v>10940</v>
      </c>
      <c r="AD3" s="6" t="s">
        <v>10941</v>
      </c>
      <c r="AF3" s="7">
        <v>1</v>
      </c>
      <c r="AG3" s="8" t="s">
        <v>2</v>
      </c>
      <c r="AH3" s="8" t="s">
        <v>10952</v>
      </c>
    </row>
    <row r="4" spans="1:34" x14ac:dyDescent="0.3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Y4" t="s">
        <v>7934</v>
      </c>
      <c r="Z4">
        <f>_xlfn.XLOOKUP(Y4,B:B,R:R)</f>
        <v>261.95999999999998</v>
      </c>
      <c r="AB4" s="5"/>
      <c r="AC4" s="6" t="s">
        <v>7934</v>
      </c>
      <c r="AD4" s="6">
        <f>_xlfn.XLOOKUP(AC4,B:B,R:R,"Not found")</f>
        <v>261.95999999999998</v>
      </c>
      <c r="AF4" s="7"/>
      <c r="AG4" s="8"/>
      <c r="AH4" s="8"/>
    </row>
    <row r="5" spans="1:34" x14ac:dyDescent="0.3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AF5" s="7"/>
      <c r="AG5" s="8"/>
      <c r="AH5" s="8"/>
    </row>
    <row r="6" spans="1:34" x14ac:dyDescent="0.3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  <c r="X6" s="5">
        <v>2</v>
      </c>
      <c r="Y6" s="6" t="s">
        <v>10940</v>
      </c>
      <c r="Z6" s="6" t="s">
        <v>4051</v>
      </c>
      <c r="AB6" s="12">
        <v>2</v>
      </c>
      <c r="AC6" s="13" t="s">
        <v>10941</v>
      </c>
      <c r="AD6" s="13" t="s">
        <v>10954</v>
      </c>
      <c r="AF6" s="7">
        <v>2</v>
      </c>
      <c r="AG6" s="8" t="s">
        <v>10953</v>
      </c>
      <c r="AH6" s="8" t="s">
        <v>10940</v>
      </c>
    </row>
    <row r="7" spans="1:34" x14ac:dyDescent="0.3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X7" s="5"/>
      <c r="Y7" s="6" t="s">
        <v>10942</v>
      </c>
      <c r="Z7" s="6" t="e">
        <f>_xlfn.XLOOKUP(Y7,B:B,G:G)</f>
        <v>#N/A</v>
      </c>
      <c r="AB7" s="12"/>
      <c r="AC7" s="12">
        <v>2500</v>
      </c>
      <c r="AD7" s="13">
        <f>_xlfn.XLOOKUP(AC7,R:R,R:R,"",-1)</f>
        <v>2479.96</v>
      </c>
      <c r="AF7" s="7"/>
      <c r="AG7" s="8"/>
      <c r="AH7" s="8"/>
    </row>
    <row r="8" spans="1:34" x14ac:dyDescent="0.3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X8" s="5"/>
      <c r="Y8" s="6"/>
      <c r="Z8" s="6"/>
      <c r="AF8" s="7"/>
      <c r="AG8" s="8"/>
      <c r="AH8" s="8"/>
    </row>
    <row r="9" spans="1:34" x14ac:dyDescent="0.3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X9" s="5">
        <v>3</v>
      </c>
      <c r="Y9" s="6" t="s">
        <v>10940</v>
      </c>
      <c r="Z9" s="6" t="s">
        <v>10946</v>
      </c>
      <c r="AB9" s="14">
        <v>3</v>
      </c>
      <c r="AC9" s="15" t="s">
        <v>10941</v>
      </c>
      <c r="AD9" s="15" t="s">
        <v>10940</v>
      </c>
      <c r="AF9" s="7">
        <v>3</v>
      </c>
      <c r="AG9" s="8" t="s">
        <v>4054</v>
      </c>
      <c r="AH9" s="8" t="s">
        <v>6</v>
      </c>
    </row>
    <row r="10" spans="1:34" x14ac:dyDescent="0.3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X10" s="5"/>
      <c r="Y10" s="6" t="s">
        <v>10947</v>
      </c>
      <c r="Z10" s="6" t="e">
        <f>_xlfn.XLOOKUP(Y10,B:B,E:E)</f>
        <v>#N/A</v>
      </c>
      <c r="AB10" s="14"/>
      <c r="AC10" s="14">
        <v>99898776655</v>
      </c>
      <c r="AD10" s="15" t="str">
        <f>_xlfn.XLOOKUP(AC10,R:R,B:B, "Not found")</f>
        <v>Not found</v>
      </c>
      <c r="AF10" s="7"/>
      <c r="AG10" s="7"/>
      <c r="AH10" s="8"/>
    </row>
    <row r="11" spans="1:34" x14ac:dyDescent="0.3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X11" s="5"/>
      <c r="Y11" s="6"/>
      <c r="Z11" s="6"/>
      <c r="AF11" s="7"/>
      <c r="AG11" s="8" t="s">
        <v>1</v>
      </c>
      <c r="AH11" s="8"/>
    </row>
    <row r="12" spans="1:34" x14ac:dyDescent="0.3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X12" s="10">
        <v>4</v>
      </c>
      <c r="Y12" s="11" t="s">
        <v>4056</v>
      </c>
      <c r="Z12" s="11" t="s">
        <v>10940</v>
      </c>
    </row>
    <row r="13" spans="1:34" x14ac:dyDescent="0.3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X13" s="10"/>
      <c r="Y13" s="11" t="s">
        <v>1710</v>
      </c>
      <c r="Z13" s="11" t="str">
        <f>_xlfn.XLOOKUP(Y13,Q:Q,B:B)</f>
        <v>CA-2017-127180</v>
      </c>
    </row>
    <row r="14" spans="1:34" x14ac:dyDescent="0.3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X14" s="5"/>
      <c r="Y14" s="6"/>
      <c r="Z14" s="6"/>
    </row>
    <row r="15" spans="1:34" x14ac:dyDescent="0.3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X15" s="5">
        <v>5</v>
      </c>
      <c r="Y15" s="6" t="s">
        <v>10940</v>
      </c>
      <c r="Z15" s="6" t="s">
        <v>10948</v>
      </c>
    </row>
    <row r="16" spans="1:34" x14ac:dyDescent="0.3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X16" s="5"/>
      <c r="Y16" s="6" t="s">
        <v>10949</v>
      </c>
      <c r="Z16" s="6" t="e">
        <f>_xlfn.XLOOKUP(Y16,B:B,T:T)</f>
        <v>#N/A</v>
      </c>
    </row>
    <row r="17" spans="1:26" x14ac:dyDescent="0.3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X17" s="5"/>
      <c r="Y17" s="6"/>
      <c r="Z17" s="6"/>
    </row>
    <row r="18" spans="1:26" x14ac:dyDescent="0.3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X18" s="5">
        <v>6</v>
      </c>
      <c r="Y18" s="6" t="s">
        <v>10940</v>
      </c>
      <c r="Z18" s="6" t="s">
        <v>2</v>
      </c>
    </row>
    <row r="19" spans="1:26" x14ac:dyDescent="0.3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X19" s="5"/>
      <c r="Y19" s="6" t="s">
        <v>10950</v>
      </c>
      <c r="Z19" s="6" t="e">
        <f>_xlfn.XLOOKUP(Y19,B:B,M:M)</f>
        <v>#N/A</v>
      </c>
    </row>
    <row r="20" spans="1:26" x14ac:dyDescent="0.3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X20" s="5"/>
      <c r="Y20" s="6"/>
      <c r="Z20" s="6"/>
    </row>
    <row r="21" spans="1:26" x14ac:dyDescent="0.3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X21" s="5">
        <v>7</v>
      </c>
      <c r="Y21" s="6" t="s">
        <v>10940</v>
      </c>
      <c r="Z21" s="6" t="s">
        <v>10939</v>
      </c>
    </row>
    <row r="22" spans="1:26" x14ac:dyDescent="0.3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X22" s="5"/>
      <c r="Y22" s="6" t="s">
        <v>10951</v>
      </c>
      <c r="Z22" s="6" t="e">
        <f>_xlfn.XLOOKUP(Y22,B:B,E:E)</f>
        <v>#N/A</v>
      </c>
    </row>
    <row r="23" spans="1:26" x14ac:dyDescent="0.3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6" x14ac:dyDescent="0.3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6" x14ac:dyDescent="0.3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6" x14ac:dyDescent="0.3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6" x14ac:dyDescent="0.3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6" x14ac:dyDescent="0.3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6" x14ac:dyDescent="0.3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6" x14ac:dyDescent="0.3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6" x14ac:dyDescent="0.3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6" x14ac:dyDescent="0.3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A9906-C014-426C-8637-0959D4A4438A}">
  <dimension ref="A1:AH9995"/>
  <sheetViews>
    <sheetView tabSelected="1" topLeftCell="AB1" workbookViewId="0">
      <selection activeCell="AD10" sqref="AD10"/>
    </sheetView>
  </sheetViews>
  <sheetFormatPr defaultColWidth="11" defaultRowHeight="15.5" x14ac:dyDescent="0.35"/>
  <cols>
    <col min="2" max="2" width="18.08203125" customWidth="1"/>
    <col min="3" max="3" width="13" customWidth="1"/>
    <col min="14" max="14" width="17.5" customWidth="1"/>
    <col min="23" max="23" width="7.83203125" style="9" customWidth="1"/>
    <col min="24" max="24" width="11" style="4"/>
    <col min="25" max="25" width="38.9140625" customWidth="1"/>
    <col min="26" max="26" width="22.58203125" customWidth="1"/>
    <col min="27" max="27" width="7.83203125" style="9" customWidth="1"/>
    <col min="28" max="28" width="11" style="4"/>
    <col min="29" max="29" width="36.6640625" customWidth="1"/>
    <col min="30" max="30" width="22.58203125" customWidth="1"/>
    <col min="31" max="31" width="7.83203125" style="9" customWidth="1"/>
    <col min="32" max="32" width="11" style="4"/>
    <col min="33" max="33" width="36.6640625" customWidth="1"/>
    <col min="34" max="34" width="22.58203125" customWidth="1"/>
  </cols>
  <sheetData>
    <row r="1" spans="1:34" x14ac:dyDescent="0.3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  <c r="V1" s="2"/>
      <c r="X1" s="3" t="s">
        <v>10943</v>
      </c>
      <c r="Y1" s="2" t="s">
        <v>10944</v>
      </c>
      <c r="Z1" s="2" t="s">
        <v>10945</v>
      </c>
      <c r="AB1" s="3" t="s">
        <v>10943</v>
      </c>
      <c r="AC1" s="2" t="s">
        <v>10944</v>
      </c>
      <c r="AD1" s="2" t="s">
        <v>10945</v>
      </c>
      <c r="AF1" s="7" t="s">
        <v>10943</v>
      </c>
      <c r="AG1" s="8" t="s">
        <v>10944</v>
      </c>
      <c r="AH1" s="8" t="s">
        <v>10945</v>
      </c>
    </row>
    <row r="2" spans="1:34" x14ac:dyDescent="0.3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AF2" s="7"/>
      <c r="AG2" s="8"/>
      <c r="AH2" s="8"/>
    </row>
    <row r="3" spans="1:34" x14ac:dyDescent="0.3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X3" s="4">
        <v>1</v>
      </c>
      <c r="Y3" t="s">
        <v>10940</v>
      </c>
      <c r="Z3" t="s">
        <v>10941</v>
      </c>
      <c r="AB3" s="5">
        <v>1</v>
      </c>
      <c r="AC3" s="6" t="s">
        <v>10940</v>
      </c>
      <c r="AD3" s="6" t="s">
        <v>10941</v>
      </c>
      <c r="AF3" s="7">
        <v>1</v>
      </c>
      <c r="AG3" s="8" t="s">
        <v>2</v>
      </c>
      <c r="AH3" s="8" t="s">
        <v>10952</v>
      </c>
    </row>
    <row r="4" spans="1:34" x14ac:dyDescent="0.3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Y4" t="s">
        <v>7934</v>
      </c>
      <c r="Z4">
        <f>_xlfn.XLOOKUP(Y4,B:B,R:R)</f>
        <v>261.95999999999998</v>
      </c>
      <c r="AB4" s="5"/>
      <c r="AC4" s="6" t="s">
        <v>10955</v>
      </c>
      <c r="AD4" s="6" t="str">
        <f>_xlfn.XLOOKUP(AC4,B:B,R:R,"NOT FOUND")</f>
        <v>NOT FOUND</v>
      </c>
      <c r="AF4" s="7"/>
      <c r="AG4" s="8"/>
      <c r="AH4" s="8"/>
    </row>
    <row r="5" spans="1:34" x14ac:dyDescent="0.3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AF5" s="7"/>
      <c r="AG5" s="8"/>
      <c r="AH5" s="8"/>
    </row>
    <row r="6" spans="1:34" x14ac:dyDescent="0.3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  <c r="X6" s="5">
        <v>2</v>
      </c>
      <c r="Y6" s="6" t="s">
        <v>10940</v>
      </c>
      <c r="Z6" s="6" t="s">
        <v>4051</v>
      </c>
      <c r="AB6" s="12">
        <v>2</v>
      </c>
      <c r="AC6" s="13" t="s">
        <v>10941</v>
      </c>
      <c r="AD6" s="13" t="s">
        <v>10954</v>
      </c>
      <c r="AF6" s="7">
        <v>2</v>
      </c>
      <c r="AG6" s="8" t="s">
        <v>10953</v>
      </c>
      <c r="AH6" s="8" t="s">
        <v>10940</v>
      </c>
    </row>
    <row r="7" spans="1:34" ht="16.5" x14ac:dyDescent="0.4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X7" s="5"/>
      <c r="Y7" s="16" t="s">
        <v>7304</v>
      </c>
      <c r="Z7" s="6" t="str">
        <f>_xlfn.XLOOKUP(Y7,B:B,G:G)</f>
        <v>Nora Pelletier</v>
      </c>
      <c r="AB7" s="12"/>
      <c r="AC7" s="12">
        <v>2500</v>
      </c>
      <c r="AD7" s="13">
        <f>_xlfn.XLOOKUP(AC7,R:R,R:R,"",-1)</f>
        <v>2479.96</v>
      </c>
      <c r="AF7" s="7"/>
      <c r="AG7" s="8"/>
      <c r="AH7" s="8"/>
    </row>
    <row r="8" spans="1:34" x14ac:dyDescent="0.3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X8" s="5"/>
      <c r="Y8" s="6"/>
      <c r="Z8" s="6"/>
      <c r="AF8" s="7"/>
      <c r="AG8" s="8"/>
      <c r="AH8" s="8"/>
    </row>
    <row r="9" spans="1:34" x14ac:dyDescent="0.3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X9" s="5">
        <v>3</v>
      </c>
      <c r="Y9" s="6" t="s">
        <v>10940</v>
      </c>
      <c r="Z9" s="6" t="s">
        <v>10946</v>
      </c>
      <c r="AB9" s="14">
        <v>3</v>
      </c>
      <c r="AC9" s="15" t="s">
        <v>10941</v>
      </c>
      <c r="AD9" s="15" t="s">
        <v>10940</v>
      </c>
      <c r="AF9" s="7">
        <v>3</v>
      </c>
      <c r="AG9" s="8" t="s">
        <v>4054</v>
      </c>
      <c r="AH9" s="8" t="s">
        <v>6</v>
      </c>
    </row>
    <row r="10" spans="1:34" x14ac:dyDescent="0.3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X10" s="5"/>
      <c r="Y10" s="6" t="s">
        <v>9326</v>
      </c>
      <c r="Z10" s="6" t="str">
        <f>_xlfn.XLOOKUP(Y10,B:B,E:E)</f>
        <v>Second Class</v>
      </c>
      <c r="AB10" s="14"/>
      <c r="AC10" s="14">
        <v>2500</v>
      </c>
      <c r="AD10" s="13">
        <f>_xlfn.XLOOKUP(AC10,R:R,R:R,"",1)</f>
        <v>2504.7399999999998</v>
      </c>
      <c r="AF10" s="7"/>
      <c r="AG10" s="7"/>
      <c r="AH10" s="8"/>
    </row>
    <row r="11" spans="1:34" x14ac:dyDescent="0.3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X11" s="5"/>
      <c r="Y11" s="6"/>
      <c r="Z11" s="6"/>
      <c r="AF11" s="7"/>
      <c r="AG11" s="8" t="s">
        <v>1</v>
      </c>
      <c r="AH11" s="8"/>
    </row>
    <row r="12" spans="1:34" x14ac:dyDescent="0.3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X12" s="10">
        <v>4</v>
      </c>
      <c r="Y12" s="11" t="s">
        <v>4056</v>
      </c>
      <c r="Z12" s="11" t="s">
        <v>10940</v>
      </c>
    </row>
    <row r="13" spans="1:34" x14ac:dyDescent="0.3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X13" s="10"/>
      <c r="Y13" s="11" t="s">
        <v>1710</v>
      </c>
      <c r="Z13" s="11" t="str">
        <f>_xlfn.XLOOKUP(Y13,Q:Q,B:B)</f>
        <v>CA-2017-127180</v>
      </c>
    </row>
    <row r="14" spans="1:34" x14ac:dyDescent="0.3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X14" s="5"/>
      <c r="Y14" s="6"/>
      <c r="Z14" s="6"/>
    </row>
    <row r="15" spans="1:34" x14ac:dyDescent="0.3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X15" s="5">
        <v>5</v>
      </c>
      <c r="Y15" s="6" t="s">
        <v>10940</v>
      </c>
      <c r="Z15" s="6" t="s">
        <v>10948</v>
      </c>
    </row>
    <row r="16" spans="1:34" x14ac:dyDescent="0.3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X16" s="5"/>
      <c r="Y16" s="6" t="s">
        <v>6897</v>
      </c>
      <c r="Z16" s="6">
        <f>_xlfn.XLOOKUP(Y16,B:B,T:T)</f>
        <v>0.45</v>
      </c>
    </row>
    <row r="17" spans="1:26" x14ac:dyDescent="0.3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X17" s="5"/>
      <c r="Y17" s="6"/>
      <c r="Z17" s="6"/>
    </row>
    <row r="18" spans="1:26" x14ac:dyDescent="0.3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X18" s="5">
        <v>6</v>
      </c>
      <c r="Y18" s="6" t="s">
        <v>10940</v>
      </c>
      <c r="Z18" s="6" t="s">
        <v>2</v>
      </c>
    </row>
    <row r="19" spans="1:26" x14ac:dyDescent="0.3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X19" s="5"/>
      <c r="Y19" s="6" t="s">
        <v>9893</v>
      </c>
      <c r="Z19" s="6" t="str">
        <f>_xlfn.XLOOKUP(Y19,B:B,M:M)</f>
        <v>West</v>
      </c>
    </row>
    <row r="20" spans="1:26" x14ac:dyDescent="0.3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X20" s="5"/>
      <c r="Y20" s="6"/>
      <c r="Z20" s="6"/>
    </row>
    <row r="21" spans="1:26" x14ac:dyDescent="0.3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X21" s="5">
        <v>7</v>
      </c>
      <c r="Y21" s="6" t="s">
        <v>10940</v>
      </c>
      <c r="Z21" s="6" t="s">
        <v>10939</v>
      </c>
    </row>
    <row r="22" spans="1:26" x14ac:dyDescent="0.3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X22" s="5"/>
      <c r="Y22" s="6" t="s">
        <v>7804</v>
      </c>
      <c r="Z22" s="6" t="str">
        <f>_xlfn.XLOOKUP(Y22,B:B,E:E)</f>
        <v>First Class</v>
      </c>
    </row>
    <row r="23" spans="1:26" x14ac:dyDescent="0.3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6" x14ac:dyDescent="0.3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6" x14ac:dyDescent="0.3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6" x14ac:dyDescent="0.3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6" x14ac:dyDescent="0.3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6" x14ac:dyDescent="0.3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6" x14ac:dyDescent="0.3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6" x14ac:dyDescent="0.3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6" x14ac:dyDescent="0.3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6" x14ac:dyDescent="0.3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e706368-9a73-4dcc-9221-b8fc62424fbc" xsi:nil="true"/>
    <lcf76f155ced4ddcb4097134ff3c332f xmlns="eb7c3fc1-ccd5-477b-94a4-7b6dc96a8d59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17C33DDE971642A3AD62E1BE8FB4A8" ma:contentTypeVersion="18" ma:contentTypeDescription="Create a new document." ma:contentTypeScope="" ma:versionID="e27b6b193086ccf2492fa4a1c3beb17a">
  <xsd:schema xmlns:xsd="http://www.w3.org/2001/XMLSchema" xmlns:xs="http://www.w3.org/2001/XMLSchema" xmlns:p="http://schemas.microsoft.com/office/2006/metadata/properties" xmlns:ns2="eb7c3fc1-ccd5-477b-94a4-7b6dc96a8d59" xmlns:ns3="9e706368-9a73-4dcc-9221-b8fc62424fbc" targetNamespace="http://schemas.microsoft.com/office/2006/metadata/properties" ma:root="true" ma:fieldsID="1cbe3fd12ddf180cd07389aecbb7c154" ns2:_="" ns3:_="">
    <xsd:import namespace="eb7c3fc1-ccd5-477b-94a4-7b6dc96a8d59"/>
    <xsd:import namespace="9e706368-9a73-4dcc-9221-b8fc62424f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7c3fc1-ccd5-477b-94a4-7b6dc96a8d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5f1f1f9-0179-4c93-b971-8e9741e0450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706368-9a73-4dcc-9221-b8fc62424fbc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0d56f4e-fc78-4139-b8cb-10eb5f78ae8a}" ma:internalName="TaxCatchAll" ma:showField="CatchAllData" ma:web="9e706368-9a73-4dcc-9221-b8fc62424fb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A63C046-62BF-4833-A337-AF1C45A9F68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D49D074-B81A-4772-9D80-512FF305A568}">
  <ds:schemaRefs>
    <ds:schemaRef ds:uri="http://schemas.microsoft.com/office/2006/metadata/properties"/>
    <ds:schemaRef ds:uri="http://schemas.microsoft.com/office/infopath/2007/PartnerControls"/>
    <ds:schemaRef ds:uri="9e706368-9a73-4dcc-9221-b8fc62424fbc"/>
    <ds:schemaRef ds:uri="eb7c3fc1-ccd5-477b-94a4-7b6dc96a8d59"/>
  </ds:schemaRefs>
</ds:datastoreItem>
</file>

<file path=customXml/itemProps3.xml><?xml version="1.0" encoding="utf-8"?>
<ds:datastoreItem xmlns:ds="http://schemas.openxmlformats.org/officeDocument/2006/customXml" ds:itemID="{AA37648C-556E-48CB-B043-0948298065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7c3fc1-ccd5-477b-94a4-7b6dc96a8d59"/>
    <ds:schemaRef ds:uri="9e706368-9a73-4dcc-9221-b8fc62424f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Amended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Kirke, Lisa</dc:creator>
  <cp:lastModifiedBy>Khan, Anila</cp:lastModifiedBy>
  <dcterms:created xsi:type="dcterms:W3CDTF">2014-11-07T23:43:06Z</dcterms:created>
  <dcterms:modified xsi:type="dcterms:W3CDTF">2024-05-10T09:17:27Z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0x010100A117C33DDE971642A3AD62E1BE8FB4A8</vt:lpwstr>
  </property>
</Properties>
</file>