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94775A62-2F6A-44DA-9E61-A48267BCC83C}" xr6:coauthVersionLast="45" xr6:coauthVersionMax="45" xr10:uidLastSave="{00000000-0000-0000-0000-000000000000}"/>
  <bookViews>
    <workbookView xWindow="996" yWindow="-96" windowWidth="22140" windowHeight="13152" tabRatio="633" xr2:uid="{3B47940C-5F20-42D1-80D0-733DA86DBAA8}"/>
  </bookViews>
  <sheets>
    <sheet name="CWatM_input" sheetId="13" r:id="rId1"/>
    <sheet name="CWatM_input_Nira" sheetId="11" r:id="rId2"/>
    <sheet name="Sheet6" sheetId="15" r:id="rId3"/>
    <sheet name="CWatM_input_all" sheetId="12" r:id="rId4"/>
    <sheet name="Sheet3" sheetId="7" r:id="rId5"/>
    <sheet name="Crops" sheetId="4" r:id="rId6"/>
    <sheet name="Crops (2)" sheetId="14" r:id="rId7"/>
    <sheet name="Sheet2" sheetId="6" r:id="rId8"/>
    <sheet name="Notepad" sheetId="1" r:id="rId9"/>
    <sheet name="All_Settings_Template" sheetId="2" r:id="rId10"/>
    <sheet name="Sheet1" sheetId="5" r:id="rId11"/>
    <sheet name="Sheet4" sheetId="10" r:id="rId12"/>
    <sheet name="Sheet5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<sst xmlns="http://schemas.openxmlformats.org/spreadsheetml/2006/main" count="2483" uniqueCount="772">
  <si>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</si>
  <si>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</si>
  <si>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</si>
  <si>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</si>
  <si>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</si>
  <si>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</si>
  <si>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</si>
  <si>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</si>
  <si>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</si>
  <si>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</si>
  <si>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</si>
  <si>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</si>
  <si>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</si>
  <si>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</si>
  <si>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</si>
  <si>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</si>
  <si>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</si>
  <si>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</si>
  <si>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</si>
  <si>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</si>
  <si>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</si>
  <si>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</si>
  <si>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</si>
  <si>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</si>
  <si>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</si>
  <si>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</si>
  <si>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</si>
  <si>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</si>
  <si>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</si>
  <si>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</si>
  <si>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</si>
  <si>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</si>
  <si>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</si>
  <si>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</si>
  <si>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</si>
  <si>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</si>
  <si>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</si>
  <si>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</si>
  <si>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</si>
  <si>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</si>
  <si>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</si>
  <si>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</si>
  <si>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</si>
  <si>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</si>
  <si>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</si>
  <si>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</si>
  <si>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</si>
  <si>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</si>
  <si>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</si>
  <si>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</si>
  <si>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</si>
  <si>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</si>
  <si>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</si>
  <si>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</si>
  <si>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</si>
  <si>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</si>
  <si>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</si>
  <si>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</si>
  <si>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</si>
  <si>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</si>
  <si>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</si>
  <si>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</si>
  <si>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</si>
  <si>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</si>
  <si>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</si>
  <si>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</si>
  <si>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</si>
  <si>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</si>
  <si>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</si>
  <si>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</si>
  <si>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</si>
  <si>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</si>
  <si>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</si>
  <si>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</si>
  <si>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</si>
  <si>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</si>
  <si>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</si>
  <si>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</si>
  <si>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</si>
  <si>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</si>
  <si>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</si>
  <si>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</si>
  <si>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</si>
  <si>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</si>
  <si>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</si>
  <si>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</si>
  <si>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</si>
  <si>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</si>
  <si>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</si>
  <si>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</si>
  <si>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</si>
  <si>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</si>
  <si>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</si>
  <si>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</si>
  <si>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</si>
  <si>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</si>
  <si>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</si>
  <si>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</si>
  <si>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</si>
  <si>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</si>
  <si>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</si>
  <si>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</si>
  <si>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</si>
  <si>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</si>
  <si>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</si>
  <si>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</si>
  <si>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</si>
  <si>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</si>
  <si>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</si>
  <si>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</si>
  <si>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</si>
  <si>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</si>
  <si>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</si>
  <si>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</si>
  <si>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</si>
  <si>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</si>
  <si>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</si>
  <si>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</si>
  <si>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</si>
  <si>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</si>
  <si>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</si>
  <si>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</si>
  <si>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</si>
  <si>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</si>
  <si>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</si>
  <si>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</si>
  <si>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</si>
  <si>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</si>
  <si>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</si>
  <si>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</si>
  <si>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</si>
  <si>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</si>
  <si>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</si>
  <si>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</si>
  <si>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</si>
  <si>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</si>
  <si>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</si>
  <si>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</si>
  <si>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</si>
  <si>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</si>
  <si>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</si>
  <si>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</si>
  <si>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</si>
  <si>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</si>
  <si>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</si>
  <si>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</si>
  <si>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</si>
  <si>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</si>
  <si>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</si>
  <si>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</si>
  <si>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</si>
  <si>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</si>
  <si>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</si>
  <si>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</si>
  <si>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</si>
  <si>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</si>
  <si>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</si>
  <si>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</si>
  <si>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</si>
  <si>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</si>
  <si>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</si>
  <si>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</si>
  <si>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</si>
  <si>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</si>
  <si>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</si>
  <si>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</si>
  <si>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</si>
  <si>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</si>
  <si>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</si>
  <si>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</si>
  <si>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</si>
  <si>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</si>
  <si>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</si>
  <si>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</si>
  <si>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</si>
  <si>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</si>
  <si>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</si>
  <si>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</si>
  <si>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</si>
  <si>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</si>
  <si>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</si>
  <si>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</si>
  <si>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</si>
  <si>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</si>
  <si>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</si>
  <si>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</si>
  <si>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</si>
  <si>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</si>
  <si>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</si>
  <si>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</si>
  <si>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</si>
  <si>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</si>
  <si>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</si>
  <si>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</si>
  <si>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</si>
  <si>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</si>
  <si>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</si>
  <si>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</si>
  <si>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</si>
  <si>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</si>
  <si>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</si>
  <si>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</si>
  <si>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</si>
  <si>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</si>
  <si>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</si>
  <si>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</si>
  <si>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</si>
  <si>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</si>
  <si>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</si>
  <si>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</si>
  <si>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</si>
  <si>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</si>
  <si>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</si>
  <si>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</si>
  <si>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</si>
  <si>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</si>
  <si>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</si>
  <si>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</si>
  <si>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</si>
  <si>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</si>
  <si>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</si>
  <si>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</si>
  <si>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</si>
  <si>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</si>
  <si>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</si>
  <si>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</si>
  <si>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</si>
  <si>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</si>
  <si>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</si>
  <si>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</si>
  <si>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</si>
  <si>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</si>
  <si>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</si>
  <si>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</si>
  <si>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</si>
  <si>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</si>
  <si>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</si>
  <si>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</si>
  <si>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</si>
  <si>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</si>
  <si>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</si>
  <si>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</si>
  <si>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</si>
  <si>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</si>
  <si>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</si>
  <si>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</si>
  <si>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</si>
  <si>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</si>
  <si>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</si>
  <si>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</si>
  <si>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</si>
  <si>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</si>
  <si>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</si>
  <si>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</si>
  <si>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</si>
  <si>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</si>
  <si>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</si>
  <si>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</si>
  <si>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</si>
  <si>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</si>
  <si>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</si>
  <si>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</si>
  <si>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</si>
  <si>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</si>
  <si>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</si>
  <si>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</si>
  <si>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</si>
  <si>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</si>
  <si>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</si>
  <si>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</si>
  <si>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</si>
  <si>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</si>
  <si>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</si>
  <si>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</si>
  <si>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</si>
  <si>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</si>
  <si>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</si>
  <si>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</si>
  <si>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</si>
  <si>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</si>
  <si>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</si>
  <si>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</si>
  <si>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</si>
  <si>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</si>
  <si>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</si>
  <si>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</si>
  <si>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</si>
  <si>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</si>
  <si>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</si>
  <si>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</si>
  <si>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</si>
  <si>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</si>
  <si>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</si>
  <si>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</si>
  <si>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</si>
  <si>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</si>
  <si>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</si>
  <si>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</si>
  <si>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</si>
  <si>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</si>
  <si>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</si>
  <si>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</si>
  <si>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</si>
  <si>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</si>
  <si>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</si>
  <si>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</si>
  <si>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</si>
  <si>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</si>
  <si>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</si>
  <si>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</si>
  <si>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</si>
  <si>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</si>
  <si>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</si>
  <si>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</si>
  <si>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</si>
  <si>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</si>
  <si>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</si>
  <si>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</si>
  <si>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</si>
  <si>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</si>
  <si>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</si>
  <si>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</si>
  <si>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</si>
  <si>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</si>
  <si>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</si>
  <si>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</si>
  <si>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</si>
  <si>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</si>
  <si>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</si>
  <si>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</si>
  <si>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</si>
  <si>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</si>
  <si>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</si>
  <si>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</si>
  <si>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</si>
  <si>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</si>
  <si>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</si>
  <si>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</si>
  <si>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</si>
  <si>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</si>
  <si>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</si>
  <si>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</si>
  <si>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</si>
  <si>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</si>
  <si>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</si>
  <si>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</si>
  <si>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</si>
  <si>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</si>
  <si>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</si>
  <si>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</si>
  <si>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</si>
  <si>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</si>
  <si>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</si>
  <si>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</si>
  <si>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</si>
  <si>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</si>
  <si>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</si>
  <si>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</si>
  <si>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</si>
  <si>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</si>
  <si>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</si>
  <si>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</si>
  <si>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</si>
  <si>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</si>
  <si>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</si>
  <si>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</si>
  <si>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</si>
  <si>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</si>
  <si>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</si>
  <si>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</si>
  <si>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</si>
  <si>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</si>
  <si>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</si>
  <si>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</si>
  <si>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</si>
  <si>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</si>
  <si>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</si>
  <si>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</si>
  <si>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</si>
  <si>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</si>
  <si>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</si>
  <si>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</si>
  <si>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</si>
  <si>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</si>
  <si>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</si>
  <si>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</si>
  <si>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</si>
  <si>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</si>
  <si>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</si>
  <si>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</si>
  <si>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</si>
  <si>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</si>
  <si>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</si>
  <si>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</si>
  <si>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</si>
  <si>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</si>
  <si>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</si>
  <si>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</si>
  <si>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</si>
  <si>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</si>
  <si>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</si>
  <si>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</si>
  <si>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</si>
  <si>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</si>
  <si>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</si>
  <si>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</si>
  <si>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</si>
  <si>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</si>
  <si>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</si>
  <si>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</si>
  <si>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</si>
  <si>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</si>
  <si>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</si>
  <si>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</si>
  <si>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</si>
  <si>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</si>
  <si>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</si>
  <si>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</si>
  <si>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</si>
  <si>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</si>
  <si>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</si>
  <si>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</si>
  <si>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</si>
  <si>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</si>
  <si>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</si>
  <si>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</si>
  <si>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</si>
  <si>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</si>
  <si>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</si>
  <si>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</si>
  <si>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</si>
  <si>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</si>
  <si>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</si>
  <si>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</si>
  <si>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</si>
  <si>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</si>
  <si>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</si>
  <si>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</si>
  <si>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</si>
  <si>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</si>
  <si>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</si>
  <si>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</si>
  <si>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</si>
  <si>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</si>
  <si>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</si>
  <si>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</si>
  <si>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</si>
  <si>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</si>
  <si>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</si>
  <si>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</si>
  <si>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</si>
  <si>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</si>
  <si>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</si>
  <si>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</si>
  <si>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</si>
  <si>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</si>
  <si>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</si>
  <si>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</si>
  <si>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</si>
  <si>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</si>
  <si>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</si>
  <si>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</si>
  <si>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</si>
  <si>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</si>
  <si>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</si>
  <si>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</si>
  <si>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</si>
  <si>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</si>
  <si>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</si>
  <si>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</si>
  <si>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</si>
  <si>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</si>
  <si>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</si>
  <si>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</si>
  <si>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</si>
  <si>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</si>
  <si>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</si>
  <si>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</si>
  <si>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</si>
  <si>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</si>
  <si>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</si>
  <si>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</si>
  <si>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</si>
  <si>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</si>
  <si>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</si>
  <si>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</si>
  <si>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</si>
  <si>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</si>
  <si>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</si>
  <si>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</si>
  <si>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</si>
  <si>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</si>
  <si>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</si>
  <si>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</si>
  <si>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</si>
  <si>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</si>
  <si>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</si>
  <si>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</si>
  <si>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</si>
  <si>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</si>
  <si>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</si>
  <si>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</si>
  <si>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</si>
  <si>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</si>
  <si>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</si>
  <si>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</si>
  <si>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</si>
  <si>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</si>
  <si>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</si>
  <si>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</si>
  <si>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</si>
  <si>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</si>
  <si>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</si>
  <si>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</si>
  <si>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</si>
  <si>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</si>
  <si>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</si>
  <si>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</si>
  <si>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</si>
  <si>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</si>
  <si>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</si>
  <si>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</si>
  <si>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</si>
  <si>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</si>
  <si>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</si>
  <si>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</si>
  <si>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</si>
  <si>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</si>
  <si>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</si>
  <si>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</si>
  <si>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</si>
  <si>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</si>
  <si>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</si>
  <si>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</si>
  <si>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</si>
  <si>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</si>
  <si>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</si>
  <si>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</si>
  <si>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</si>
  <si>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</si>
  <si>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</si>
  <si>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</si>
  <si>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</si>
  <si>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</si>
  <si>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</si>
  <si>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</si>
  <si>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</si>
  <si>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</si>
  <si>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</si>
  <si>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</si>
  <si>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</si>
  <si>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</si>
  <si>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</si>
  <si>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</si>
  <si>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</si>
  <si>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</si>
  <si>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</si>
  <si>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</si>
  <si>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</si>
  <si>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</si>
  <si>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</si>
  <si>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</si>
  <si>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</si>
  <si>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</si>
  <si>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</si>
  <si>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</si>
  <si>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</si>
  <si>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</si>
  <si>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</si>
  <si>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</si>
  <si>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</si>
  <si>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</si>
  <si>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</si>
  <si>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</si>
  <si>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</si>
  <si>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</si>
  <si>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</si>
  <si>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</si>
  <si>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</si>
  <si>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</si>
  <si>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</si>
  <si>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</si>
  <si>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</si>
  <si>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</si>
  <si>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</si>
  <si>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</si>
  <si>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</si>
  <si>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</si>
  <si>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</si>
  <si>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</si>
  <si>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</si>
  <si>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</si>
  <si>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</si>
  <si>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</si>
  <si>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</si>
  <si>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</si>
  <si>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</si>
  <si>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</si>
  <si>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</si>
  <si>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</si>
  <si>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</si>
  <si>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</si>
  <si>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</si>
  <si>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</si>
  <si>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</si>
  <si>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</si>
  <si>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</si>
  <si>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</si>
  <si>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</si>
  <si>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</si>
  <si>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</si>
  <si>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</si>
  <si>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</si>
  <si>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</si>
  <si>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</si>
  <si>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</si>
  <si>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</si>
  <si>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</si>
  <si>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</si>
  <si>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</si>
  <si>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</si>
  <si>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</si>
  <si>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</si>
  <si>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</si>
  <si>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</si>
  <si>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</si>
  <si>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</si>
  <si>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</si>
  <si>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</si>
  <si>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</si>
  <si>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</si>
  <si>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</si>
  <si>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</si>
  <si>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</si>
  <si>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</si>
  <si>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</si>
  <si>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</si>
  <si>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</si>
  <si>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</si>
  <si>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</si>
  <si>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</si>
  <si>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</si>
  <si>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</si>
  <si>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</si>
  <si>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</si>
  <si>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</si>
  <si>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</si>
  <si>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</si>
  <si>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</si>
  <si>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</si>
  <si>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</si>
  <si>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</si>
  <si>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</si>
  <si>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</si>
  <si>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</si>
  <si>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</si>
  <si>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</si>
  <si>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</si>
  <si>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</si>
  <si>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</si>
  <si>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</si>
  <si>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</si>
  <si>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</si>
  <si>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</si>
  <si>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</si>
  <si>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</si>
  <si>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</si>
  <si>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</si>
  <si>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</si>
  <si>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</si>
  <si>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</si>
  <si>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</si>
  <si>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</si>
  <si>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</si>
  <si>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</si>
  <si>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</si>
  <si>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</si>
  <si>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</si>
  <si>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</si>
  <si>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</si>
  <si>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</si>
  <si>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</si>
  <si>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</si>
  <si>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</si>
  <si>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</si>
  <si>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</si>
  <si>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</si>
  <si>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</si>
  <si>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</si>
  <si>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</si>
  <si>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</si>
  <si>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</si>
  <si>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</si>
  <si>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</si>
  <si>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</si>
  <si>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</si>
  <si>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</si>
  <si>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</si>
  <si>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</si>
  <si>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</si>
  <si>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</si>
  <si>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</si>
  <si>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</si>
  <si>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</si>
  <si>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</si>
  <si>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</si>
  <si>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 xml:space="preserve"> C:/GitHub/FUSE/Input/landsurface/waterDemand/Agents_raster.tif</t>
  </si>
  <si>
    <t>rainAverage_segments</t>
  </si>
  <si>
    <t>ETRefAverage_segments</t>
  </si>
  <si>
    <t xml:space="preserve"> 31/12/2007</t>
  </si>
  <si>
    <t>, lakeResInflowDis, lakeResOutflowDis, lakeResStorage, act_bigLakeResAbst_alloc, gwstorage_cell_avail, allowedPumping, gwstorage_cell_avail</t>
  </si>
  <si>
    <t>availableGWStorageFraction</t>
  </si>
  <si>
    <t>C:/GitHub/FUSE/Input/landsurface/waterDemand/availableGWStorageFraction_totalend.nc</t>
  </si>
  <si>
    <t>C:/GitHub/FUSE/Input/landcover/crops/Sugar_JY2.tif</t>
  </si>
  <si>
    <t>$(FILE_PATHS:PathMaps)/landcover/crops/Sugar_JY2.tif</t>
  </si>
  <si>
    <t>$(FILE_PATHS:PathMaps)/landcover/crops/Sorghum_1km.tif</t>
  </si>
  <si>
    <t>$(FILE_PATHS:PathMaps)/landcover/crops/Groundnut_30sec.tif</t>
  </si>
  <si>
    <t>$(FILE_PATHS:PathMaps)/landcover/crops/Wheat_30sec.tif</t>
  </si>
  <si>
    <t>$(FILE_PATHS:PathMaps)/landcover/crops/Maize_30sec.tif</t>
  </si>
  <si>
    <t>$(FILE_PATHS:PathMaps)/landsurface/waterDemand/availableGWStorageFraction_Anjuli.nc</t>
  </si>
  <si>
    <t>75.12083 17.97083 Nira</t>
  </si>
  <si>
    <t>75.89583 17.3875 Bhima</t>
  </si>
  <si>
    <t>Cotton</t>
  </si>
  <si>
    <t>https://doi.org/10.1016/0378-3774(94)90025-6</t>
  </si>
  <si>
    <t>Soybean</t>
  </si>
  <si>
    <t>Gram</t>
  </si>
  <si>
    <t>FruitVegK</t>
  </si>
  <si>
    <t>FruitVegR</t>
  </si>
  <si>
    <t>SpicesK</t>
  </si>
  <si>
    <t>SpicesR</t>
  </si>
  <si>
    <t>Tomato</t>
  </si>
  <si>
    <t>$(FILE_PATHS:PathMaps)/landcover/crops/Gram.tif</t>
  </si>
  <si>
    <t>$(FILE_PATHS:PathMaps)/landcover/crops/Soybean.tif</t>
  </si>
  <si>
    <t>$(FILE_PATHS:PathMaps)/landcover/crops/Cotton.tif</t>
  </si>
  <si>
    <t>$(FILE_PATHS:PathMaps)/landcover/crops/CondimentsSpicesRabi.tif</t>
  </si>
  <si>
    <t>$(FILE_PATHS:PathMaps)/landcover/crops/CondimentsSpicesKharif.tif</t>
  </si>
  <si>
    <t>$(FILE_PATHS:PathMaps)/landcover/crops/FruitVegRabi.tif</t>
  </si>
  <si>
    <t>$(FILE_PATHS:PathMaps)/landcover/crops/FruitVegKharif.tif</t>
  </si>
  <si>
    <t xml:space="preserve">modflowWaterLevel,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</si>
  <si>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 xml:space="preserve"> 01/07/2006</t>
  </si>
  <si>
    <t>FarmerAgent_rev_raster.tif</t>
  </si>
  <si>
    <t>$(FILE_PATHS:PathMaps)/landsurface/waterDemand/AgentsRaster_10July20.tif</t>
  </si>
  <si>
    <t>Chili</t>
  </si>
  <si>
    <t>Onion</t>
  </si>
  <si>
    <t>Currently not included</t>
  </si>
  <si>
    <t>Suru variety</t>
  </si>
  <si>
    <t>Adsali variety</t>
  </si>
  <si>
    <r>
      <rPr>
        <b/>
        <sz val="10"/>
        <color theme="0" tint="-0.249977111117893"/>
        <rFont val="Trebuchet MS"/>
        <family val="2"/>
      </rPr>
      <t xml:space="preserve">KC# </t>
    </r>
    <r>
      <rPr>
        <sz val="10"/>
        <color theme="0" tint="-0.249977111117893"/>
        <rFont val="Trebuchet MS"/>
        <family val="2"/>
      </rPr>
      <t>Crop coefficient of growth stage #</t>
    </r>
  </si>
  <si>
    <r>
      <rPr>
        <b/>
        <sz val="10"/>
        <color theme="0" tint="-0.249977111117893"/>
        <rFont val="Trebuchet MS"/>
        <family val="2"/>
      </rPr>
      <t>KY#</t>
    </r>
    <r>
      <rPr>
        <sz val="10"/>
        <color theme="0" tint="-0.249977111117893"/>
        <rFont val="Trebuchet MS"/>
        <family val="2"/>
      </rPr>
      <t xml:space="preserve"> Yield coefficient of growth stage #</t>
    </r>
  </si>
  <si>
    <r>
      <rPr>
        <b/>
        <sz val="10"/>
        <color theme="0" tint="-0.249977111117893"/>
        <rFont val="Trebuchet MS"/>
        <family val="2"/>
      </rPr>
      <t>EM#</t>
    </r>
    <r>
      <rPr>
        <sz val="10"/>
        <color theme="0" tint="-0.249977111117893"/>
        <rFont val="Trebuchet MS"/>
        <family val="2"/>
      </rPr>
      <t xml:space="preserve"> Months since the day of planting to the end of growth stage #</t>
    </r>
  </si>
  <si>
    <t xml:space="preserve">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areaCrops_Irr_segment[15],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fracCrops_Irr[15],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fracCrops_nonIrr[15],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fracCrops_IrrLandDemand[15],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fracCrops_nonIrrLandDemand[15]     </t>
  </si>
  <si>
    <t>Outputs for Taher</t>
  </si>
  <si>
    <t>fracVegCover[3], cropKC[1], cropKC[3], totalPotET[1], totalPotET[3], Yield_Irr[1], Yield_Irr[5], Yield_Irr[7], Yield_Irr[10], Yield_Irr[12], ratio_a_p_Irr[1], ratio_a_p_Irr[5], ratio_a_p_Irr[7],ratio_a_p_Irr[10], ratio_a_p_Irr[12], totalPotET_month_Irr[1], actTransTotal_month_Irr[1]</t>
  </si>
  <si>
    <t>rainAverage_segments, precipEffectiveAverage_segments, precipEffectiveAverage_woBare_segments</t>
  </si>
  <si>
    <t>ratio_a_p_Irr[1], modflowWaterLevel, head_development_segments, allowedPumping, gwstorage_cell_avail, areaCrops_Irr_segment[0], areaCrops_Irr_segment[1], areaCrops_Irr_segment[2], areaCrops_Irr_segment[3], areaCrops_Irr_segment[4], areaCrops_Irr_segment[5], areaCrops_Irr_segment[6], areaCrops_Irr_segment[7], areaCrops_Irr_segment[8], areaCrops_Irr_segment[9], areaCrops_Irr_segment[10], areaCrops_Irr_segment[11], areaCrops_Irr_segment[12], areaCrops_Irr_segment[13], areaCrops_Irr_segment[14], fracVegCover[1], fracVegCover[3], frac_totalIrr, frac_totalnonIrr, fracCrops_Irr[0],  fracCrops_Irr[1], fracCrops_Irr[2], fracCrops_Irr[3], fracCrops_Irr[4], fracCrops_Irr[5], fracCrops_Irr[6], fracCrops_Irr[7], fracCrops_Irr[8], fracCrops_Irr[9], fracCrops_Irr[10], fracCrops_Irr[11], fracCrops_Irr[12], fracCrops_Irr[13], fracCrops_Irr[14], fracCrops_nonIrr[0], fracCrops_nonIrr[1], fracCrops_nonIrr[2], fracCrops_nonIrr[3], fracCrops_nonIrr[4], fracCrops_nonIrr[5], fracCrops_nonIrr[6], fracCrops_nonIrr[7],  fracCrops_nonIrr[8], fracCrops_nonIrr[9], fracCrops_nonIrr[10], fracCrops_nonIrr[11], fracCrops_nonIrr[12], fracCrops_nonIrr[13], fracCrops_nonIrr[14], fracCrops_IrrLandDemand[0],  fracCrops_IrrLandDemand[1], fracCrops_IrrLandDemand[2], fracCrops_IrrLandDemand[3], fracCrops_IrrLandDemand[4], fracCrops_IrrLandDemand[5], fracCrops_IrrLandDemand[6], fracCrops_IrrLandDemand[7],fracCrops_IrrLandDemand[8], fracCrops_IrrLandDemand[9], fracCrops_IrrLandDemand[10], fracCrops_IrrLandDemand[11], fracCrops_IrrLandDemand[12], fracCrops_IrrLandDemand[13], fracCrops_IrrLandDemand[14], fracCrops_nonIrrLandDemand[0],  fracCrops_nonIrrLandDemand[1], fracCrops_nonIrrLandDemand[2], fracCrops_nonIrrLandDemand[3], fracCrops_nonIrrLandDemand[4], fracCrops_nonIrrLandDemand[5], fracCrops_nonIrrLandDemand[6], fracCrops_nonIrrLandDemand[7], fracCrops_nonIrrLandDemand[8], fracCrops_nonIrrLandDemand[9], fracCrops_nonIrrLandDemand[10], fracCrops_nonIrrLandDemand[11], fracCrops_nonIrrLandDemand[12], fracCrops_nonIrrLandDemand[13], fracCrops_nonIrrLandDemand[14], Yield_Irr[1]</t>
  </si>
  <si>
    <t>swAbstractionFraction_Lift</t>
  </si>
  <si>
    <t>discharge, metRemainSegment_lift, act_channelAbstract, readAvlChannelStorageM, act_LocalLakeAbstract, act_channelAbstract_Local</t>
  </si>
  <si>
    <t>0.2 produces negative gw abstraction results</t>
  </si>
  <si>
    <t>modflowtotalSoilThickness, cellArea, adminSegments_area, adminSegments, availableGWStorageFraction, modflowTopography</t>
  </si>
  <si>
    <t xml:space="preserve"> 01/04/1998</t>
  </si>
  <si>
    <t>Ex1</t>
  </si>
  <si>
    <t>Ex2: self.var.alphaDepletion = 0.7</t>
  </si>
  <si>
    <t>lift_command_areas</t>
  </si>
  <si>
    <t>$(PathWaterdemand)/Sarati_CommandAreas_1.tif</t>
  </si>
  <si>
    <t xml:space="preserve"> $(FILE_PATHS:PathMaps)/init/Nira_20070615.nc</t>
  </si>
  <si>
    <t>$(PathGroundwaterModflowOutput)/Bhima_steady_27July2020.hds</t>
  </si>
  <si>
    <t>Pre-seasonal variety, from 15 to 14</t>
  </si>
  <si>
    <t xml:space="preserve"> 01/05/2008</t>
  </si>
  <si>
    <t xml:space="preserve"> $(FILE_PATHS:PathMaps)/init/Nira_20070501.nc</t>
  </si>
  <si>
    <t>Nira_steady_1May2007_30July2020</t>
  </si>
  <si>
    <t>$(PathGroundwaterModflowOutput)/Nira_steady_1May2007_30July2020.hds</t>
  </si>
  <si>
    <t>act_channelAbstract_Lift, act_nonLocalchannelAbstract_M, act_nonLocalLakeAbstract_M, sum_prefFlow_GW, sum_perc3toGW_GW, discharge, lakeResInflowDis, lakeResOutflowDis, lakeResStorage, act_bigLakeResAbst_alloc, riverbedExchangeM, cropKC[1], cropKC[3], head_development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</si>
</sst>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  <font>
      <sz val="10"/>
      <color theme="0" tint="-0.249977111117893"/>
      <name val="Trebuchet MS"/>
      <family val="2"/>
    </font>
    <font>
      <sz val="10"/>
      <color rgb="FF3644F8"/>
      <name val="Trebuchet MS"/>
      <family val="2"/>
    </font>
    <font>
      <b/>
      <sz val="10"/>
      <color theme="0" tint="-0.249977111117893"/>
      <name val="Trebuchet MS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A87C"/>
        <bgColor indexed="64"/>
      </patternFill>
    </fill>
    <fill>
      <patternFill patternType="solid">
        <fgColor rgb="FF004835"/>
        <bgColor indexed="64"/>
      </patternFill>
    </fill>
    <fill>
      <patternFill patternType="solid">
        <fgColor rgb="FF007E5D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6003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A87C"/>
      </left>
      <right style="medium">
        <color rgb="FF00A87C"/>
      </right>
      <top style="medium">
        <color rgb="FF00A87C"/>
      </top>
      <bottom style="thin">
        <color indexed="64"/>
      </bottom>
      <diagonal/>
    </border>
    <border>
      <left style="medium">
        <color rgb="FF00A87C"/>
      </left>
      <right style="medium">
        <color rgb="FF00A87C"/>
      </right>
      <top style="medium">
        <color indexed="64"/>
      </top>
      <bottom style="medium">
        <color indexed="64"/>
      </bottom>
      <diagonal/>
    </border>
    <border>
      <left style="medium">
        <color rgb="FF00A87C"/>
      </left>
      <right style="medium">
        <color rgb="FF00A87C"/>
      </right>
      <top style="thin">
        <color indexed="64"/>
      </top>
      <bottom style="medium">
        <color rgb="FF00A87C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  <xf numFmtId="0" fontId="13" fillId="26" borderId="43" xfId="0" applyFont="1" applyFill="1" applyBorder="1"/>
    <xf numFmtId="0" fontId="13" fillId="26" borderId="13" xfId="0" applyFont="1" applyFill="1" applyBorder="1"/>
    <xf numFmtId="0" fontId="26" fillId="26" borderId="13" xfId="0" applyFont="1" applyFill="1" applyBorder="1"/>
    <xf numFmtId="0" fontId="27" fillId="26" borderId="41" xfId="0" applyFont="1" applyFill="1" applyBorder="1"/>
    <xf numFmtId="0" fontId="13" fillId="26" borderId="1" xfId="0" applyFont="1" applyFill="1" applyBorder="1"/>
    <xf numFmtId="0" fontId="26" fillId="12" borderId="0" xfId="0" applyFont="1" applyFill="1" applyBorder="1"/>
    <xf numFmtId="0" fontId="26" fillId="26" borderId="21" xfId="0" applyFont="1" applyFill="1" applyBorder="1"/>
    <xf numFmtId="0" fontId="27" fillId="26" borderId="42" xfId="0" applyFont="1" applyFill="1" applyBorder="1"/>
    <xf numFmtId="0" fontId="15" fillId="28" borderId="19" xfId="0" applyFont="1" applyFill="1" applyBorder="1"/>
    <xf numFmtId="0" fontId="15" fillId="28" borderId="20" xfId="0" applyFont="1" applyFill="1" applyBorder="1"/>
    <xf numFmtId="0" fontId="26" fillId="26" borderId="0" xfId="0" applyFont="1" applyFill="1" applyBorder="1"/>
    <xf numFmtId="0" fontId="28" fillId="30" borderId="23" xfId="0" applyFont="1" applyFill="1" applyBorder="1"/>
    <xf numFmtId="0" fontId="28" fillId="30" borderId="24" xfId="0" applyFont="1" applyFill="1" applyBorder="1"/>
    <xf numFmtId="0" fontId="28" fillId="30" borderId="25" xfId="0" applyFont="1" applyFill="1" applyBorder="1"/>
    <xf numFmtId="0" fontId="28" fillId="15" borderId="23" xfId="0" applyFont="1" applyFill="1" applyBorder="1"/>
    <xf numFmtId="0" fontId="28" fillId="15" borderId="24" xfId="0" applyFont="1" applyFill="1" applyBorder="1"/>
    <xf numFmtId="0" fontId="28" fillId="15" borderId="25" xfId="0" applyFont="1" applyFill="1" applyBorder="1"/>
    <xf numFmtId="0" fontId="28" fillId="29" borderId="23" xfId="0" applyFont="1" applyFill="1" applyBorder="1"/>
    <xf numFmtId="0" fontId="28" fillId="29" borderId="24" xfId="0" applyFont="1" applyFill="1" applyBorder="1"/>
    <xf numFmtId="0" fontId="28" fillId="29" borderId="25" xfId="0" applyFont="1" applyFill="1" applyBorder="1"/>
    <xf numFmtId="0" fontId="26" fillId="27" borderId="6" xfId="0" applyFont="1" applyFill="1" applyBorder="1"/>
    <xf numFmtId="0" fontId="26" fillId="27" borderId="28" xfId="0" applyFont="1" applyFill="1" applyBorder="1"/>
    <xf numFmtId="0" fontId="26" fillId="30" borderId="14" xfId="0" applyFont="1" applyFill="1" applyBorder="1"/>
    <xf numFmtId="0" fontId="26" fillId="30" borderId="8" xfId="0" applyFont="1" applyFill="1" applyBorder="1"/>
    <xf numFmtId="0" fontId="26" fillId="30" borderId="15" xfId="0" applyFont="1" applyFill="1" applyBorder="1"/>
    <xf numFmtId="2" fontId="26" fillId="15" borderId="14" xfId="0" applyNumberFormat="1" applyFont="1" applyFill="1" applyBorder="1"/>
    <xf numFmtId="2" fontId="26" fillId="15" borderId="8" xfId="0" applyNumberFormat="1" applyFont="1" applyFill="1" applyBorder="1"/>
    <xf numFmtId="2" fontId="26" fillId="15" borderId="15" xfId="0" applyNumberFormat="1" applyFont="1" applyFill="1" applyBorder="1"/>
    <xf numFmtId="2" fontId="26" fillId="29" borderId="14" xfId="0" applyNumberFormat="1" applyFont="1" applyFill="1" applyBorder="1"/>
    <xf numFmtId="2" fontId="26" fillId="29" borderId="8" xfId="0" applyNumberFormat="1" applyFont="1" applyFill="1" applyBorder="1"/>
    <xf numFmtId="2" fontId="26" fillId="29" borderId="15" xfId="0" applyNumberFormat="1" applyFont="1" applyFill="1" applyBorder="1"/>
    <xf numFmtId="0" fontId="26" fillId="30" borderId="9" xfId="0" applyFont="1" applyFill="1" applyBorder="1"/>
    <xf numFmtId="0" fontId="26" fillId="30" borderId="6" xfId="0" applyFont="1" applyFill="1" applyBorder="1"/>
    <xf numFmtId="0" fontId="26" fillId="30" borderId="10" xfId="0" applyFont="1" applyFill="1" applyBorder="1"/>
    <xf numFmtId="2" fontId="26" fillId="15" borderId="9" xfId="0" applyNumberFormat="1" applyFont="1" applyFill="1" applyBorder="1"/>
    <xf numFmtId="2" fontId="26" fillId="15" borderId="6" xfId="0" applyNumberFormat="1" applyFont="1" applyFill="1" applyBorder="1"/>
    <xf numFmtId="2" fontId="26" fillId="15" borderId="10" xfId="0" applyNumberFormat="1" applyFont="1" applyFill="1" applyBorder="1"/>
    <xf numFmtId="2" fontId="26" fillId="29" borderId="9" xfId="0" applyNumberFormat="1" applyFont="1" applyFill="1" applyBorder="1"/>
    <xf numFmtId="2" fontId="26" fillId="29" borderId="6" xfId="0" applyNumberFormat="1" applyFont="1" applyFill="1" applyBorder="1"/>
    <xf numFmtId="2" fontId="26" fillId="29" borderId="10" xfId="0" applyNumberFormat="1" applyFont="1" applyFill="1" applyBorder="1"/>
    <xf numFmtId="0" fontId="26" fillId="15" borderId="9" xfId="0" applyFont="1" applyFill="1" applyBorder="1"/>
    <xf numFmtId="0" fontId="26" fillId="15" borderId="6" xfId="0" applyFont="1" applyFill="1" applyBorder="1"/>
    <xf numFmtId="0" fontId="26" fillId="15" borderId="10" xfId="0" applyFont="1" applyFill="1" applyBorder="1"/>
    <xf numFmtId="0" fontId="26" fillId="29" borderId="9" xfId="0" applyFont="1" applyFill="1" applyBorder="1"/>
    <xf numFmtId="0" fontId="26" fillId="29" borderId="6" xfId="0" applyFont="1" applyFill="1" applyBorder="1"/>
    <xf numFmtId="0" fontId="26" fillId="29" borderId="10" xfId="0" applyFont="1" applyFill="1" applyBorder="1"/>
    <xf numFmtId="0" fontId="26" fillId="30" borderId="44" xfId="0" applyFont="1" applyFill="1" applyBorder="1"/>
    <xf numFmtId="0" fontId="26" fillId="15" borderId="45" xfId="0" applyFont="1" applyFill="1" applyBorder="1"/>
    <xf numFmtId="0" fontId="26" fillId="29" borderId="46" xfId="0" applyFont="1" applyFill="1" applyBorder="1"/>
    <xf numFmtId="0" fontId="21" fillId="0" borderId="0" xfId="0" applyFont="1" applyFill="1" applyBorder="1"/>
    <xf numFmtId="0" fontId="13" fillId="0" borderId="0" xfId="0" applyFont="1" applyFill="1" applyBorder="1"/>
    <xf numFmtId="0" fontId="0" fillId="0" borderId="0" xfId="0" applyFill="1" applyBorder="1"/>
    <xf numFmtId="0" fontId="15" fillId="0" borderId="0" xfId="0" applyFont="1" applyFill="1" applyBorder="1"/>
  </cellXfs>
  <cellStyles count="1">
    <cellStyle name="Normal" xfId="0" builtinId="0"/>
  </cellStyles>
  <dxfs count="150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mruColors>
      <color rgb="FF00A87C"/>
      <color rgb="FF996633"/>
      <color rgb="FF636EFA"/>
      <color rgb="FF960032"/>
      <color rgb="FF007E5D"/>
      <color rgb="FFFF6699"/>
      <color rgb="FF202FF8"/>
      <color rgb="FF004835"/>
      <color rgb="FF15FFC2"/>
      <color rgb="FF364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E4819-89AE-43D5-A0B7-EE3343B24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336814"/>
          <a:ext cx="670560" cy="714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149" dataDxfId="147" headerRowBorderDxfId="148" tableBorderDxfId="146" totalsRowBorderDxfId="145">
  <autoFilter ref="A1:A320" xr:uid="{899F2FC2-D930-4738-BF7B-C93ECDFC8D39}"/>
  <tableColumns count="1">
    <tableColumn id="1" xr3:uid="{263307C3-FD93-4A08-AAD3-3D1779039680}" name="Column1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66"/>
  <sheetViews>
    <sheetView tabSelected="1" topLeftCell="A19" zoomScale="83" zoomScaleNormal="60" workbookViewId="0">
      <selection activeCell="B45" sqref="B45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74.9453125" style="117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566</v>
      </c>
      <c r="D2" s="181" t="s">
        <v>759</v>
      </c>
      <c r="E2" s="181" t="s">
        <v>709</v>
      </c>
      <c r="F2" s="107" t="s">
        <v>619</v>
      </c>
      <c r="G2" s="100"/>
    </row>
    <row r="3" spans="1:9" x14ac:dyDescent="0.55000000000000004">
      <c r="A3" s="104" t="s">
        <v>124</v>
      </c>
      <c r="B3" s="181" t="s">
        <v>9</v>
      </c>
      <c r="D3" s="169" t="s">
        <v>738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81" t="s">
        <v>767</v>
      </c>
      <c r="D4" s="181" t="s">
        <v>709</v>
      </c>
      <c r="E4" s="181" t="s">
        <v>739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D5" s="169" t="s">
        <v>756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710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771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754</v>
      </c>
      <c r="F8" s="93"/>
      <c r="G8" s="100"/>
    </row>
    <row r="9" spans="1:9" x14ac:dyDescent="0.55000000000000004">
      <c r="A9" s="104" t="s">
        <v>561</v>
      </c>
      <c r="B9" s="170" t="s">
        <v>753</v>
      </c>
      <c r="F9" s="93"/>
      <c r="G9" s="100"/>
    </row>
    <row r="10" spans="1:9" x14ac:dyDescent="0.55000000000000004">
      <c r="A10" s="145" t="s">
        <v>695</v>
      </c>
      <c r="B10" s="170" t="s">
        <v>708</v>
      </c>
      <c r="F10" s="93"/>
      <c r="G10" s="100"/>
    </row>
    <row r="11" spans="1:9" x14ac:dyDescent="0.55000000000000004">
      <c r="A11" s="104" t="s">
        <v>562</v>
      </c>
      <c r="B11" s="169"/>
      <c r="F11" s="93"/>
      <c r="G11" s="100"/>
    </row>
    <row r="12" spans="1:9" x14ac:dyDescent="0.55000000000000004">
      <c r="A12" s="104" t="s">
        <v>563</v>
      </c>
      <c r="B12" s="169"/>
      <c r="D12" s="112" t="s">
        <v>752</v>
      </c>
      <c r="F12" s="93"/>
      <c r="G12" s="100"/>
    </row>
    <row r="13" spans="1:9" x14ac:dyDescent="0.55000000000000004">
      <c r="A13" s="104" t="s">
        <v>564</v>
      </c>
      <c r="B13" s="171" t="s">
        <v>758</v>
      </c>
      <c r="C13" s="95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D15" s="112" t="s">
        <v>754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8" s="144" customFormat="1" x14ac:dyDescent="0.55000000000000004">
      <c r="A17" s="141" t="s">
        <v>117</v>
      </c>
      <c r="B17" s="172" t="s">
        <v>560</v>
      </c>
      <c r="C17" s="142"/>
      <c r="D17" s="142"/>
      <c r="E17" s="142"/>
      <c r="F17" s="143"/>
    </row>
    <row r="18" spans="1:8" s="144" customFormat="1" x14ac:dyDescent="0.55000000000000004">
      <c r="A18" s="141" t="s">
        <v>105</v>
      </c>
      <c r="B18" s="172" t="b">
        <v>1</v>
      </c>
      <c r="C18" s="142"/>
      <c r="D18" s="142"/>
      <c r="E18" s="142"/>
      <c r="F18" s="143"/>
    </row>
    <row r="19" spans="1:8" x14ac:dyDescent="0.55000000000000004">
      <c r="A19" s="104" t="s">
        <v>127</v>
      </c>
      <c r="B19" s="169" t="b">
        <v>1</v>
      </c>
      <c r="F19" s="93"/>
      <c r="G19" s="100"/>
    </row>
    <row r="20" spans="1:8" x14ac:dyDescent="0.55000000000000004">
      <c r="A20" s="182" t="s">
        <v>128</v>
      </c>
      <c r="B20" s="107" t="s">
        <v>768</v>
      </c>
      <c r="D20" s="107" t="s">
        <v>764</v>
      </c>
      <c r="E20" s="107" t="s">
        <v>640</v>
      </c>
      <c r="F20" s="107" t="s">
        <v>684</v>
      </c>
      <c r="G20" s="100"/>
    </row>
    <row r="21" spans="1:8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8" x14ac:dyDescent="0.55000000000000004">
      <c r="A22" s="182" t="s">
        <v>130</v>
      </c>
      <c r="B22" s="183" t="s">
        <v>559</v>
      </c>
      <c r="D22" s="112" t="s">
        <v>635</v>
      </c>
      <c r="E22" s="117" t="s">
        <v>634</v>
      </c>
      <c r="F22" s="93"/>
      <c r="G22" s="100"/>
    </row>
    <row r="23" spans="1:8" x14ac:dyDescent="0.55000000000000004">
      <c r="A23" s="104" t="s">
        <v>131</v>
      </c>
      <c r="B23" s="181" t="s">
        <v>566</v>
      </c>
      <c r="F23" s="93"/>
      <c r="G23" s="100"/>
    </row>
    <row r="24" spans="1:8" x14ac:dyDescent="0.55000000000000004">
      <c r="A24" s="104" t="s">
        <v>390</v>
      </c>
      <c r="B24" s="169" t="b">
        <v>0</v>
      </c>
      <c r="F24" s="93"/>
      <c r="G24" s="100"/>
    </row>
    <row r="25" spans="1:8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8" x14ac:dyDescent="0.55000000000000004">
      <c r="A26" s="104" t="s">
        <v>277</v>
      </c>
      <c r="B26" s="169" t="s">
        <v>278</v>
      </c>
      <c r="F26" s="93">
        <f>0.00003*24*60*60</f>
        <v>2.5920000000000001</v>
      </c>
      <c r="G26" s="100"/>
    </row>
    <row r="27" spans="1:8" x14ac:dyDescent="0.55000000000000004">
      <c r="A27" s="104" t="s">
        <v>269</v>
      </c>
      <c r="B27" s="169" t="s">
        <v>270</v>
      </c>
      <c r="F27" s="93"/>
      <c r="G27" s="100"/>
    </row>
    <row r="28" spans="1:8" x14ac:dyDescent="0.55000000000000004">
      <c r="A28" s="182" t="s">
        <v>118</v>
      </c>
      <c r="B28" s="9" t="s">
        <v>119</v>
      </c>
      <c r="D28" s="9" t="s">
        <v>119</v>
      </c>
      <c r="E28" s="169" t="s">
        <v>629</v>
      </c>
      <c r="F28" s="93"/>
      <c r="G28" s="100"/>
    </row>
    <row r="29" spans="1:8" x14ac:dyDescent="0.55000000000000004">
      <c r="A29" s="103" t="s">
        <v>603</v>
      </c>
      <c r="B29" s="169" t="s">
        <v>604</v>
      </c>
      <c r="F29" s="93"/>
      <c r="G29" s="100"/>
    </row>
    <row r="30" spans="1:8" x14ac:dyDescent="0.55000000000000004">
      <c r="A30" s="103" t="s">
        <v>586</v>
      </c>
      <c r="B30" s="169" t="s">
        <v>714</v>
      </c>
      <c r="F30" s="93"/>
      <c r="G30" s="100"/>
    </row>
    <row r="31" spans="1:8" x14ac:dyDescent="0.55000000000000004">
      <c r="A31" s="103" t="s">
        <v>610</v>
      </c>
      <c r="B31" s="169" t="s">
        <v>714</v>
      </c>
      <c r="F31" s="93"/>
      <c r="G31" s="100"/>
    </row>
    <row r="32" spans="1:8" x14ac:dyDescent="0.55000000000000004">
      <c r="A32" s="103" t="s">
        <v>611</v>
      </c>
      <c r="B32" s="169" t="s">
        <v>714</v>
      </c>
      <c r="F32" s="93"/>
      <c r="G32" s="100"/>
    </row>
    <row r="33" spans="1:10" x14ac:dyDescent="0.55000000000000004">
      <c r="A33" s="103" t="s">
        <v>612</v>
      </c>
      <c r="B33" s="169" t="s">
        <v>714</v>
      </c>
      <c r="D33" s="169" t="s">
        <v>713</v>
      </c>
      <c r="F33" s="93"/>
      <c r="G33" s="100"/>
    </row>
    <row r="34" spans="1:10" x14ac:dyDescent="0.55000000000000004">
      <c r="A34" s="103" t="s">
        <v>583</v>
      </c>
      <c r="B34" s="169" t="s">
        <v>715</v>
      </c>
      <c r="F34" s="93"/>
      <c r="G34" s="100"/>
    </row>
    <row r="35" spans="1:10" x14ac:dyDescent="0.55000000000000004">
      <c r="A35" s="103" t="s">
        <v>584</v>
      </c>
      <c r="B35" s="169" t="s">
        <v>716</v>
      </c>
      <c r="F35" s="93"/>
      <c r="G35" s="100"/>
    </row>
    <row r="36" spans="1:10" x14ac:dyDescent="0.55000000000000004">
      <c r="A36" s="103" t="s">
        <v>585</v>
      </c>
      <c r="B36" s="169" t="s">
        <v>717</v>
      </c>
      <c r="F36" s="93"/>
      <c r="G36" s="100"/>
    </row>
    <row r="37" spans="1:10" ht="14.7" thickBot="1" x14ac:dyDescent="0.6">
      <c r="A37" s="103" t="s">
        <v>588</v>
      </c>
      <c r="B37" s="173" t="s">
        <v>718</v>
      </c>
      <c r="F37" s="93"/>
      <c r="G37" s="100"/>
    </row>
    <row r="38" spans="1:10" x14ac:dyDescent="0.55000000000000004">
      <c r="A38" s="15" t="s">
        <v>547</v>
      </c>
      <c r="B38" s="174" t="s">
        <v>624</v>
      </c>
    </row>
    <row r="39" spans="1:10" x14ac:dyDescent="0.55000000000000004">
      <c r="A39" s="184" t="s">
        <v>120</v>
      </c>
      <c r="B39" s="9" t="s">
        <v>646</v>
      </c>
      <c r="D39" s="112" t="s">
        <v>720</v>
      </c>
      <c r="E39" s="9" t="s">
        <v>721</v>
      </c>
    </row>
    <row r="40" spans="1:10" x14ac:dyDescent="0.55000000000000004">
      <c r="A40" s="184" t="s">
        <v>387</v>
      </c>
      <c r="B40" s="9" t="s">
        <v>645</v>
      </c>
      <c r="D40" s="9" t="s">
        <v>645</v>
      </c>
      <c r="E40" s="9" t="s">
        <v>632</v>
      </c>
    </row>
    <row r="41" spans="1:10" x14ac:dyDescent="0.55000000000000004">
      <c r="A41" s="185" t="s">
        <v>636</v>
      </c>
      <c r="B41" s="112" t="s">
        <v>770</v>
      </c>
      <c r="D41" s="112" t="s">
        <v>637</v>
      </c>
      <c r="E41" s="90" t="s">
        <v>642</v>
      </c>
      <c r="F41" s="112" t="s">
        <v>648</v>
      </c>
    </row>
    <row r="42" spans="1:10" x14ac:dyDescent="0.55000000000000004">
      <c r="A42" s="7" t="s">
        <v>466</v>
      </c>
      <c r="B42" s="175">
        <v>100</v>
      </c>
      <c r="D42" s="175">
        <v>120</v>
      </c>
      <c r="E42" s="112" t="s">
        <v>765</v>
      </c>
    </row>
    <row r="43" spans="1:10" x14ac:dyDescent="0.55000000000000004">
      <c r="A43" s="184" t="s">
        <v>17</v>
      </c>
      <c r="B43" s="90" t="s">
        <v>650</v>
      </c>
      <c r="D43" s="112" t="s">
        <v>18</v>
      </c>
      <c r="E43" s="90" t="s">
        <v>650</v>
      </c>
    </row>
    <row r="44" spans="1:10" s="144" customFormat="1" x14ac:dyDescent="0.55000000000000004">
      <c r="A44" s="144" t="s">
        <v>651</v>
      </c>
      <c r="B44" s="178" t="b">
        <v>0</v>
      </c>
      <c r="C44" s="142"/>
      <c r="D44" s="142"/>
      <c r="E44" s="142"/>
    </row>
    <row r="45" spans="1:10" x14ac:dyDescent="0.55000000000000004">
      <c r="A45" s="139" t="s">
        <v>676</v>
      </c>
      <c r="B45" s="179">
        <v>0.15</v>
      </c>
    </row>
    <row r="46" spans="1:10" x14ac:dyDescent="0.55000000000000004">
      <c r="A46" s="139" t="s">
        <v>755</v>
      </c>
      <c r="B46" s="179">
        <v>0</v>
      </c>
    </row>
    <row r="47" spans="1:10" s="91" customFormat="1" x14ac:dyDescent="0.55000000000000004">
      <c r="A47" s="139" t="s">
        <v>680</v>
      </c>
      <c r="B47" s="179">
        <v>1</v>
      </c>
      <c r="D47" s="112"/>
      <c r="E47" s="117"/>
      <c r="F47" s="83"/>
      <c r="G47" s="83"/>
      <c r="H47" s="83"/>
      <c r="I47" s="83"/>
      <c r="J47" s="83"/>
    </row>
    <row r="48" spans="1:10" s="91" customFormat="1" x14ac:dyDescent="0.55000000000000004">
      <c r="A48" s="83" t="s">
        <v>681</v>
      </c>
      <c r="B48" s="179">
        <v>0</v>
      </c>
      <c r="D48" s="112" t="s">
        <v>757</v>
      </c>
      <c r="E48" s="117"/>
      <c r="F48" s="83"/>
      <c r="G48" s="83"/>
      <c r="H48" s="83"/>
      <c r="I48" s="83"/>
      <c r="J48" s="83"/>
    </row>
    <row r="49" spans="1:10" s="91" customFormat="1" x14ac:dyDescent="0.55000000000000004">
      <c r="A49" s="7" t="s">
        <v>81</v>
      </c>
      <c r="B49" s="179" t="b">
        <v>1</v>
      </c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140" t="s">
        <v>682</v>
      </c>
      <c r="B50" s="179">
        <v>1.5</v>
      </c>
      <c r="D50" s="112" t="s">
        <v>769</v>
      </c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701</v>
      </c>
      <c r="B51" s="180">
        <v>2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7" t="s">
        <v>702</v>
      </c>
      <c r="B52" s="180">
        <v>0</v>
      </c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83" t="s">
        <v>703</v>
      </c>
      <c r="B53" s="179">
        <v>1</v>
      </c>
      <c r="D53" s="112"/>
      <c r="E53" s="117"/>
      <c r="F53" s="83"/>
      <c r="G53" s="83"/>
      <c r="H53" s="83"/>
      <c r="I53" s="83"/>
      <c r="J53" s="83"/>
    </row>
    <row r="54" spans="1:10" x14ac:dyDescent="0.55000000000000004">
      <c r="A54" s="147" t="s">
        <v>425</v>
      </c>
      <c r="B54" s="148" t="s">
        <v>741</v>
      </c>
      <c r="D54" s="148" t="s">
        <v>706</v>
      </c>
      <c r="E54" s="117" t="s">
        <v>740</v>
      </c>
    </row>
    <row r="55" spans="1:10" x14ac:dyDescent="0.55000000000000004">
      <c r="A55" s="147" t="s">
        <v>540</v>
      </c>
      <c r="B55" s="148" t="s">
        <v>77</v>
      </c>
    </row>
    <row r="56" spans="1:10" x14ac:dyDescent="0.55000000000000004">
      <c r="A56" s="145" t="s">
        <v>711</v>
      </c>
      <c r="B56" s="112">
        <v>0.5</v>
      </c>
      <c r="D56" s="112" t="s">
        <v>712</v>
      </c>
      <c r="E56" s="112" t="s">
        <v>719</v>
      </c>
    </row>
    <row r="57" spans="1:10" ht="14.7" thickBot="1" x14ac:dyDescent="0.6">
      <c r="A57" s="49" t="s">
        <v>726</v>
      </c>
      <c r="B57" s="173" t="s">
        <v>737</v>
      </c>
    </row>
    <row r="58" spans="1:10" ht="14.7" thickBot="1" x14ac:dyDescent="0.6">
      <c r="A58" s="49" t="s">
        <v>727</v>
      </c>
      <c r="B58" s="173" t="s">
        <v>736</v>
      </c>
    </row>
    <row r="59" spans="1:10" ht="14.7" thickBot="1" x14ac:dyDescent="0.6">
      <c r="A59" s="49" t="s">
        <v>728</v>
      </c>
      <c r="B59" s="173" t="s">
        <v>735</v>
      </c>
    </row>
    <row r="60" spans="1:10" ht="14.7" thickBot="1" x14ac:dyDescent="0.6">
      <c r="A60" s="49" t="s">
        <v>729</v>
      </c>
      <c r="B60" s="173" t="s">
        <v>734</v>
      </c>
    </row>
    <row r="61" spans="1:10" ht="14.7" thickBot="1" x14ac:dyDescent="0.6">
      <c r="A61" s="49" t="s">
        <v>722</v>
      </c>
      <c r="B61" s="173" t="s">
        <v>733</v>
      </c>
      <c r="D61" s="83" t="s">
        <v>762</v>
      </c>
      <c r="E61" s="179" t="s">
        <v>763</v>
      </c>
      <c r="F61" s="91"/>
      <c r="G61" s="112" t="s">
        <v>763</v>
      </c>
    </row>
    <row r="62" spans="1:10" ht="14.7" thickBot="1" x14ac:dyDescent="0.6">
      <c r="A62" s="49" t="s">
        <v>724</v>
      </c>
      <c r="B62" s="173" t="s">
        <v>732</v>
      </c>
    </row>
    <row r="63" spans="1:10" ht="14.7" thickBot="1" x14ac:dyDescent="0.6">
      <c r="A63" s="83" t="s">
        <v>725</v>
      </c>
      <c r="B63" s="173" t="s">
        <v>731</v>
      </c>
      <c r="D63" s="112" t="s">
        <v>760</v>
      </c>
      <c r="F63" s="83" t="s">
        <v>761</v>
      </c>
    </row>
    <row r="64" spans="1:10" x14ac:dyDescent="0.55000000000000004">
      <c r="A64" s="83" t="s">
        <v>644</v>
      </c>
      <c r="B64" s="87">
        <v>1.0000000000000001E-5</v>
      </c>
      <c r="D64" s="83" t="s">
        <v>644</v>
      </c>
      <c r="E64" s="87">
        <v>9.0740750883425193E-6</v>
      </c>
    </row>
    <row r="65" spans="1:5" x14ac:dyDescent="0.55000000000000004">
      <c r="A65" s="83" t="s">
        <v>551</v>
      </c>
      <c r="B65" s="179">
        <v>0.02</v>
      </c>
      <c r="D65" s="83" t="s">
        <v>551</v>
      </c>
      <c r="E65" s="179">
        <v>1.5726409471325802E-2</v>
      </c>
    </row>
    <row r="66" spans="1:5" x14ac:dyDescent="0.55000000000000004">
      <c r="A66" s="83" t="s">
        <v>531</v>
      </c>
      <c r="B66" s="179">
        <v>1</v>
      </c>
    </row>
  </sheetData>
  <sheetProtection insertColumns="0" insertRows="0" insertHyperlinks="0" deleteColumns="0" deleteRows="0" sort="0" autoFilter="0" pivotTables="0"/>
  <conditionalFormatting sqref="B21:B22 B29:B37 B5:B7 D3 B24:B27 B11:B19">
    <cfRule type="notContainsErrors" dxfId="143" priority="170">
      <formula>NOT(ISERROR(B3))</formula>
    </cfRule>
  </conditionalFormatting>
  <conditionalFormatting sqref="F4">
    <cfRule type="notContainsErrors" dxfId="142" priority="169">
      <formula>NOT(ISERROR(F4))</formula>
    </cfRule>
  </conditionalFormatting>
  <conditionalFormatting sqref="F2">
    <cfRule type="notContainsErrors" dxfId="141" priority="168">
      <formula>NOT(ISERROR(F2))</formula>
    </cfRule>
  </conditionalFormatting>
  <conditionalFormatting sqref="F3">
    <cfRule type="notContainsErrors" dxfId="140" priority="167">
      <formula>NOT(ISERROR(F3))</formula>
    </cfRule>
  </conditionalFormatting>
  <conditionalFormatting sqref="F20">
    <cfRule type="notContainsErrors" dxfId="139" priority="166">
      <formula>NOT(ISERROR(F20))</formula>
    </cfRule>
  </conditionalFormatting>
  <conditionalFormatting sqref="E20">
    <cfRule type="notContainsErrors" dxfId="138" priority="165">
      <formula>NOT(ISERROR(E20))</formula>
    </cfRule>
  </conditionalFormatting>
  <conditionalFormatting sqref="D4">
    <cfRule type="notContainsErrors" dxfId="136" priority="147">
      <formula>NOT(ISERROR(D4))</formula>
    </cfRule>
  </conditionalFormatting>
  <conditionalFormatting sqref="B57">
    <cfRule type="notContainsErrors" dxfId="135" priority="123">
      <formula>NOT(ISERROR(B57))</formula>
    </cfRule>
  </conditionalFormatting>
  <conditionalFormatting sqref="D33">
    <cfRule type="notContainsErrors" dxfId="134" priority="138">
      <formula>NOT(ISERROR(D33))</formula>
    </cfRule>
  </conditionalFormatting>
  <conditionalFormatting sqref="E28">
    <cfRule type="notContainsErrors" dxfId="133" priority="137">
      <formula>NOT(ISERROR(E28))</formula>
    </cfRule>
  </conditionalFormatting>
  <conditionalFormatting sqref="B59">
    <cfRule type="notContainsErrors" dxfId="132" priority="125">
      <formula>NOT(ISERROR(B59))</formula>
    </cfRule>
  </conditionalFormatting>
  <conditionalFormatting sqref="B63">
    <cfRule type="notContainsErrors" dxfId="130" priority="129">
      <formula>NOT(ISERROR(B63))</formula>
    </cfRule>
  </conditionalFormatting>
  <conditionalFormatting sqref="B62">
    <cfRule type="notContainsErrors" dxfId="129" priority="128">
      <formula>NOT(ISERROR(B62))</formula>
    </cfRule>
  </conditionalFormatting>
  <conditionalFormatting sqref="B61">
    <cfRule type="notContainsErrors" dxfId="128" priority="127">
      <formula>NOT(ISERROR(B61))</formula>
    </cfRule>
  </conditionalFormatting>
  <conditionalFormatting sqref="B60">
    <cfRule type="notContainsErrors" dxfId="127" priority="126">
      <formula>NOT(ISERROR(B60))</formula>
    </cfRule>
  </conditionalFormatting>
  <conditionalFormatting sqref="B58">
    <cfRule type="notContainsErrors" dxfId="126" priority="124">
      <formula>NOT(ISERROR(B58))</formula>
    </cfRule>
  </conditionalFormatting>
  <conditionalFormatting sqref="E4">
    <cfRule type="notContainsErrors" dxfId="125" priority="118">
      <formula>NOT(ISERROR(E4))</formula>
    </cfRule>
  </conditionalFormatting>
  <conditionalFormatting sqref="B9:B10">
    <cfRule type="notContainsErrors" dxfId="124" priority="111">
      <formula>NOT(ISERROR(B9))</formula>
    </cfRule>
  </conditionalFormatting>
  <conditionalFormatting sqref="D2">
    <cfRule type="notContainsErrors" dxfId="114" priority="61">
      <formula>NOT(ISERROR(D2))</formula>
    </cfRule>
  </conditionalFormatting>
  <conditionalFormatting sqref="E2">
    <cfRule type="notContainsErrors" dxfId="109" priority="60">
      <formula>NOT(ISERROR(E2))</formula>
    </cfRule>
  </conditionalFormatting>
  <conditionalFormatting sqref="D5">
    <cfRule type="notContainsErrors" dxfId="94" priority="81">
      <formula>NOT(ISERROR(D5))</formula>
    </cfRule>
  </conditionalFormatting>
  <conditionalFormatting sqref="B8">
    <cfRule type="notContainsErrors" dxfId="44" priority="45">
      <formula>NOT(ISERROR(B8))</formula>
    </cfRule>
  </conditionalFormatting>
  <conditionalFormatting sqref="D20">
    <cfRule type="notContainsErrors" dxfId="24" priority="25">
      <formula>NOT(ISERROR(D20))</formula>
    </cfRule>
  </conditionalFormatting>
  <conditionalFormatting sqref="B20">
    <cfRule type="notContainsErrors" dxfId="23" priority="24">
      <formula>NOT(ISERROR(B20))</formula>
    </cfRule>
  </conditionalFormatting>
  <conditionalFormatting sqref="B23">
    <cfRule type="notContainsErrors" dxfId="20" priority="21">
      <formula>NOT(ISERROR(B23))</formula>
    </cfRule>
  </conditionalFormatting>
  <conditionalFormatting sqref="B3">
    <cfRule type="notContainsErrors" dxfId="8" priority="9">
      <formula>NOT(ISERROR(B3))</formula>
    </cfRule>
  </conditionalFormatting>
  <conditionalFormatting sqref="B2">
    <cfRule type="notContainsErrors" dxfId="7" priority="8">
      <formula>NOT(ISERROR(B2))</formula>
    </cfRule>
  </conditionalFormatting>
  <conditionalFormatting sqref="B4">
    <cfRule type="notContainsErrors" dxfId="0" priority="1">
      <formula>NOT(ISERROR(B4))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sqref="A1:C1048576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zoomScale="70" zoomScaleNormal="70" workbookViewId="0">
      <selection activeCell="B2" sqref="B2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58" priority="14">
      <formula>NOT(ISERROR(B5))</formula>
    </cfRule>
  </conditionalFormatting>
  <conditionalFormatting sqref="F4">
    <cfRule type="notContainsErrors" dxfId="57" priority="13">
      <formula>NOT(ISERROR(F4))</formula>
    </cfRule>
  </conditionalFormatting>
  <conditionalFormatting sqref="F2">
    <cfRule type="notContainsErrors" dxfId="56" priority="12">
      <formula>NOT(ISERROR(F2))</formula>
    </cfRule>
  </conditionalFormatting>
  <conditionalFormatting sqref="F3">
    <cfRule type="notContainsErrors" dxfId="55" priority="11">
      <formula>NOT(ISERROR(F3))</formula>
    </cfRule>
  </conditionalFormatting>
  <conditionalFormatting sqref="F20">
    <cfRule type="notContainsErrors" dxfId="54" priority="10">
      <formula>NOT(ISERROR(F20))</formula>
    </cfRule>
  </conditionalFormatting>
  <conditionalFormatting sqref="E20">
    <cfRule type="notContainsErrors" dxfId="53" priority="9">
      <formula>NOT(ISERROR(E20))</formula>
    </cfRule>
  </conditionalFormatting>
  <conditionalFormatting sqref="D4">
    <cfRule type="notContainsErrors" dxfId="52" priority="6">
      <formula>NOT(ISERROR(D4))</formula>
    </cfRule>
  </conditionalFormatting>
  <conditionalFormatting sqref="D20">
    <cfRule type="notContainsErrors" dxfId="51" priority="8">
      <formula>NOT(ISERROR(D20))</formula>
    </cfRule>
  </conditionalFormatting>
  <conditionalFormatting sqref="B23">
    <cfRule type="notContainsErrors" dxfId="50" priority="5">
      <formula>NOT(ISERROR(B23))</formula>
    </cfRule>
  </conditionalFormatting>
  <conditionalFormatting sqref="B4">
    <cfRule type="notContainsErrors" dxfId="49" priority="4">
      <formula>NOT(ISERROR(B4))</formula>
    </cfRule>
  </conditionalFormatting>
  <conditionalFormatting sqref="B2">
    <cfRule type="notContainsErrors" dxfId="48" priority="3">
      <formula>NOT(ISERROR(B2))</formula>
    </cfRule>
  </conditionalFormatting>
  <conditionalFormatting sqref="B3">
    <cfRule type="notContainsErrors" dxfId="47" priority="2">
      <formula>NOT(ISERROR(B3))</formula>
    </cfRule>
  </conditionalFormatting>
  <conditionalFormatting sqref="B20">
    <cfRule type="notContainsErrors" dxfId="46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C6F-AD9F-47E7-A7AE-2E8ED168524F}">
  <sheetPr>
    <tabColor rgb="FF636EFA"/>
  </sheetPr>
  <dimension ref="A1:B2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>
        <v>22</v>
      </c>
      <c r="B1">
        <v>2</v>
      </c>
    </row>
    <row r="2" spans="1:2" x14ac:dyDescent="0.55000000000000004">
      <c r="A2">
        <v>22</v>
      </c>
      <c r="B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3"/>
  <sheetViews>
    <sheetView workbookViewId="0">
      <selection activeCell="A30" sqref="A30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681</v>
      </c>
      <c r="B263" s="146">
        <v>1</v>
      </c>
    </row>
    <row r="264" spans="1:2" x14ac:dyDescent="0.55000000000000004">
      <c r="A264" s="145" t="s">
        <v>711</v>
      </c>
      <c r="B264" s="146">
        <v>1</v>
      </c>
    </row>
    <row r="265" spans="1:2" x14ac:dyDescent="0.55000000000000004">
      <c r="A265" s="145" t="s">
        <v>680</v>
      </c>
      <c r="B265" s="146">
        <v>1</v>
      </c>
    </row>
    <row r="266" spans="1:2" x14ac:dyDescent="0.55000000000000004">
      <c r="A266" s="147" t="s">
        <v>451</v>
      </c>
      <c r="B266" s="148" t="s">
        <v>452</v>
      </c>
    </row>
    <row r="267" spans="1:2" x14ac:dyDescent="0.55000000000000004">
      <c r="A267" s="147" t="s">
        <v>453</v>
      </c>
      <c r="B267" s="148" t="s">
        <v>454</v>
      </c>
    </row>
    <row r="268" spans="1:2" x14ac:dyDescent="0.55000000000000004">
      <c r="A268" s="147" t="s">
        <v>455</v>
      </c>
      <c r="B268" s="148" t="s">
        <v>77</v>
      </c>
    </row>
    <row r="269" spans="1:2" x14ac:dyDescent="0.55000000000000004">
      <c r="A269" s="147" t="s">
        <v>456</v>
      </c>
      <c r="B269" s="148">
        <v>1</v>
      </c>
    </row>
    <row r="270" spans="1:2" x14ac:dyDescent="0.55000000000000004">
      <c r="A270" s="147" t="s">
        <v>457</v>
      </c>
      <c r="B270" s="148">
        <v>0.5</v>
      </c>
    </row>
    <row r="271" spans="1:2" x14ac:dyDescent="0.55000000000000004">
      <c r="A271" s="147" t="s">
        <v>458</v>
      </c>
      <c r="B271" s="148">
        <v>0.5</v>
      </c>
    </row>
    <row r="272" spans="1:2" x14ac:dyDescent="0.55000000000000004">
      <c r="A272" s="147" t="s">
        <v>459</v>
      </c>
      <c r="B272" s="148">
        <v>0.5</v>
      </c>
    </row>
    <row r="273" spans="1:2" x14ac:dyDescent="0.55000000000000004">
      <c r="A273" s="147" t="s">
        <v>460</v>
      </c>
      <c r="B273" s="148">
        <v>0.15</v>
      </c>
    </row>
    <row r="274" spans="1:2" x14ac:dyDescent="0.55000000000000004">
      <c r="A274" s="147" t="s">
        <v>461</v>
      </c>
      <c r="B274" s="148">
        <v>0.01</v>
      </c>
    </row>
    <row r="275" spans="1:2" x14ac:dyDescent="0.55000000000000004">
      <c r="A275" s="147" t="s">
        <v>462</v>
      </c>
      <c r="B275" s="148">
        <v>1</v>
      </c>
    </row>
    <row r="276" spans="1:2" x14ac:dyDescent="0.55000000000000004">
      <c r="A276" s="147" t="s">
        <v>463</v>
      </c>
      <c r="B276" s="148">
        <v>2</v>
      </c>
    </row>
    <row r="277" spans="1:2" x14ac:dyDescent="0.55000000000000004">
      <c r="A277" s="147" t="s">
        <v>464</v>
      </c>
      <c r="B277" s="148" t="s">
        <v>465</v>
      </c>
    </row>
    <row r="278" spans="1:2" x14ac:dyDescent="0.55000000000000004">
      <c r="A278" s="147" t="s">
        <v>466</v>
      </c>
      <c r="B278" s="148">
        <v>160</v>
      </c>
    </row>
    <row r="279" spans="1:2" x14ac:dyDescent="0.55000000000000004">
      <c r="A279" s="147" t="s">
        <v>467</v>
      </c>
      <c r="B279" s="148">
        <v>0.6</v>
      </c>
    </row>
    <row r="280" spans="1:2" x14ac:dyDescent="0.55000000000000004">
      <c r="A280" s="147" t="s">
        <v>468</v>
      </c>
      <c r="B280" s="148" t="s">
        <v>469</v>
      </c>
    </row>
    <row r="281" spans="1:2" x14ac:dyDescent="0.55000000000000004">
      <c r="A281" s="147" t="s">
        <v>470</v>
      </c>
      <c r="B281" s="148">
        <v>1E-4</v>
      </c>
    </row>
    <row r="282" spans="1:2" x14ac:dyDescent="0.55000000000000004">
      <c r="A282" s="147" t="s">
        <v>471</v>
      </c>
      <c r="B282" s="148" t="s">
        <v>472</v>
      </c>
    </row>
    <row r="283" spans="1:2" x14ac:dyDescent="0.55000000000000004">
      <c r="A283" s="147" t="s">
        <v>473</v>
      </c>
      <c r="B283" s="148" t="s">
        <v>474</v>
      </c>
    </row>
    <row r="284" spans="1:2" x14ac:dyDescent="0.55000000000000004">
      <c r="A284" s="147" t="s">
        <v>475</v>
      </c>
      <c r="B284" s="148" t="s">
        <v>476</v>
      </c>
    </row>
    <row r="285" spans="1:2" x14ac:dyDescent="0.55000000000000004">
      <c r="A285" s="147" t="s">
        <v>477</v>
      </c>
      <c r="B285" s="148" t="s">
        <v>478</v>
      </c>
    </row>
    <row r="286" spans="1:2" x14ac:dyDescent="0.55000000000000004">
      <c r="A286" s="147" t="s">
        <v>479</v>
      </c>
      <c r="B286" s="148" t="s">
        <v>480</v>
      </c>
    </row>
    <row r="287" spans="1:2" x14ac:dyDescent="0.55000000000000004">
      <c r="A287" s="147" t="s">
        <v>481</v>
      </c>
      <c r="B287" s="148" t="s">
        <v>77</v>
      </c>
    </row>
    <row r="288" spans="1:2" x14ac:dyDescent="0.55000000000000004">
      <c r="A288" s="147" t="s">
        <v>482</v>
      </c>
      <c r="B288" s="148" t="s">
        <v>77</v>
      </c>
    </row>
    <row r="289" spans="1:2" x14ac:dyDescent="0.55000000000000004">
      <c r="A289" s="147" t="s">
        <v>483</v>
      </c>
      <c r="B289" s="148">
        <v>1961</v>
      </c>
    </row>
    <row r="290" spans="1:2" x14ac:dyDescent="0.55000000000000004">
      <c r="A290" s="147" t="s">
        <v>484</v>
      </c>
      <c r="B290" s="148" t="s">
        <v>485</v>
      </c>
    </row>
    <row r="291" spans="1:2" x14ac:dyDescent="0.55000000000000004">
      <c r="A291" s="147" t="s">
        <v>486</v>
      </c>
      <c r="B291" s="148" t="s">
        <v>487</v>
      </c>
    </row>
    <row r="292" spans="1:2" x14ac:dyDescent="0.55000000000000004">
      <c r="A292" s="147" t="s">
        <v>488</v>
      </c>
      <c r="B292" s="148" t="s">
        <v>489</v>
      </c>
    </row>
    <row r="293" spans="1:2" x14ac:dyDescent="0.55000000000000004">
      <c r="A293" s="147" t="s">
        <v>490</v>
      </c>
      <c r="B293" s="148" t="s">
        <v>491</v>
      </c>
    </row>
    <row r="294" spans="1:2" x14ac:dyDescent="0.55000000000000004">
      <c r="A294" s="147" t="s">
        <v>492</v>
      </c>
      <c r="B294" s="148" t="s">
        <v>85</v>
      </c>
    </row>
    <row r="295" spans="1:2" x14ac:dyDescent="0.55000000000000004">
      <c r="A295" s="147" t="s">
        <v>493</v>
      </c>
      <c r="B295" s="148" t="s">
        <v>494</v>
      </c>
    </row>
    <row r="296" spans="1:2" x14ac:dyDescent="0.55000000000000004">
      <c r="A296" s="147" t="s">
        <v>495</v>
      </c>
      <c r="B296" s="148" t="s">
        <v>496</v>
      </c>
    </row>
    <row r="297" spans="1:2" x14ac:dyDescent="0.55000000000000004">
      <c r="A297" s="147" t="s">
        <v>497</v>
      </c>
      <c r="B297" s="148" t="s">
        <v>543</v>
      </c>
    </row>
    <row r="298" spans="1:2" x14ac:dyDescent="0.55000000000000004">
      <c r="A298" s="147" t="s">
        <v>498</v>
      </c>
      <c r="B298" s="148" t="s">
        <v>542</v>
      </c>
    </row>
    <row r="299" spans="1:2" x14ac:dyDescent="0.55000000000000004">
      <c r="A299" s="147" t="s">
        <v>499</v>
      </c>
      <c r="B299" s="148">
        <v>0.02</v>
      </c>
    </row>
    <row r="300" spans="1:2" x14ac:dyDescent="0.55000000000000004">
      <c r="A300" s="147" t="s">
        <v>500</v>
      </c>
      <c r="B300" s="148">
        <v>0.9</v>
      </c>
    </row>
    <row r="301" spans="1:2" x14ac:dyDescent="0.55000000000000004">
      <c r="A301" s="147" t="s">
        <v>501</v>
      </c>
      <c r="B301" s="148">
        <v>0.5</v>
      </c>
    </row>
    <row r="302" spans="1:2" x14ac:dyDescent="0.55000000000000004">
      <c r="A302" s="147" t="s">
        <v>502</v>
      </c>
      <c r="B302" s="148">
        <v>0</v>
      </c>
    </row>
    <row r="303" spans="1:2" x14ac:dyDescent="0.55000000000000004">
      <c r="A303" s="147" t="s">
        <v>503</v>
      </c>
      <c r="B303" s="148">
        <v>1</v>
      </c>
    </row>
    <row r="304" spans="1:2" x14ac:dyDescent="0.55000000000000004">
      <c r="A304" s="147" t="s">
        <v>504</v>
      </c>
      <c r="B304" s="148">
        <v>4</v>
      </c>
    </row>
    <row r="305" spans="1:2" x14ac:dyDescent="0.55000000000000004">
      <c r="A305" s="145" t="s">
        <v>108</v>
      </c>
      <c r="B305" s="146" t="s">
        <v>109</v>
      </c>
    </row>
    <row r="306" spans="1:2" x14ac:dyDescent="0.55000000000000004">
      <c r="A306" s="145" t="s">
        <v>110</v>
      </c>
      <c r="B306" s="146">
        <v>0.92969999999999997</v>
      </c>
    </row>
    <row r="307" spans="1:2" x14ac:dyDescent="0.55000000000000004">
      <c r="A307" s="145" t="s">
        <v>111</v>
      </c>
      <c r="B307" s="146">
        <v>0.94969999999999999</v>
      </c>
    </row>
    <row r="308" spans="1:2" x14ac:dyDescent="0.55000000000000004">
      <c r="A308" s="145" t="s">
        <v>112</v>
      </c>
      <c r="B308" s="146">
        <v>0.98499999999999999</v>
      </c>
    </row>
    <row r="309" spans="1:2" x14ac:dyDescent="0.55000000000000004">
      <c r="A309" s="145" t="s">
        <v>531</v>
      </c>
      <c r="B309" s="146">
        <v>0.7</v>
      </c>
    </row>
    <row r="310" spans="1:2" x14ac:dyDescent="0.55000000000000004">
      <c r="A310" s="147" t="s">
        <v>505</v>
      </c>
      <c r="B310" s="148" t="s">
        <v>506</v>
      </c>
    </row>
    <row r="311" spans="1:2" x14ac:dyDescent="0.55000000000000004">
      <c r="A311" s="147" t="s">
        <v>507</v>
      </c>
      <c r="B311" s="148" t="s">
        <v>508</v>
      </c>
    </row>
    <row r="312" spans="1:2" x14ac:dyDescent="0.55000000000000004">
      <c r="A312" s="147" t="s">
        <v>509</v>
      </c>
      <c r="B312" s="148" t="s">
        <v>510</v>
      </c>
    </row>
    <row r="313" spans="1:2" x14ac:dyDescent="0.55000000000000004">
      <c r="A313" s="147" t="s">
        <v>511</v>
      </c>
      <c r="B313" s="148" t="s">
        <v>77</v>
      </c>
    </row>
    <row r="314" spans="1:2" x14ac:dyDescent="0.55000000000000004">
      <c r="A314" s="147" t="s">
        <v>512</v>
      </c>
      <c r="B314" s="148" t="s">
        <v>513</v>
      </c>
    </row>
    <row r="315" spans="1:2" x14ac:dyDescent="0.55000000000000004">
      <c r="A315" s="147" t="s">
        <v>514</v>
      </c>
      <c r="B315" s="148" t="s">
        <v>85</v>
      </c>
    </row>
    <row r="316" spans="1:2" x14ac:dyDescent="0.55000000000000004">
      <c r="A316" s="147" t="s">
        <v>515</v>
      </c>
      <c r="B316" s="148" t="s">
        <v>516</v>
      </c>
    </row>
    <row r="317" spans="1:2" x14ac:dyDescent="0.55000000000000004">
      <c r="A317" s="145" t="s">
        <v>544</v>
      </c>
      <c r="B317" s="146"/>
    </row>
    <row r="318" spans="1:2" x14ac:dyDescent="0.55000000000000004">
      <c r="A318" s="145" t="s">
        <v>517</v>
      </c>
      <c r="B318" s="146"/>
    </row>
    <row r="319" spans="1:2" x14ac:dyDescent="0.55000000000000004">
      <c r="A319" s="145" t="s">
        <v>694</v>
      </c>
      <c r="B319" s="146"/>
    </row>
    <row r="320" spans="1:2" x14ac:dyDescent="0.55000000000000004">
      <c r="A320" s="145" t="s">
        <v>695</v>
      </c>
      <c r="B320" s="146"/>
    </row>
    <row r="321" spans="1:2" x14ac:dyDescent="0.55000000000000004">
      <c r="A321" s="145" t="s">
        <v>696</v>
      </c>
      <c r="B321" s="146"/>
    </row>
    <row r="322" spans="1:2" x14ac:dyDescent="0.55000000000000004">
      <c r="A322" s="145" t="s">
        <v>697</v>
      </c>
      <c r="B322" s="146"/>
    </row>
    <row r="323" spans="1:2" x14ac:dyDescent="0.55000000000000004">
      <c r="A323" s="145" t="s">
        <v>564</v>
      </c>
      <c r="B323" s="1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6"/>
  <sheetViews>
    <sheetView zoomScale="120" zoomScaleNormal="120" workbookViewId="0">
      <selection activeCell="R5" sqref="R5"/>
    </sheetView>
  </sheetViews>
  <sheetFormatPr defaultRowHeight="12.9" x14ac:dyDescent="0.5"/>
  <cols>
    <col min="1" max="1" width="13.3125" style="191" customWidth="1"/>
    <col min="2" max="2" width="3.3671875" style="191" customWidth="1"/>
    <col min="3" max="3" width="11.3671875" style="191" bestFit="1" customWidth="1"/>
    <col min="4" max="4" width="13.05078125" style="191" bestFit="1" customWidth="1"/>
    <col min="5" max="8" width="3.68359375" style="191" customWidth="1"/>
    <col min="9" max="9" width="4.3671875" style="191" bestFit="1" customWidth="1"/>
    <col min="10" max="10" width="4.1015625" style="191" customWidth="1"/>
    <col min="11" max="14" width="4.3671875" style="191" bestFit="1" customWidth="1"/>
    <col min="15" max="15" width="4.20703125" style="191" customWidth="1"/>
    <col min="16" max="16" width="4.3671875" style="191" bestFit="1" customWidth="1"/>
    <col min="17" max="17" width="7.68359375" style="191" customWidth="1"/>
    <col min="18" max="18" width="54.7890625" style="191" customWidth="1"/>
    <col min="19" max="16384" width="8.83984375" style="191"/>
  </cols>
  <sheetData>
    <row r="1" spans="1:18" ht="14.4" customHeight="1" thickBot="1" x14ac:dyDescent="0.55000000000000004">
      <c r="A1" s="188"/>
      <c r="B1" s="189"/>
      <c r="C1" s="186" t="s">
        <v>602</v>
      </c>
      <c r="D1" s="187" t="s">
        <v>581</v>
      </c>
      <c r="E1" s="197" t="s">
        <v>589</v>
      </c>
      <c r="F1" s="198" t="s">
        <v>590</v>
      </c>
      <c r="G1" s="198" t="s">
        <v>591</v>
      </c>
      <c r="H1" s="199" t="s">
        <v>592</v>
      </c>
      <c r="I1" s="200" t="s">
        <v>593</v>
      </c>
      <c r="J1" s="201" t="s">
        <v>594</v>
      </c>
      <c r="K1" s="201" t="s">
        <v>595</v>
      </c>
      <c r="L1" s="202" t="s">
        <v>596</v>
      </c>
      <c r="M1" s="203" t="s">
        <v>597</v>
      </c>
      <c r="N1" s="204" t="s">
        <v>598</v>
      </c>
      <c r="O1" s="204" t="s">
        <v>599</v>
      </c>
      <c r="P1" s="205" t="s">
        <v>600</v>
      </c>
      <c r="Q1" s="50"/>
      <c r="R1" s="190" t="s">
        <v>23</v>
      </c>
    </row>
    <row r="2" spans="1:18" x14ac:dyDescent="0.5">
      <c r="A2" s="192"/>
      <c r="B2" s="193">
        <v>0</v>
      </c>
      <c r="C2" s="206" t="s">
        <v>586</v>
      </c>
      <c r="D2" s="207">
        <v>1</v>
      </c>
      <c r="E2" s="208">
        <v>1</v>
      </c>
      <c r="F2" s="209">
        <v>3</v>
      </c>
      <c r="G2" s="209">
        <v>9</v>
      </c>
      <c r="H2" s="210">
        <v>11</v>
      </c>
      <c r="I2" s="211">
        <v>0.4</v>
      </c>
      <c r="J2" s="212">
        <v>0.8</v>
      </c>
      <c r="K2" s="212">
        <v>1.25</v>
      </c>
      <c r="L2" s="213">
        <v>0.75</v>
      </c>
      <c r="M2" s="214">
        <v>0.75</v>
      </c>
      <c r="N2" s="215">
        <v>0.75</v>
      </c>
      <c r="O2" s="215">
        <v>0.5</v>
      </c>
      <c r="P2" s="216">
        <v>0.1</v>
      </c>
      <c r="Q2" s="51"/>
      <c r="R2" s="194" t="s">
        <v>744</v>
      </c>
    </row>
    <row r="3" spans="1:18" x14ac:dyDescent="0.5">
      <c r="A3" s="192"/>
      <c r="B3" s="193">
        <v>1</v>
      </c>
      <c r="C3" s="206" t="s">
        <v>610</v>
      </c>
      <c r="D3" s="207">
        <v>6</v>
      </c>
      <c r="E3" s="217">
        <v>2</v>
      </c>
      <c r="F3" s="218">
        <v>5</v>
      </c>
      <c r="G3" s="218">
        <v>14</v>
      </c>
      <c r="H3" s="219">
        <v>17</v>
      </c>
      <c r="I3" s="220">
        <v>0.4</v>
      </c>
      <c r="J3" s="221">
        <v>0.8</v>
      </c>
      <c r="K3" s="221">
        <v>1.25</v>
      </c>
      <c r="L3" s="222">
        <v>0.75</v>
      </c>
      <c r="M3" s="223">
        <v>0.75</v>
      </c>
      <c r="N3" s="224">
        <v>0.75</v>
      </c>
      <c r="O3" s="224">
        <v>0.5</v>
      </c>
      <c r="P3" s="225">
        <v>0.1</v>
      </c>
      <c r="Q3" s="51"/>
      <c r="R3" s="195" t="s">
        <v>746</v>
      </c>
    </row>
    <row r="4" spans="1:18" x14ac:dyDescent="0.5">
      <c r="A4" s="192"/>
      <c r="B4" s="193">
        <v>2</v>
      </c>
      <c r="C4" s="206" t="s">
        <v>611</v>
      </c>
      <c r="D4" s="207">
        <v>11</v>
      </c>
      <c r="E4" s="217">
        <v>1</v>
      </c>
      <c r="F4" s="218">
        <v>4</v>
      </c>
      <c r="G4" s="218">
        <v>12</v>
      </c>
      <c r="H4" s="219">
        <v>14</v>
      </c>
      <c r="I4" s="220">
        <v>0.4</v>
      </c>
      <c r="J4" s="221">
        <v>0.8</v>
      </c>
      <c r="K4" s="221">
        <v>1.25</v>
      </c>
      <c r="L4" s="222">
        <v>0.75</v>
      </c>
      <c r="M4" s="223">
        <v>0.75</v>
      </c>
      <c r="N4" s="224">
        <v>0.75</v>
      </c>
      <c r="O4" s="224">
        <v>0.5</v>
      </c>
      <c r="P4" s="225">
        <v>0.1</v>
      </c>
      <c r="Q4" s="51"/>
      <c r="R4" s="195" t="s">
        <v>766</v>
      </c>
    </row>
    <row r="5" spans="1:18" x14ac:dyDescent="0.5">
      <c r="A5" s="192"/>
      <c r="B5" s="193">
        <v>3</v>
      </c>
      <c r="C5" s="206" t="s">
        <v>612</v>
      </c>
      <c r="D5" s="207">
        <v>1</v>
      </c>
      <c r="E5" s="217">
        <v>1</v>
      </c>
      <c r="F5" s="218">
        <v>3</v>
      </c>
      <c r="G5" s="218">
        <v>10</v>
      </c>
      <c r="H5" s="219">
        <v>12</v>
      </c>
      <c r="I5" s="220">
        <v>0.4</v>
      </c>
      <c r="J5" s="221">
        <v>0.8</v>
      </c>
      <c r="K5" s="221">
        <v>1.25</v>
      </c>
      <c r="L5" s="222">
        <v>0.75</v>
      </c>
      <c r="M5" s="223">
        <v>0.75</v>
      </c>
      <c r="N5" s="224">
        <v>0.75</v>
      </c>
      <c r="O5" s="224">
        <v>0.5</v>
      </c>
      <c r="P5" s="225">
        <v>0.1</v>
      </c>
      <c r="Q5" s="51"/>
      <c r="R5" s="195" t="s">
        <v>745</v>
      </c>
    </row>
    <row r="6" spans="1:18" x14ac:dyDescent="0.5">
      <c r="A6" s="192"/>
      <c r="B6" s="193">
        <v>4</v>
      </c>
      <c r="C6" s="206" t="s">
        <v>585</v>
      </c>
      <c r="D6" s="207">
        <v>11</v>
      </c>
      <c r="E6" s="217">
        <v>1</v>
      </c>
      <c r="F6" s="218">
        <v>2</v>
      </c>
      <c r="G6" s="218">
        <v>4</v>
      </c>
      <c r="H6" s="219">
        <v>5</v>
      </c>
      <c r="I6" s="220">
        <v>0.4</v>
      </c>
      <c r="J6" s="221">
        <v>0.75</v>
      </c>
      <c r="K6" s="221">
        <v>1.1499999999999999</v>
      </c>
      <c r="L6" s="222">
        <v>0.4</v>
      </c>
      <c r="M6" s="223">
        <v>0.2</v>
      </c>
      <c r="N6" s="224">
        <v>0.65</v>
      </c>
      <c r="O6" s="224">
        <v>0.55000000000000004</v>
      </c>
      <c r="P6" s="225">
        <v>0.55000000000000004</v>
      </c>
      <c r="Q6" s="51"/>
      <c r="R6" s="195"/>
    </row>
    <row r="7" spans="1:18" x14ac:dyDescent="0.5">
      <c r="A7" s="192"/>
      <c r="B7" s="193">
        <v>5</v>
      </c>
      <c r="C7" s="206" t="s">
        <v>726</v>
      </c>
      <c r="D7" s="207">
        <v>6</v>
      </c>
      <c r="E7" s="217">
        <v>1</v>
      </c>
      <c r="F7" s="218">
        <v>2</v>
      </c>
      <c r="G7" s="218">
        <v>4</v>
      </c>
      <c r="H7" s="219">
        <v>5</v>
      </c>
      <c r="I7" s="226">
        <v>0.6</v>
      </c>
      <c r="J7" s="227">
        <v>0.9</v>
      </c>
      <c r="K7" s="227">
        <v>1.2</v>
      </c>
      <c r="L7" s="228">
        <v>0.8</v>
      </c>
      <c r="M7" s="229">
        <v>0.4</v>
      </c>
      <c r="N7" s="230">
        <v>1.1000000000000001</v>
      </c>
      <c r="O7" s="230">
        <v>0.8</v>
      </c>
      <c r="P7" s="231">
        <v>0.4</v>
      </c>
      <c r="Q7" s="51"/>
      <c r="R7" s="195" t="s">
        <v>730</v>
      </c>
    </row>
    <row r="8" spans="1:18" x14ac:dyDescent="0.5">
      <c r="A8" s="192"/>
      <c r="B8" s="193">
        <v>6</v>
      </c>
      <c r="C8" s="206" t="s">
        <v>727</v>
      </c>
      <c r="D8" s="207">
        <v>11</v>
      </c>
      <c r="E8" s="217">
        <v>1</v>
      </c>
      <c r="F8" s="218">
        <v>2</v>
      </c>
      <c r="G8" s="218">
        <v>4</v>
      </c>
      <c r="H8" s="219">
        <v>5</v>
      </c>
      <c r="I8" s="226">
        <v>0.7</v>
      </c>
      <c r="J8" s="227">
        <v>0.9</v>
      </c>
      <c r="K8" s="227">
        <v>1.05</v>
      </c>
      <c r="L8" s="228">
        <v>0.75</v>
      </c>
      <c r="M8" s="229">
        <v>0.45</v>
      </c>
      <c r="N8" s="230">
        <v>0.65</v>
      </c>
      <c r="O8" s="230">
        <v>0.8</v>
      </c>
      <c r="P8" s="231">
        <v>0.3</v>
      </c>
      <c r="Q8" s="51"/>
      <c r="R8" s="195" t="s">
        <v>743</v>
      </c>
    </row>
    <row r="9" spans="1:18" x14ac:dyDescent="0.5">
      <c r="A9" s="192"/>
      <c r="B9" s="193">
        <v>7</v>
      </c>
      <c r="C9" s="206" t="s">
        <v>728</v>
      </c>
      <c r="D9" s="207">
        <v>6</v>
      </c>
      <c r="E9" s="217">
        <v>1</v>
      </c>
      <c r="F9" s="218">
        <v>2</v>
      </c>
      <c r="G9" s="218">
        <v>4</v>
      </c>
      <c r="H9" s="219">
        <v>5</v>
      </c>
      <c r="I9" s="220">
        <v>0.3</v>
      </c>
      <c r="J9" s="221">
        <v>0.75</v>
      </c>
      <c r="K9" s="221">
        <v>1.2</v>
      </c>
      <c r="L9" s="222">
        <v>0.5</v>
      </c>
      <c r="M9" s="223">
        <v>0.4</v>
      </c>
      <c r="N9" s="224">
        <v>0.4</v>
      </c>
      <c r="O9" s="224">
        <v>1.3</v>
      </c>
      <c r="P9" s="225">
        <v>0.5</v>
      </c>
      <c r="Q9" s="51"/>
      <c r="R9" s="195" t="s">
        <v>742</v>
      </c>
    </row>
    <row r="10" spans="1:18" x14ac:dyDescent="0.5">
      <c r="A10" s="196"/>
      <c r="B10" s="193">
        <v>8</v>
      </c>
      <c r="C10" s="206" t="s">
        <v>729</v>
      </c>
      <c r="D10" s="207">
        <v>11</v>
      </c>
      <c r="E10" s="217">
        <v>1</v>
      </c>
      <c r="F10" s="218">
        <v>2</v>
      </c>
      <c r="G10" s="218">
        <v>4</v>
      </c>
      <c r="H10" s="219">
        <v>5</v>
      </c>
      <c r="I10" s="220">
        <v>0.3</v>
      </c>
      <c r="J10" s="221">
        <v>0.75</v>
      </c>
      <c r="K10" s="221">
        <v>1.2</v>
      </c>
      <c r="L10" s="222">
        <v>0.5</v>
      </c>
      <c r="M10" s="223">
        <v>0.4</v>
      </c>
      <c r="N10" s="224">
        <v>0.4</v>
      </c>
      <c r="O10" s="224">
        <v>1.3</v>
      </c>
      <c r="P10" s="225">
        <v>0.5</v>
      </c>
      <c r="Q10" s="51"/>
      <c r="R10" s="195" t="s">
        <v>742</v>
      </c>
    </row>
    <row r="11" spans="1:18" x14ac:dyDescent="0.5">
      <c r="A11" s="196"/>
      <c r="B11" s="193">
        <v>9</v>
      </c>
      <c r="C11" s="206" t="s">
        <v>722</v>
      </c>
      <c r="D11" s="207">
        <v>4</v>
      </c>
      <c r="E11" s="217">
        <v>1</v>
      </c>
      <c r="F11" s="218">
        <v>2</v>
      </c>
      <c r="G11" s="218">
        <v>5</v>
      </c>
      <c r="H11" s="219">
        <v>7</v>
      </c>
      <c r="I11" s="226">
        <v>0.46</v>
      </c>
      <c r="J11" s="227">
        <v>0.7</v>
      </c>
      <c r="K11" s="227">
        <v>1.01</v>
      </c>
      <c r="L11" s="228">
        <v>0.39</v>
      </c>
      <c r="M11" s="229">
        <v>0.2</v>
      </c>
      <c r="N11" s="230">
        <v>0.5</v>
      </c>
      <c r="O11" s="230">
        <v>0.5</v>
      </c>
      <c r="P11" s="231">
        <v>0.25</v>
      </c>
      <c r="R11" s="195"/>
    </row>
    <row r="12" spans="1:18" x14ac:dyDescent="0.5">
      <c r="A12" s="196"/>
      <c r="B12" s="193">
        <v>10</v>
      </c>
      <c r="C12" s="206" t="s">
        <v>724</v>
      </c>
      <c r="D12" s="207">
        <v>6</v>
      </c>
      <c r="E12" s="217">
        <v>1</v>
      </c>
      <c r="F12" s="218">
        <v>2</v>
      </c>
      <c r="G12" s="218">
        <v>4</v>
      </c>
      <c r="H12" s="219">
        <v>5</v>
      </c>
      <c r="I12" s="226">
        <v>0.5</v>
      </c>
      <c r="J12" s="227">
        <v>0.8</v>
      </c>
      <c r="K12" s="227">
        <v>1.1499999999999999</v>
      </c>
      <c r="L12" s="228">
        <v>0.5</v>
      </c>
      <c r="M12" s="229">
        <v>0.2</v>
      </c>
      <c r="N12" s="230">
        <v>0.8</v>
      </c>
      <c r="O12" s="230">
        <v>0.8</v>
      </c>
      <c r="P12" s="231">
        <v>1</v>
      </c>
      <c r="R12" s="195"/>
    </row>
    <row r="13" spans="1:18" ht="13.2" thickBot="1" x14ac:dyDescent="0.55000000000000004">
      <c r="A13" s="196"/>
      <c r="B13" s="193">
        <v>11</v>
      </c>
      <c r="C13" s="206" t="s">
        <v>725</v>
      </c>
      <c r="D13" s="207">
        <v>11</v>
      </c>
      <c r="E13" s="217">
        <v>1</v>
      </c>
      <c r="F13" s="218">
        <v>2</v>
      </c>
      <c r="G13" s="218">
        <v>4</v>
      </c>
      <c r="H13" s="219">
        <v>5</v>
      </c>
      <c r="I13" s="220">
        <v>0.4</v>
      </c>
      <c r="J13" s="221">
        <v>0.75</v>
      </c>
      <c r="K13" s="221">
        <v>1.05</v>
      </c>
      <c r="L13" s="222">
        <v>0.35</v>
      </c>
      <c r="M13" s="223">
        <v>0.2</v>
      </c>
      <c r="N13" s="224">
        <v>0.8</v>
      </c>
      <c r="O13" s="224">
        <v>0.6</v>
      </c>
      <c r="P13" s="225">
        <v>0.2</v>
      </c>
      <c r="R13" s="195"/>
    </row>
    <row r="14" spans="1:18" ht="13.2" thickBot="1" x14ac:dyDescent="0.55000000000000004">
      <c r="A14" s="196"/>
      <c r="B14" s="193">
        <v>12</v>
      </c>
      <c r="C14" s="206" t="s">
        <v>584</v>
      </c>
      <c r="D14" s="207">
        <v>6</v>
      </c>
      <c r="E14" s="217">
        <v>1</v>
      </c>
      <c r="F14" s="218">
        <v>2</v>
      </c>
      <c r="G14" s="218">
        <v>4</v>
      </c>
      <c r="H14" s="219">
        <v>5</v>
      </c>
      <c r="I14" s="220">
        <v>0.4</v>
      </c>
      <c r="J14" s="221">
        <v>0.75</v>
      </c>
      <c r="K14" s="221">
        <v>1.05</v>
      </c>
      <c r="L14" s="222">
        <v>0.6</v>
      </c>
      <c r="M14" s="223">
        <v>0.2</v>
      </c>
      <c r="N14" s="224">
        <v>0.8</v>
      </c>
      <c r="O14" s="224">
        <v>0.6</v>
      </c>
      <c r="P14" s="225">
        <v>0.2</v>
      </c>
      <c r="R14" s="232" t="s">
        <v>749</v>
      </c>
    </row>
    <row r="15" spans="1:18" ht="13.2" thickBot="1" x14ac:dyDescent="0.55000000000000004">
      <c r="A15" s="196"/>
      <c r="B15" s="193">
        <v>13</v>
      </c>
      <c r="C15" s="206" t="s">
        <v>583</v>
      </c>
      <c r="D15" s="207">
        <v>11</v>
      </c>
      <c r="E15" s="217">
        <v>1</v>
      </c>
      <c r="F15" s="218">
        <v>2</v>
      </c>
      <c r="G15" s="218">
        <v>3</v>
      </c>
      <c r="H15" s="219">
        <v>4</v>
      </c>
      <c r="I15" s="220">
        <v>0.42</v>
      </c>
      <c r="J15" s="221">
        <v>0.71</v>
      </c>
      <c r="K15" s="221">
        <v>0.62</v>
      </c>
      <c r="L15" s="222">
        <v>0.23</v>
      </c>
      <c r="M15" s="223">
        <v>0.2</v>
      </c>
      <c r="N15" s="224">
        <v>0.55000000000000004</v>
      </c>
      <c r="O15" s="224">
        <v>0.45</v>
      </c>
      <c r="P15" s="225">
        <v>0.2</v>
      </c>
      <c r="R15" s="233" t="s">
        <v>747</v>
      </c>
    </row>
    <row r="16" spans="1:18" ht="13.2" thickBot="1" x14ac:dyDescent="0.55000000000000004">
      <c r="A16" s="196"/>
      <c r="B16" s="193">
        <v>14</v>
      </c>
      <c r="C16" s="206" t="s">
        <v>588</v>
      </c>
      <c r="D16" s="207">
        <v>11</v>
      </c>
      <c r="E16" s="217">
        <v>1</v>
      </c>
      <c r="F16" s="218">
        <v>2</v>
      </c>
      <c r="G16" s="218">
        <v>4</v>
      </c>
      <c r="H16" s="219">
        <v>5</v>
      </c>
      <c r="I16" s="220">
        <v>0.3</v>
      </c>
      <c r="J16" s="221">
        <v>0.75</v>
      </c>
      <c r="K16" s="221">
        <v>1.2</v>
      </c>
      <c r="L16" s="222">
        <v>0.5</v>
      </c>
      <c r="M16" s="223">
        <v>0.4</v>
      </c>
      <c r="N16" s="224">
        <v>0.4</v>
      </c>
      <c r="O16" s="224">
        <v>1.3</v>
      </c>
      <c r="P16" s="225">
        <v>0.5</v>
      </c>
      <c r="R16" s="234" t="s">
        <v>748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2EFD-B359-4BA7-8894-C1EBC96E92BC}">
  <sheetPr>
    <tabColor rgb="FF15FFC2"/>
  </sheetPr>
  <dimension ref="A1:R10"/>
  <sheetViews>
    <sheetView zoomScaleNormal="100" workbookViewId="0">
      <selection activeCell="I6" sqref="I6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C10" s="49" t="s">
        <v>722</v>
      </c>
      <c r="D10" s="49">
        <v>4</v>
      </c>
      <c r="E10" s="49">
        <v>1</v>
      </c>
      <c r="F10" s="49">
        <v>2</v>
      </c>
      <c r="G10" s="49">
        <v>5</v>
      </c>
      <c r="H10" s="49">
        <v>7</v>
      </c>
      <c r="Q10" s="51"/>
      <c r="R10" s="49" t="s">
        <v>723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G15"/>
  <sheetViews>
    <sheetView workbookViewId="0">
      <selection activeCell="B4" sqref="B4:B5"/>
    </sheetView>
  </sheetViews>
  <sheetFormatPr defaultRowHeight="14.4" x14ac:dyDescent="0.55000000000000004"/>
  <cols>
    <col min="1" max="1" width="20.578125" bestFit="1" customWidth="1"/>
    <col min="3" max="3" width="13.05078125" bestFit="1" customWidth="1"/>
    <col min="4" max="4" width="13.1015625" bestFit="1" customWidth="1"/>
  </cols>
  <sheetData>
    <row r="1" spans="1:7" x14ac:dyDescent="0.55000000000000004">
      <c r="A1" t="s">
        <v>751</v>
      </c>
      <c r="B1" s="236"/>
      <c r="C1" s="236"/>
      <c r="D1" s="236"/>
      <c r="E1" s="237"/>
      <c r="F1" s="237"/>
      <c r="G1" s="237"/>
    </row>
    <row r="2" spans="1:7" x14ac:dyDescent="0.55000000000000004">
      <c r="B2" s="238"/>
      <c r="C2" s="238"/>
      <c r="D2" s="238"/>
      <c r="E2" s="237"/>
      <c r="F2" s="237"/>
      <c r="G2" s="237"/>
    </row>
    <row r="3" spans="1:7" x14ac:dyDescent="0.55000000000000004">
      <c r="A3" s="104" t="s">
        <v>517</v>
      </c>
      <c r="B3" s="235" t="s">
        <v>750</v>
      </c>
      <c r="C3" s="238"/>
      <c r="D3" s="238"/>
      <c r="E3" s="237"/>
      <c r="F3" s="237"/>
      <c r="G3" s="237"/>
    </row>
    <row r="4" spans="1:7" x14ac:dyDescent="0.55000000000000004">
      <c r="A4" s="104" t="s">
        <v>561</v>
      </c>
      <c r="B4" s="170" t="s">
        <v>707</v>
      </c>
      <c r="C4" s="238"/>
      <c r="D4" s="238"/>
      <c r="E4" s="237"/>
      <c r="F4" s="237"/>
      <c r="G4" s="237"/>
    </row>
    <row r="5" spans="1:7" x14ac:dyDescent="0.55000000000000004">
      <c r="A5" s="145" t="s">
        <v>695</v>
      </c>
      <c r="B5" s="170" t="s">
        <v>708</v>
      </c>
      <c r="C5" s="238"/>
      <c r="D5" s="238"/>
      <c r="E5" s="237"/>
      <c r="F5" s="237"/>
      <c r="G5" s="237"/>
    </row>
    <row r="6" spans="1:7" x14ac:dyDescent="0.55000000000000004">
      <c r="A6" s="235"/>
      <c r="B6" s="238"/>
      <c r="C6" s="238"/>
      <c r="D6" s="238"/>
      <c r="E6" s="237"/>
      <c r="F6" s="237"/>
      <c r="G6" s="237"/>
    </row>
    <row r="7" spans="1:7" x14ac:dyDescent="0.55000000000000004">
      <c r="A7" s="235"/>
      <c r="B7" s="238"/>
      <c r="C7" s="238"/>
      <c r="D7" s="238"/>
      <c r="E7" s="237"/>
      <c r="F7" s="237"/>
      <c r="G7" s="237"/>
    </row>
    <row r="8" spans="1:7" x14ac:dyDescent="0.55000000000000004">
      <c r="A8" s="235"/>
      <c r="B8" s="238"/>
      <c r="C8" s="238"/>
      <c r="D8" s="238"/>
      <c r="E8" s="237"/>
      <c r="F8" s="237"/>
      <c r="G8" s="237"/>
    </row>
    <row r="9" spans="1:7" x14ac:dyDescent="0.55000000000000004">
      <c r="A9" s="237"/>
      <c r="B9" s="237"/>
      <c r="C9" s="237"/>
      <c r="D9" s="237"/>
      <c r="E9" s="237"/>
      <c r="F9" s="237"/>
      <c r="G9" s="237"/>
    </row>
    <row r="10" spans="1:7" x14ac:dyDescent="0.55000000000000004">
      <c r="A10" s="237"/>
      <c r="B10" s="237"/>
      <c r="C10" s="237"/>
      <c r="D10" s="237"/>
      <c r="E10" s="237"/>
      <c r="F10" s="237"/>
      <c r="G10" s="237"/>
    </row>
    <row r="11" spans="1:7" x14ac:dyDescent="0.55000000000000004">
      <c r="A11" s="237"/>
      <c r="B11" s="237"/>
      <c r="C11" s="237"/>
      <c r="D11" s="237"/>
      <c r="E11" s="237"/>
      <c r="F11" s="237"/>
      <c r="G11" s="237"/>
    </row>
    <row r="12" spans="1:7" x14ac:dyDescent="0.55000000000000004">
      <c r="A12" s="237"/>
      <c r="B12" s="237"/>
      <c r="C12" s="237"/>
      <c r="D12" s="237"/>
      <c r="E12" s="237"/>
      <c r="F12" s="237"/>
      <c r="G12" s="237"/>
    </row>
    <row r="13" spans="1:7" x14ac:dyDescent="0.55000000000000004">
      <c r="A13" s="237"/>
      <c r="B13" s="237"/>
      <c r="C13" s="237"/>
      <c r="D13" s="237"/>
      <c r="E13" s="237"/>
      <c r="F13" s="237"/>
      <c r="G13" s="237"/>
    </row>
    <row r="14" spans="1:7" x14ac:dyDescent="0.55000000000000004">
      <c r="A14" s="237"/>
      <c r="B14" s="237"/>
      <c r="C14" s="237"/>
      <c r="D14" s="237"/>
      <c r="E14" s="237"/>
      <c r="F14" s="237"/>
      <c r="G14" s="237"/>
    </row>
    <row r="15" spans="1:7" x14ac:dyDescent="0.55000000000000004">
      <c r="A15" s="237"/>
      <c r="B15" s="237"/>
      <c r="C15" s="237"/>
      <c r="D15" s="237"/>
      <c r="E15" s="237"/>
      <c r="F15" s="237"/>
      <c r="G15" s="237"/>
    </row>
  </sheetData>
  <conditionalFormatting sqref="B4:B5">
    <cfRule type="notContainsErrors" dxfId="45" priority="2">
      <formula>NOT(ISERROR(B4))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E46"/>
  <sheetViews>
    <sheetView zoomScale="77" workbookViewId="0">
      <selection activeCell="A4" sqref="A4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CWatM_input</vt:lpstr>
      <vt:lpstr>CWatM_input_Nira</vt:lpstr>
      <vt:lpstr>Sheet6</vt:lpstr>
      <vt:lpstr>CWatM_input_all</vt:lpstr>
      <vt:lpstr>Sheet3</vt:lpstr>
      <vt:lpstr>Crops</vt:lpstr>
      <vt:lpstr>Crops (2)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2020-07-31T10:31:41Z</dcterms:modified>
</cp:coreProperties>
</file>