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<sst xmlns="http://schemas.openxmlformats.org/spreadsheetml/2006/main" count="169" uniqueCount="147">
  <si>
    <t xml:space="preserve">null</t>
  </si>
  <si>
    <t xml:space="preserve">References</t>
  </si>
  <si>
    <t xml:space="preserve">Value</t>
  </si>
  <si>
    <t xml:space="preserve">Footprint</t>
  </si>
  <si>
    <t xml:space="preserve">MP</t>
  </si>
  <si>
    <t xml:space="preserve">Quantity</t>
  </si>
  <si>
    <t xml:space="preserve">C10, C11, C12, C13, C14, C23, C24, C25, C26, C27, C28, C29, C30, C65, C66, C67, C68, C69, C77, C78, C79, C80, C81, C82, C83, C84</t>
  </si>
  <si>
    <t xml:space="preserve">CAP_1u0_25V_X7R_0603</t>
  </si>
  <si>
    <t xml:space="preserve">C_0603_1608Metric</t>
  </si>
  <si>
    <t xml:space="preserve"> CL10A105KA8NNNC</t>
  </si>
  <si>
    <t xml:space="preserve">C5, C6, C7, C8, C9, C15, C18, C19, C22, C52, C59, C60, C62, C70, C72, C73, C76, C101</t>
  </si>
  <si>
    <t xml:space="preserve">CAP_100n_50V_X7R_0603</t>
  </si>
  <si>
    <t xml:space="preserve">CL10B104JB8NNNC</t>
  </si>
  <si>
    <t xml:space="preserve">C39, C40, C41, C42, C43, C44, C45, C46, C54, C61, C93, C94, C95, C96, C97, C98, C99, C100</t>
  </si>
  <si>
    <t xml:space="preserve">CAP_10n_50V_X7R_0603</t>
  </si>
  <si>
    <t xml:space="preserve">CL10B103KB8NNNC</t>
  </si>
  <si>
    <t xml:space="preserve">C31, C32, C33, C34, C35, C36, C37, C38, C85, C86, C87, C88, C89, C90, C91, C92</t>
  </si>
  <si>
    <t xml:space="preserve">CAP_1u0_50V_X7R_0805</t>
  </si>
  <si>
    <t xml:space="preserve">C_0805_2012Metric</t>
  </si>
  <si>
    <t xml:space="preserve">CL21B105KOFNNNE</t>
  </si>
  <si>
    <t xml:space="preserve">C17, C20, C21, C47, C64, C71, C74, C75</t>
  </si>
  <si>
    <t xml:space="preserve">CAP_10u0_50V_X7R_1206</t>
  </si>
  <si>
    <t xml:space="preserve">C_1206_3216Metric</t>
  </si>
  <si>
    <t xml:space="preserve">CL31B106KBHNNNE</t>
  </si>
  <si>
    <t xml:space="preserve">C3, C49, C50, C57, C58</t>
  </si>
  <si>
    <t xml:space="preserve">CAP_2.2uF_25V_X7R_0805</t>
  </si>
  <si>
    <t xml:space="preserve">CL21B225KAFNNNE</t>
  </si>
  <si>
    <t xml:space="preserve">C1, C48, C63</t>
  </si>
  <si>
    <t xml:space="preserve">CAP_10u0_25V_X5R_0805</t>
  </si>
  <si>
    <t xml:space="preserve">CL21A106KAYNNNE</t>
  </si>
  <si>
    <t xml:space="preserve">C16, C55, C56</t>
  </si>
  <si>
    <t xml:space="preserve">CAP_2n2_25V_X7R_0603</t>
  </si>
  <si>
    <t xml:space="preserve">CL10B222KB8NNNC</t>
  </si>
  <si>
    <t xml:space="preserve">C2, C4</t>
  </si>
  <si>
    <t xml:space="preserve">CAP_0u33_50V_X7R_0603</t>
  </si>
  <si>
    <t xml:space="preserve">CL10C331JB8NNNC</t>
  </si>
  <si>
    <t xml:space="preserve">C51</t>
  </si>
  <si>
    <t xml:space="preserve">CAP_150p_50V_C0G_0603</t>
  </si>
  <si>
    <t xml:space="preserve">CL10C151JB8NNNC</t>
  </si>
  <si>
    <t xml:space="preserve">C53</t>
  </si>
  <si>
    <t xml:space="preserve">CAP_5n6_50V_X7R_0603</t>
  </si>
  <si>
    <t xml:space="preserve">CL10B682KB8NNNC</t>
  </si>
  <si>
    <t xml:space="preserve">R1, R11, R12, R13, R14, R15, R17, R19, R23, R24</t>
  </si>
  <si>
    <t xml:space="preserve">RES_10K0_1%_0.125W_Thick_0603</t>
  </si>
  <si>
    <t xml:space="preserve">R_0603_1608Metric</t>
  </si>
  <si>
    <t xml:space="preserve">CR0603-FX-1002ELF</t>
  </si>
  <si>
    <t xml:space="preserve">R2, R3, R8, R20, R21</t>
  </si>
  <si>
    <t xml:space="preserve">RES_1K0_1%_0.125W_Thick_0603</t>
  </si>
  <si>
    <t xml:space="preserve">CR0603-FX-1001ELF</t>
  </si>
  <si>
    <t xml:space="preserve">R4, R5, R7, R22</t>
  </si>
  <si>
    <t xml:space="preserve">RES_4K7_1%_0.125W_Thick_0603</t>
  </si>
  <si>
    <t xml:space="preserve">CR0603-FX-4701ELF</t>
  </si>
  <si>
    <t xml:space="preserve">R9, R10</t>
  </si>
  <si>
    <t xml:space="preserve">RES_0K47_1%_0.125W_Thick_0603</t>
  </si>
  <si>
    <t xml:space="preserve">CR0603-FX-4700ELF</t>
  </si>
  <si>
    <t xml:space="preserve">R16, R18</t>
  </si>
  <si>
    <t xml:space="preserve">RES_51R0_1%_0.125W_Thick_0603</t>
  </si>
  <si>
    <t xml:space="preserve"> CR0603-FX-51R0ELF</t>
  </si>
  <si>
    <t xml:space="preserve">R6</t>
  </si>
  <si>
    <t xml:space="preserve">RES_47K_1%_0.125W_Thick_0603</t>
  </si>
  <si>
    <t xml:space="preserve">CR0603-FX-4702ELF</t>
  </si>
  <si>
    <t xml:space="preserve">L1, L2, L3, L4, L5, L6, L7, L8, L9, L10, L11, L12, L13, L14, L15, L16</t>
  </si>
  <si>
    <t xml:space="preserve">IND_ETQP3M3R3KVP_Panasonic</t>
  </si>
  <si>
    <t xml:space="preserve">Panasonic_ETQP_5.5x5.0x3.0</t>
  </si>
  <si>
    <t xml:space="preserve">ETQP3M3R3KVP</t>
  </si>
  <si>
    <t xml:space="preserve">L17</t>
  </si>
  <si>
    <t xml:space="preserve">LQH2MCN470K02</t>
  </si>
  <si>
    <t xml:space="preserve">L_Murata_LQH2MCNxxxx02_2.0x1.6mm</t>
  </si>
  <si>
    <t xml:space="preserve">U4, U8</t>
  </si>
  <si>
    <t xml:space="preserve">TAS6424QDKQRQ1</t>
  </si>
  <si>
    <t xml:space="preserve">SSOP-56_7.5x18.5mm_P0.635mm</t>
  </si>
  <si>
    <t xml:space="preserve">U1</t>
  </si>
  <si>
    <t xml:space="preserve">LD1086D2T33TR</t>
  </si>
  <si>
    <t xml:space="preserve">TO-263-2</t>
  </si>
  <si>
    <t xml:space="preserve">U2</t>
  </si>
  <si>
    <t xml:space="preserve">L78L18_SOT89</t>
  </si>
  <si>
    <t xml:space="preserve">SOT-89-3</t>
  </si>
  <si>
    <t xml:space="preserve">L78L18ACUTR</t>
  </si>
  <si>
    <t xml:space="preserve">U3</t>
  </si>
  <si>
    <t xml:space="preserve">STM32F030F4Px</t>
  </si>
  <si>
    <t xml:space="preserve">TSSOP-20_4.4x6.5mm_P0.65mm</t>
  </si>
  <si>
    <t xml:space="preserve">U5</t>
  </si>
  <si>
    <t xml:space="preserve">DLR1160</t>
  </si>
  <si>
    <t xml:space="preserve">Toslink</t>
  </si>
  <si>
    <t xml:space="preserve">U6</t>
  </si>
  <si>
    <t xml:space="preserve">PCM1808</t>
  </si>
  <si>
    <t xml:space="preserve">TSSOP-14_4.4x5mm_P0.65mm</t>
  </si>
  <si>
    <t xml:space="preserve">PCM1808PWR</t>
  </si>
  <si>
    <t xml:space="preserve">U7</t>
  </si>
  <si>
    <t xml:space="preserve">LP2985-5.0</t>
  </si>
  <si>
    <t xml:space="preserve">SOT-23-5</t>
  </si>
  <si>
    <t xml:space="preserve">LP2985IM5-5.0/NOPB</t>
  </si>
  <si>
    <t xml:space="preserve">U9</t>
  </si>
  <si>
    <t xml:space="preserve">ADAU1466WBCPZ300</t>
  </si>
  <si>
    <t xml:space="preserve">U10</t>
  </si>
  <si>
    <t xml:space="preserve">TPS3828-33DBVT</t>
  </si>
  <si>
    <t xml:space="preserve">TPS3828-33DBVR</t>
  </si>
  <si>
    <t xml:space="preserve">U11</t>
  </si>
  <si>
    <t xml:space="preserve">25AA1024-I/SM</t>
  </si>
  <si>
    <t xml:space="preserve">SOIC-8_3.9x4.9mm_P1.27mm</t>
  </si>
  <si>
    <t xml:space="preserve">X1</t>
  </si>
  <si>
    <t xml:space="preserve">SG-8002CA 24.5760M-PCBL3</t>
  </si>
  <si>
    <t xml:space="preserve">Oscillator_SMD_SeikoEpson_SG8002CA-4Pin_7.0x5.0mm</t>
  </si>
  <si>
    <t xml:space="preserve">FER1, FER2</t>
  </si>
  <si>
    <t xml:space="preserve">BLM21AG102SN1D</t>
  </si>
  <si>
    <t xml:space="preserve">R_0805_2012Metric_Pad1.15x1.40mm_HandSolder</t>
  </si>
  <si>
    <t xml:space="preserve">HL1, HL4</t>
  </si>
  <si>
    <t xml:space="preserve">LED_SMD_0603_YELLOW</t>
  </si>
  <si>
    <t xml:space="preserve">LED_0603_1608Metric</t>
  </si>
  <si>
    <t xml:space="preserve"> FYLS-0603UYC</t>
  </si>
  <si>
    <t xml:space="preserve">HL2, HL3</t>
  </si>
  <si>
    <t xml:space="preserve">LED_SMD_0603_RED</t>
  </si>
  <si>
    <t xml:space="preserve"> FYLS-0603URC</t>
  </si>
  <si>
    <t xml:space="preserve">HL5, HL6</t>
  </si>
  <si>
    <t xml:space="preserve">LED_SMD_0603_BLUE</t>
  </si>
  <si>
    <t xml:space="preserve">LED_0603_1608Metric_Pad1.05x0.95mm_HandSolder</t>
  </si>
  <si>
    <t xml:space="preserve">FYLS-0603UBC</t>
  </si>
  <si>
    <t xml:space="preserve">Q1</t>
  </si>
  <si>
    <t xml:space="preserve">2STF2360</t>
  </si>
  <si>
    <t xml:space="preserve">VD1</t>
  </si>
  <si>
    <t xml:space="preserve">diode BAS85.115</t>
  </si>
  <si>
    <t xml:space="preserve">sod80c</t>
  </si>
  <si>
    <t xml:space="preserve">BAS85.115</t>
  </si>
  <si>
    <t xml:space="preserve">VD2</t>
  </si>
  <si>
    <t xml:space="preserve">ES1D</t>
  </si>
  <si>
    <t xml:space="preserve">do214ac</t>
  </si>
  <si>
    <t xml:space="preserve">J6, J18</t>
  </si>
  <si>
    <t xml:space="preserve">Out</t>
  </si>
  <si>
    <t xml:space="preserve">DG16S-B-08P-13-00A(H)</t>
  </si>
  <si>
    <t xml:space="preserve">J12, J15</t>
  </si>
  <si>
    <t xml:space="preserve">Conn_01x06_Male</t>
  </si>
  <si>
    <t xml:space="preserve">JST_XH_B6B-XH-A_1x06_P2.50mm_Vertical</t>
  </si>
  <si>
    <t xml:space="preserve">J1</t>
  </si>
  <si>
    <t xml:space="preserve">Power in</t>
  </si>
  <si>
    <t xml:space="preserve">DG16S-B-02P-13-00A(H)</t>
  </si>
  <si>
    <t xml:space="preserve">J5</t>
  </si>
  <si>
    <t xml:space="preserve">SWD</t>
  </si>
  <si>
    <t xml:space="preserve">JST_XH_B4B-XH-A_1x04_P2.50mm_Vertical</t>
  </si>
  <si>
    <t xml:space="preserve">J13</t>
  </si>
  <si>
    <t xml:space="preserve">Conn_01x03_Male</t>
  </si>
  <si>
    <t xml:space="preserve">jack_3.5_pj313d-smt</t>
  </si>
  <si>
    <t xml:space="preserve">J16</t>
  </si>
  <si>
    <t xml:space="preserve">+6V</t>
  </si>
  <si>
    <t xml:space="preserve">TerminalBlock_Phoenix_MKDS-1,5-2-5.08_1x02_P5.08mm_Horizontal</t>
  </si>
  <si>
    <t xml:space="preserve">Корпус</t>
  </si>
  <si>
    <t xml:space="preserve">Энкодер</t>
  </si>
  <si>
    <t xml:space="preserve">Монтаж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</si>
</sst>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H51" activeCellId="0" sqref="H5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8.07"/>
    <col collapsed="false" customWidth="true" hidden="false" outlineLevel="0" max="3" min="3" style="0" width="29.18"/>
    <col collapsed="false" customWidth="true" hidden="false" outlineLevel="0" max="4" min="4" style="0" width="30.84"/>
    <col collapsed="false" customWidth="true" hidden="false" outlineLevel="0" max="5" min="5" style="0" width="23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">
        <v>9</v>
      </c>
      <c r="F2" s="0" t="n">
        <v>26</v>
      </c>
      <c r="G2" s="0" t="n">
        <v>0.32</v>
      </c>
      <c r="H2" s="0" t="n">
        <f aca="false">F2*G2</f>
        <v>8.32</v>
      </c>
    </row>
    <row r="3" customFormat="false" ht="12.8" hidden="false" customHeight="false" outlineLevel="0" collapsed="false">
      <c r="A3" s="0" t="n">
        <v>2</v>
      </c>
      <c r="B3" s="0" t="s">
        <v>10</v>
      </c>
      <c r="C3" s="0" t="s">
        <v>11</v>
      </c>
      <c r="D3" s="0" t="s">
        <v>8</v>
      </c>
      <c r="E3" s="0" t="s">
        <v>12</v>
      </c>
      <c r="F3" s="0" t="n">
        <v>18</v>
      </c>
      <c r="G3" s="0" t="n">
        <v>0.28</v>
      </c>
      <c r="H3" s="0" t="n">
        <f aca="false">F3*G3</f>
        <v>5.04</v>
      </c>
    </row>
    <row r="4" customFormat="false" ht="12.8" hidden="false" customHeight="false" outlineLevel="0" collapsed="false">
      <c r="A4" s="0" t="n">
        <v>3</v>
      </c>
      <c r="B4" s="0" t="s">
        <v>13</v>
      </c>
      <c r="C4" s="0" t="s">
        <v>14</v>
      </c>
      <c r="D4" s="0" t="s">
        <v>8</v>
      </c>
      <c r="E4" s="0" t="s">
        <v>15</v>
      </c>
      <c r="F4" s="0" t="n">
        <v>18</v>
      </c>
      <c r="G4" s="0" t="n">
        <v>0.16</v>
      </c>
      <c r="H4" s="0" t="n">
        <f aca="false">F4*G4</f>
        <v>2.88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s">
        <v>18</v>
      </c>
      <c r="E5" s="0" t="s">
        <v>19</v>
      </c>
      <c r="F5" s="0" t="n">
        <v>16</v>
      </c>
      <c r="G5" s="0" t="n">
        <v>0.51</v>
      </c>
      <c r="H5" s="0" t="n">
        <f aca="false">F5*G5</f>
        <v>8.16</v>
      </c>
    </row>
    <row r="6" customFormat="false" ht="12.8" hidden="false" customHeight="false" outlineLevel="0" collapsed="false">
      <c r="A6" s="0" t="n">
        <v>5</v>
      </c>
      <c r="B6" s="0" t="s">
        <v>20</v>
      </c>
      <c r="C6" s="0" t="s">
        <v>21</v>
      </c>
      <c r="D6" s="0" t="s">
        <v>22</v>
      </c>
      <c r="E6" s="0" t="s">
        <v>23</v>
      </c>
      <c r="F6" s="0" t="n">
        <v>8</v>
      </c>
      <c r="G6" s="0" t="n">
        <v>3.7</v>
      </c>
      <c r="H6" s="0" t="n">
        <f aca="false">F6*G6</f>
        <v>29.6</v>
      </c>
    </row>
    <row r="7" customFormat="false" ht="12.8" hidden="false" customHeight="false" outlineLevel="0" collapsed="false">
      <c r="A7" s="0" t="n">
        <v>6</v>
      </c>
      <c r="B7" s="0" t="s">
        <v>24</v>
      </c>
      <c r="C7" s="0" t="s">
        <v>25</v>
      </c>
      <c r="D7" s="0" t="s">
        <v>18</v>
      </c>
      <c r="E7" s="0" t="s">
        <v>26</v>
      </c>
      <c r="F7" s="0" t="n">
        <v>5</v>
      </c>
      <c r="G7" s="0" t="n">
        <v>0.84</v>
      </c>
      <c r="H7" s="0" t="n">
        <f aca="false">F7*G7</f>
        <v>4.2</v>
      </c>
    </row>
    <row r="8" customFormat="false" ht="12.8" hidden="false" customHeight="false" outlineLevel="0" collapsed="false">
      <c r="A8" s="0" t="n">
        <v>7</v>
      </c>
      <c r="B8" s="0" t="s">
        <v>27</v>
      </c>
      <c r="C8" s="0" t="s">
        <v>28</v>
      </c>
      <c r="D8" s="0" t="s">
        <v>18</v>
      </c>
      <c r="E8" s="0" t="s">
        <v>29</v>
      </c>
      <c r="F8" s="0" t="n">
        <v>3</v>
      </c>
      <c r="G8" s="0" t="n">
        <v>0.69</v>
      </c>
      <c r="H8" s="0" t="n">
        <f aca="false">F8*G8</f>
        <v>2.07</v>
      </c>
    </row>
    <row r="9" customFormat="false" ht="12.8" hidden="false" customHeight="false" outlineLevel="0" collapsed="false">
      <c r="A9" s="0" t="n">
        <v>8</v>
      </c>
      <c r="B9" s="0" t="s">
        <v>30</v>
      </c>
      <c r="C9" s="0" t="s">
        <v>31</v>
      </c>
      <c r="D9" s="0" t="s">
        <v>8</v>
      </c>
      <c r="E9" s="0" t="s">
        <v>32</v>
      </c>
      <c r="F9" s="0" t="n">
        <v>3</v>
      </c>
      <c r="G9" s="0" t="n">
        <v>0.2</v>
      </c>
      <c r="H9" s="0" t="n">
        <f aca="false">F9*G9</f>
        <v>0.6</v>
      </c>
    </row>
    <row r="10" customFormat="false" ht="12.8" hidden="false" customHeight="false" outlineLevel="0" collapsed="false">
      <c r="A10" s="0" t="n">
        <v>9</v>
      </c>
      <c r="B10" s="0" t="s">
        <v>33</v>
      </c>
      <c r="C10" s="0" t="s">
        <v>34</v>
      </c>
      <c r="D10" s="0" t="s">
        <v>8</v>
      </c>
      <c r="E10" s="0" t="s">
        <v>35</v>
      </c>
      <c r="F10" s="0" t="n">
        <v>2</v>
      </c>
      <c r="G10" s="0" t="n">
        <v>0.82</v>
      </c>
      <c r="H10" s="0" t="n">
        <f aca="false">F10*G10</f>
        <v>1.64</v>
      </c>
    </row>
    <row r="11" customFormat="false" ht="12.8" hidden="false" customHeight="false" outlineLevel="0" collapsed="false">
      <c r="A11" s="0" t="n">
        <v>10</v>
      </c>
      <c r="B11" s="0" t="s">
        <v>36</v>
      </c>
      <c r="C11" s="0" t="s">
        <v>37</v>
      </c>
      <c r="D11" s="0" t="s">
        <v>8</v>
      </c>
      <c r="E11" s="0" t="s">
        <v>38</v>
      </c>
      <c r="F11" s="0" t="n">
        <v>1</v>
      </c>
      <c r="G11" s="0" t="n">
        <v>0.31</v>
      </c>
      <c r="H11" s="0" t="n">
        <f aca="false">F11*G11</f>
        <v>0.31</v>
      </c>
    </row>
    <row r="12" customFormat="false" ht="12.8" hidden="false" customHeight="false" outlineLevel="0" collapsed="false">
      <c r="A12" s="0" t="n">
        <v>11</v>
      </c>
      <c r="B12" s="0" t="s">
        <v>39</v>
      </c>
      <c r="C12" s="0" t="s">
        <v>40</v>
      </c>
      <c r="D12" s="0" t="s">
        <v>8</v>
      </c>
      <c r="E12" s="0" t="s">
        <v>41</v>
      </c>
      <c r="F12" s="0" t="n">
        <v>1</v>
      </c>
      <c r="G12" s="0" t="n">
        <v>0.2</v>
      </c>
      <c r="H12" s="0" t="n">
        <f aca="false">F12*G12</f>
        <v>0.2</v>
      </c>
    </row>
    <row r="13" customFormat="false" ht="12.8" hidden="false" customHeight="false" outlineLevel="0" collapsed="false">
      <c r="A13" s="0" t="n">
        <v>12</v>
      </c>
      <c r="B13" s="0" t="s">
        <v>42</v>
      </c>
      <c r="C13" s="0" t="s">
        <v>43</v>
      </c>
      <c r="D13" s="0" t="s">
        <v>44</v>
      </c>
      <c r="E13" s="0" t="s">
        <v>45</v>
      </c>
      <c r="F13" s="0" t="n">
        <v>10</v>
      </c>
      <c r="G13" s="0" t="n">
        <v>0.12</v>
      </c>
      <c r="H13" s="0" t="n">
        <f aca="false">F13*G13</f>
        <v>1.2</v>
      </c>
    </row>
    <row r="14" customFormat="false" ht="12.8" hidden="false" customHeight="false" outlineLevel="0" collapsed="false">
      <c r="A14" s="0" t="n">
        <v>13</v>
      </c>
      <c r="B14" s="0" t="s">
        <v>46</v>
      </c>
      <c r="C14" s="0" t="s">
        <v>47</v>
      </c>
      <c r="D14" s="0" t="s">
        <v>44</v>
      </c>
      <c r="E14" s="0" t="s">
        <v>48</v>
      </c>
      <c r="F14" s="0" t="n">
        <v>5</v>
      </c>
      <c r="G14" s="0" t="n">
        <v>0.12</v>
      </c>
      <c r="H14" s="0" t="n">
        <f aca="false">F14*G14</f>
        <v>0.6</v>
      </c>
    </row>
    <row r="15" customFormat="false" ht="12.8" hidden="false" customHeight="false" outlineLevel="0" collapsed="false">
      <c r="A15" s="0" t="n">
        <v>14</v>
      </c>
      <c r="B15" s="0" t="s">
        <v>49</v>
      </c>
      <c r="C15" s="0" t="s">
        <v>50</v>
      </c>
      <c r="D15" s="0" t="s">
        <v>44</v>
      </c>
      <c r="E15" s="0" t="s">
        <v>51</v>
      </c>
      <c r="F15" s="0" t="n">
        <v>4</v>
      </c>
      <c r="G15" s="0" t="n">
        <v>0.13</v>
      </c>
      <c r="H15" s="0" t="n">
        <f aca="false">F15*G15</f>
        <v>0.52</v>
      </c>
    </row>
    <row r="16" customFormat="false" ht="12.8" hidden="false" customHeight="false" outlineLevel="0" collapsed="false">
      <c r="A16" s="0" t="n">
        <v>15</v>
      </c>
      <c r="B16" s="0" t="s">
        <v>52</v>
      </c>
      <c r="C16" s="0" t="s">
        <v>53</v>
      </c>
      <c r="D16" s="0" t="s">
        <v>44</v>
      </c>
      <c r="E16" s="0" t="s">
        <v>54</v>
      </c>
      <c r="F16" s="0" t="n">
        <v>2</v>
      </c>
      <c r="G16" s="0" t="n">
        <v>0.1</v>
      </c>
      <c r="H16" s="0" t="n">
        <f aca="false">F16*G16</f>
        <v>0.2</v>
      </c>
    </row>
    <row r="17" customFormat="false" ht="12.8" hidden="false" customHeight="false" outlineLevel="0" collapsed="false">
      <c r="A17" s="0" t="n">
        <v>16</v>
      </c>
      <c r="B17" s="0" t="s">
        <v>55</v>
      </c>
      <c r="C17" s="0" t="s">
        <v>56</v>
      </c>
      <c r="D17" s="0" t="s">
        <v>44</v>
      </c>
      <c r="E17" s="0" t="s">
        <v>57</v>
      </c>
      <c r="F17" s="0" t="n">
        <v>2</v>
      </c>
      <c r="G17" s="0" t="n">
        <v>0.09</v>
      </c>
      <c r="H17" s="0" t="n">
        <f aca="false">F17*G17</f>
        <v>0.18</v>
      </c>
    </row>
    <row r="18" customFormat="false" ht="12.8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44</v>
      </c>
      <c r="E18" s="0" t="s">
        <v>60</v>
      </c>
      <c r="F18" s="0" t="n">
        <v>1</v>
      </c>
      <c r="G18" s="0" t="n">
        <v>0.13</v>
      </c>
      <c r="H18" s="0" t="n">
        <f aca="false">F18*G18</f>
        <v>0.13</v>
      </c>
    </row>
    <row r="19" customFormat="false" ht="12.8" hidden="false" customHeight="false" outlineLevel="0" collapsed="false">
      <c r="A19" s="0" t="n">
        <v>18</v>
      </c>
      <c r="B19" s="0" t="s">
        <v>61</v>
      </c>
      <c r="C19" s="0" t="s">
        <v>62</v>
      </c>
      <c r="D19" s="0" t="s">
        <v>63</v>
      </c>
      <c r="E19" s="0" t="s">
        <v>64</v>
      </c>
      <c r="F19" s="0" t="n">
        <v>16</v>
      </c>
      <c r="G19" s="0" t="n">
        <v>26.7</v>
      </c>
      <c r="H19" s="0" t="n">
        <f aca="false">F19*G19</f>
        <v>427.2</v>
      </c>
    </row>
    <row r="20" customFormat="false" ht="12.8" hidden="false" customHeight="false" outlineLevel="0" collapsed="false">
      <c r="A20" s="0" t="n">
        <v>19</v>
      </c>
      <c r="B20" s="0" t="s">
        <v>65</v>
      </c>
      <c r="C20" s="0" t="s">
        <v>66</v>
      </c>
      <c r="D20" s="0" t="s">
        <v>67</v>
      </c>
      <c r="E20" s="0" t="s">
        <v>66</v>
      </c>
      <c r="F20" s="0" t="n">
        <v>1</v>
      </c>
      <c r="G20" s="0" t="n">
        <v>7</v>
      </c>
      <c r="H20" s="0" t="n">
        <f aca="false">F20*G20</f>
        <v>7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s">
        <v>70</v>
      </c>
      <c r="F21" s="0" t="n">
        <v>2</v>
      </c>
      <c r="G21" s="0" t="n">
        <v>300</v>
      </c>
      <c r="H21" s="0" t="n">
        <f aca="false">F21*G21</f>
        <v>600</v>
      </c>
    </row>
    <row r="22" customFormat="false" ht="12.8" hidden="false" customHeight="false" outlineLevel="0" collapsed="false">
      <c r="A22" s="0" t="n">
        <v>21</v>
      </c>
      <c r="B22" s="0" t="s">
        <v>71</v>
      </c>
      <c r="C22" s="0" t="s">
        <v>72</v>
      </c>
      <c r="D22" s="0" t="s">
        <v>73</v>
      </c>
      <c r="E22" s="0" t="s">
        <v>72</v>
      </c>
      <c r="F22" s="0" t="n">
        <v>1</v>
      </c>
      <c r="G22" s="0" t="n">
        <v>34.7</v>
      </c>
      <c r="H22" s="0" t="n">
        <f aca="false">F22*G22</f>
        <v>34.7</v>
      </c>
    </row>
    <row r="23" customFormat="false" ht="12.8" hidden="false" customHeight="false" outlineLevel="0" collapsed="false">
      <c r="A23" s="0" t="n">
        <v>22</v>
      </c>
      <c r="B23" s="0" t="s">
        <v>74</v>
      </c>
      <c r="C23" s="0" t="s">
        <v>75</v>
      </c>
      <c r="D23" s="0" t="s">
        <v>76</v>
      </c>
      <c r="E23" s="0" t="s">
        <v>77</v>
      </c>
      <c r="F23" s="0" t="n">
        <v>1</v>
      </c>
      <c r="G23" s="0" t="n">
        <v>6.3</v>
      </c>
      <c r="H23" s="0" t="n">
        <f aca="false">F23*G23</f>
        <v>6.3</v>
      </c>
    </row>
    <row r="24" customFormat="false" ht="12.8" hidden="false" customHeight="false" outlineLevel="0" collapsed="false">
      <c r="A24" s="0" t="n">
        <v>23</v>
      </c>
      <c r="B24" s="0" t="s">
        <v>78</v>
      </c>
      <c r="C24" s="0" t="s">
        <v>79</v>
      </c>
      <c r="D24" s="0" t="s">
        <v>80</v>
      </c>
      <c r="F24" s="0" t="n">
        <v>1</v>
      </c>
      <c r="G24" s="0" t="n">
        <v>200</v>
      </c>
      <c r="H24" s="0" t="n">
        <f aca="false">F24*G24</f>
        <v>200</v>
      </c>
    </row>
    <row r="25" customFormat="false" ht="12.8" hidden="false" customHeight="false" outlineLevel="0" collapsed="false">
      <c r="A25" s="0" t="n">
        <v>24</v>
      </c>
      <c r="B25" s="0" t="s">
        <v>81</v>
      </c>
      <c r="C25" s="0" t="s">
        <v>82</v>
      </c>
      <c r="D25" s="0" t="s">
        <v>83</v>
      </c>
      <c r="F25" s="0" t="n">
        <v>1</v>
      </c>
      <c r="G25" s="0" t="n">
        <v>50</v>
      </c>
      <c r="H25" s="0" t="n">
        <f aca="false">F25*G25</f>
        <v>50</v>
      </c>
    </row>
    <row r="26" customFormat="false" ht="12.8" hidden="false" customHeight="false" outlineLevel="0" collapsed="false">
      <c r="A26" s="0" t="n">
        <v>25</v>
      </c>
      <c r="B26" s="0" t="s">
        <v>84</v>
      </c>
      <c r="C26" s="0" t="s">
        <v>85</v>
      </c>
      <c r="D26" s="0" t="s">
        <v>86</v>
      </c>
      <c r="E26" s="0" t="s">
        <v>87</v>
      </c>
      <c r="F26" s="0" t="n">
        <v>1</v>
      </c>
      <c r="G26" s="0" t="n">
        <v>50.5</v>
      </c>
      <c r="H26" s="0" t="n">
        <f aca="false">F26*G26</f>
        <v>50.5</v>
      </c>
    </row>
    <row r="27" customFormat="false" ht="12.8" hidden="false" customHeight="false" outlineLevel="0" collapsed="false">
      <c r="A27" s="0" t="n">
        <v>26</v>
      </c>
      <c r="B27" s="0" t="s">
        <v>88</v>
      </c>
      <c r="C27" s="0" t="s">
        <v>89</v>
      </c>
      <c r="D27" s="0" t="s">
        <v>90</v>
      </c>
      <c r="E27" s="0" t="s">
        <v>91</v>
      </c>
      <c r="F27" s="0" t="n">
        <v>1</v>
      </c>
      <c r="G27" s="0" t="n">
        <v>23.1</v>
      </c>
      <c r="H27" s="0" t="n">
        <f aca="false">F27*G27</f>
        <v>23.1</v>
      </c>
    </row>
    <row r="28" customFormat="false" ht="12.8" hidden="false" customHeight="false" outlineLevel="0" collapsed="false">
      <c r="A28" s="0" t="n">
        <v>27</v>
      </c>
      <c r="B28" s="0" t="s">
        <v>92</v>
      </c>
      <c r="C28" s="0" t="s">
        <v>93</v>
      </c>
      <c r="D28" s="0" t="s">
        <v>93</v>
      </c>
      <c r="F28" s="0" t="n">
        <v>1</v>
      </c>
      <c r="G28" s="0" t="n">
        <v>2000</v>
      </c>
      <c r="H28" s="0" t="n">
        <f aca="false">F28*G28</f>
        <v>2000</v>
      </c>
    </row>
    <row r="29" customFormat="false" ht="12.8" hidden="false" customHeight="false" outlineLevel="0" collapsed="false">
      <c r="A29" s="0" t="n">
        <v>28</v>
      </c>
      <c r="B29" s="0" t="s">
        <v>94</v>
      </c>
      <c r="C29" s="0" t="s">
        <v>95</v>
      </c>
      <c r="D29" s="0" t="s">
        <v>90</v>
      </c>
      <c r="E29" s="0" t="s">
        <v>96</v>
      </c>
      <c r="F29" s="0" t="n">
        <v>1</v>
      </c>
      <c r="G29" s="0" t="n">
        <v>21.4</v>
      </c>
      <c r="H29" s="0" t="n">
        <f aca="false">F29*G29</f>
        <v>21.4</v>
      </c>
    </row>
    <row r="30" customFormat="false" ht="12.8" hidden="false" customHeight="false" outlineLevel="0" collapsed="false">
      <c r="A30" s="0" t="n">
        <v>29</v>
      </c>
      <c r="B30" s="0" t="s">
        <v>97</v>
      </c>
      <c r="C30" s="0" t="s">
        <v>98</v>
      </c>
      <c r="D30" s="0" t="s">
        <v>99</v>
      </c>
      <c r="F30" s="0" t="n">
        <v>1</v>
      </c>
      <c r="G30" s="0" t="n">
        <v>300</v>
      </c>
      <c r="H30" s="0" t="n">
        <f aca="false">F30*G30</f>
        <v>300</v>
      </c>
    </row>
    <row r="31" customFormat="false" ht="12.8" hidden="false" customHeight="false" outlineLevel="0" collapsed="false">
      <c r="A31" s="0" t="n">
        <v>30</v>
      </c>
      <c r="B31" s="0" t="s">
        <v>100</v>
      </c>
      <c r="C31" s="0" t="s">
        <v>101</v>
      </c>
      <c r="D31" s="0" t="s">
        <v>102</v>
      </c>
      <c r="F31" s="0" t="n">
        <v>1</v>
      </c>
      <c r="G31" s="0" t="n">
        <v>50</v>
      </c>
      <c r="H31" s="0" t="n">
        <f aca="false">F31*G31</f>
        <v>50</v>
      </c>
    </row>
    <row r="32" customFormat="false" ht="12.8" hidden="false" customHeight="false" outlineLevel="0" collapsed="false">
      <c r="A32" s="0" t="n">
        <v>31</v>
      </c>
      <c r="B32" s="0" t="s">
        <v>103</v>
      </c>
      <c r="C32" s="0" t="s">
        <v>104</v>
      </c>
      <c r="D32" s="0" t="s">
        <v>105</v>
      </c>
      <c r="E32" s="0" t="s">
        <v>104</v>
      </c>
      <c r="F32" s="0" t="n">
        <v>2</v>
      </c>
      <c r="G32" s="0" t="n">
        <v>1.4</v>
      </c>
      <c r="H32" s="0" t="n">
        <f aca="false">F32*G32</f>
        <v>2.8</v>
      </c>
    </row>
    <row r="33" customFormat="false" ht="12.8" hidden="false" customHeight="false" outlineLevel="0" collapsed="false">
      <c r="A33" s="0" t="n">
        <v>32</v>
      </c>
      <c r="B33" s="0" t="s">
        <v>106</v>
      </c>
      <c r="C33" s="0" t="s">
        <v>107</v>
      </c>
      <c r="D33" s="0" t="s">
        <v>108</v>
      </c>
      <c r="E33" s="0" t="s">
        <v>109</v>
      </c>
      <c r="F33" s="0" t="n">
        <v>2</v>
      </c>
      <c r="G33" s="0" t="n">
        <v>1.7</v>
      </c>
      <c r="H33" s="0" t="n">
        <f aca="false">F33*G33</f>
        <v>3.4</v>
      </c>
    </row>
    <row r="34" customFormat="false" ht="12.8" hidden="false" customHeight="false" outlineLevel="0" collapsed="false">
      <c r="A34" s="0" t="n">
        <v>33</v>
      </c>
      <c r="B34" s="0" t="s">
        <v>110</v>
      </c>
      <c r="C34" s="0" t="s">
        <v>111</v>
      </c>
      <c r="D34" s="0" t="s">
        <v>108</v>
      </c>
      <c r="E34" s="0" t="s">
        <v>112</v>
      </c>
      <c r="F34" s="0" t="n">
        <v>2</v>
      </c>
      <c r="G34" s="0" t="n">
        <v>1.5</v>
      </c>
      <c r="H34" s="0" t="n">
        <f aca="false">F34*G34</f>
        <v>3</v>
      </c>
    </row>
    <row r="35" customFormat="false" ht="12.8" hidden="false" customHeight="false" outlineLevel="0" collapsed="false">
      <c r="A35" s="0" t="n">
        <v>34</v>
      </c>
      <c r="B35" s="0" t="s">
        <v>113</v>
      </c>
      <c r="C35" s="0" t="s">
        <v>114</v>
      </c>
      <c r="D35" s="0" t="s">
        <v>115</v>
      </c>
      <c r="E35" s="0" t="s">
        <v>116</v>
      </c>
      <c r="F35" s="0" t="n">
        <v>2</v>
      </c>
      <c r="G35" s="0" t="n">
        <v>1.7</v>
      </c>
      <c r="H35" s="0" t="n">
        <f aca="false">F35*G35</f>
        <v>3.4</v>
      </c>
    </row>
    <row r="36" customFormat="false" ht="12.8" hidden="false" customHeight="false" outlineLevel="0" collapsed="false">
      <c r="A36" s="0" t="n">
        <v>36</v>
      </c>
      <c r="B36" s="0" t="s">
        <v>117</v>
      </c>
      <c r="C36" s="0" t="s">
        <v>118</v>
      </c>
      <c r="D36" s="0" t="s">
        <v>76</v>
      </c>
      <c r="E36" s="0" t="s">
        <v>118</v>
      </c>
      <c r="F36" s="0" t="n">
        <v>1</v>
      </c>
      <c r="G36" s="0" t="n">
        <v>8.4</v>
      </c>
      <c r="H36" s="0" t="n">
        <f aca="false">F36*G36</f>
        <v>8.4</v>
      </c>
    </row>
    <row r="37" customFormat="false" ht="12.8" hidden="false" customHeight="false" outlineLevel="0" collapsed="false">
      <c r="A37" s="0" t="n">
        <v>38</v>
      </c>
      <c r="B37" s="0" t="s">
        <v>119</v>
      </c>
      <c r="C37" s="0" t="s">
        <v>120</v>
      </c>
      <c r="D37" s="0" t="s">
        <v>121</v>
      </c>
      <c r="E37" s="0" t="s">
        <v>122</v>
      </c>
      <c r="F37" s="0" t="n">
        <v>1</v>
      </c>
      <c r="G37" s="0" t="n">
        <v>3.3</v>
      </c>
      <c r="H37" s="0" t="n">
        <f aca="false">F37*G37</f>
        <v>3.3</v>
      </c>
    </row>
    <row r="38" customFormat="false" ht="12.8" hidden="false" customHeight="false" outlineLevel="0" collapsed="false">
      <c r="A38" s="0" t="n">
        <v>39</v>
      </c>
      <c r="B38" s="0" t="s">
        <v>123</v>
      </c>
      <c r="C38" s="0" t="s">
        <v>124</v>
      </c>
      <c r="D38" s="0" t="s">
        <v>125</v>
      </c>
      <c r="E38" s="0" t="s">
        <v>124</v>
      </c>
      <c r="F38" s="0" t="n">
        <v>1</v>
      </c>
      <c r="G38" s="0" t="n">
        <v>2</v>
      </c>
      <c r="H38" s="0" t="n">
        <f aca="false">F38*G38</f>
        <v>2</v>
      </c>
    </row>
    <row r="39" customFormat="false" ht="12.8" hidden="false" customHeight="false" outlineLevel="0" collapsed="false">
      <c r="A39" s="0" t="n">
        <v>40</v>
      </c>
      <c r="B39" s="0" t="s">
        <v>126</v>
      </c>
      <c r="C39" s="0" t="s">
        <v>127</v>
      </c>
      <c r="D39" s="0" t="s">
        <v>128</v>
      </c>
      <c r="F39" s="0" t="n">
        <v>2</v>
      </c>
      <c r="G39" s="0" t="n">
        <v>40</v>
      </c>
      <c r="H39" s="0" t="n">
        <f aca="false">F39*G39</f>
        <v>80</v>
      </c>
    </row>
    <row r="40" customFormat="false" ht="12.8" hidden="false" customHeight="false" outlineLevel="0" collapsed="false">
      <c r="A40" s="0" t="n">
        <v>41</v>
      </c>
      <c r="B40" s="0" t="s">
        <v>129</v>
      </c>
      <c r="C40" s="0" t="s">
        <v>130</v>
      </c>
      <c r="D40" s="0" t="s">
        <v>131</v>
      </c>
      <c r="F40" s="0" t="n">
        <v>2</v>
      </c>
      <c r="G40" s="0" t="n">
        <v>10</v>
      </c>
      <c r="H40" s="0" t="n">
        <f aca="false">F40*G40</f>
        <v>20</v>
      </c>
    </row>
    <row r="41" customFormat="false" ht="12.8" hidden="false" customHeight="false" outlineLevel="0" collapsed="false">
      <c r="A41" s="0" t="n">
        <v>42</v>
      </c>
      <c r="B41" s="0" t="s">
        <v>132</v>
      </c>
      <c r="C41" s="0" t="s">
        <v>133</v>
      </c>
      <c r="D41" s="0" t="s">
        <v>134</v>
      </c>
      <c r="F41" s="0" t="n">
        <v>1</v>
      </c>
      <c r="G41" s="0" t="n">
        <v>15</v>
      </c>
      <c r="H41" s="0" t="n">
        <f aca="false">F41*G41</f>
        <v>15</v>
      </c>
    </row>
    <row r="42" customFormat="false" ht="12.8" hidden="false" customHeight="false" outlineLevel="0" collapsed="false">
      <c r="A42" s="0" t="n">
        <v>43</v>
      </c>
      <c r="B42" s="0" t="s">
        <v>135</v>
      </c>
      <c r="C42" s="0" t="s">
        <v>136</v>
      </c>
      <c r="D42" s="0" t="s">
        <v>137</v>
      </c>
      <c r="F42" s="0" t="n">
        <v>1</v>
      </c>
      <c r="G42" s="0" t="n">
        <v>10</v>
      </c>
      <c r="H42" s="0" t="n">
        <f aca="false">F42*G42</f>
        <v>10</v>
      </c>
    </row>
    <row r="43" customFormat="false" ht="12.8" hidden="false" customHeight="false" outlineLevel="0" collapsed="false">
      <c r="A43" s="0" t="n">
        <v>44</v>
      </c>
      <c r="B43" s="0" t="s">
        <v>138</v>
      </c>
      <c r="C43" s="0" t="s">
        <v>139</v>
      </c>
      <c r="D43" s="0" t="s">
        <v>140</v>
      </c>
      <c r="F43" s="0" t="n">
        <v>1</v>
      </c>
      <c r="G43" s="0" t="n">
        <v>10</v>
      </c>
      <c r="H43" s="0" t="n">
        <f aca="false">F43*G43</f>
        <v>10</v>
      </c>
    </row>
    <row r="44" customFormat="false" ht="12.8" hidden="false" customHeight="false" outlineLevel="0" collapsed="false">
      <c r="A44" s="0" t="n">
        <v>45</v>
      </c>
      <c r="B44" s="0" t="s">
        <v>141</v>
      </c>
      <c r="C44" s="0" t="s">
        <v>142</v>
      </c>
      <c r="D44" s="0" t="s">
        <v>143</v>
      </c>
      <c r="F44" s="0" t="n">
        <v>1</v>
      </c>
      <c r="G44" s="0" t="n">
        <v>10</v>
      </c>
      <c r="H44" s="0" t="n">
        <f aca="false">F44*G44</f>
        <v>10</v>
      </c>
    </row>
    <row r="46" customFormat="false" ht="12.8" hidden="false" customHeight="false" outlineLevel="0" collapsed="false">
      <c r="H46" s="0" t="n">
        <f aca="false">SUM(H2:H44 )</f>
        <v>4007.35</v>
      </c>
    </row>
    <row r="47" customFormat="false" ht="12.8" hidden="false" customHeight="false" outlineLevel="0" collapsed="false">
      <c r="G47" s="0" t="s">
        <v>144</v>
      </c>
      <c r="H47" s="0" t="n">
        <v>2000</v>
      </c>
    </row>
    <row r="48" customFormat="false" ht="12.8" hidden="false" customHeight="false" outlineLevel="0" collapsed="false">
      <c r="G48" s="0" t="s">
        <v>145</v>
      </c>
      <c r="H48" s="0" t="n">
        <v>300</v>
      </c>
    </row>
    <row r="49" customFormat="false" ht="12.8" hidden="false" customHeight="false" outlineLevel="0" collapsed="false">
      <c r="G49" s="0" t="s">
        <v>146</v>
      </c>
      <c r="H49" s="0" t="n">
        <v>2000</v>
      </c>
    </row>
    <row r="51" customFormat="false" ht="12.8" hidden="false" customHeight="false" outlineLevel="0" collapsed="false">
      <c r="H51" s="0" t="n">
        <f aca="false">SUM(H46:H49)</f>
        <v>8307.35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2022-06-29T16:09:25Z</dcterms:created>
  <dc:creator/>
  <dc:description/>
  <dc:language>ru-RU</dc:language>
  <cp:lastModifiedBy/>
  <dcterms:modified xsi:type="dcterms:W3CDTF">2022-06-29T17:57:06Z</dcterms:modified>
  <cp:revision>3</cp:revision>
  <dc:subject/>
  <dc:title/>
</cp:coreProperties>
</file>