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MPP_V0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<sst xmlns="http://schemas.openxmlformats.org/spreadsheetml/2006/main" count="209" uniqueCount="144">
  <si>
    <t xml:space="preserve">Ref</t>
  </si>
  <si>
    <t xml:space="preserve">Qnty</t>
  </si>
  <si>
    <t xml:space="preserve">Value</t>
  </si>
  <si>
    <t xml:space="preserve">Cmp name</t>
  </si>
  <si>
    <t xml:space="preserve">Footprint</t>
  </si>
  <si>
    <t xml:space="preserve">Description</t>
  </si>
  <si>
    <t xml:space="preserve">Qnty*5</t>
  </si>
  <si>
    <t xml:space="preserve">unti price in USD</t>
  </si>
  <si>
    <t xml:space="preserve">C1, C48, C63, </t>
  </si>
  <si>
    <t xml:space="preserve">CAP_10u0_25V_X5R_0805</t>
  </si>
  <si>
    <t xml:space="preserve">C</t>
  </si>
  <si>
    <t xml:space="preserve">Capacitor_SMD:C_0805_2012Metric</t>
  </si>
  <si>
    <t xml:space="preserve">Unpolarized capacitor</t>
  </si>
  <si>
    <t xml:space="preserve">C2, C4, </t>
  </si>
  <si>
    <t xml:space="preserve">CAP_0u33_50V_X7R_0603</t>
  </si>
  <si>
    <t xml:space="preserve">Capacitor_SMD:C_0603_1608Metric</t>
  </si>
  <si>
    <t xml:space="preserve">C3, C49, C50, C57, C58, </t>
  </si>
  <si>
    <t xml:space="preserve">CAP_2.2uF_25V_X7R_0805</t>
  </si>
  <si>
    <t xml:space="preserve">C5, C6, C9, C15, C18, C19, C22, C52, C59, C70, C72, C73, C76, </t>
  </si>
  <si>
    <t xml:space="preserve">CAP_100n_50V_X7R_0603</t>
  </si>
  <si>
    <t xml:space="preserve">C_micro</t>
  </si>
  <si>
    <t xml:space="preserve">C7, C8, C60, C62, C101, </t>
  </si>
  <si>
    <t xml:space="preserve">CAP_100n_25V_X7R_0603</t>
  </si>
  <si>
    <t xml:space="preserve">C10, C11, C12, C13, C14, C23, C24, C25, C26, C27, C28, C29, C30, C65, C66, C67, C68, C69, C77, C78, C79, C80, C81, C82, C83, C84, </t>
  </si>
  <si>
    <t xml:space="preserve">CAP_1u0_25V_X7R_0603</t>
  </si>
  <si>
    <t xml:space="preserve">C16, C55, C56, </t>
  </si>
  <si>
    <t xml:space="preserve">CAP_2n2_25V_X7R_0603</t>
  </si>
  <si>
    <t xml:space="preserve">C17, C20, C21, C47, C64, C71, C74, C75, </t>
  </si>
  <si>
    <t xml:space="preserve">CAP_10u0_50V_X7R_1206</t>
  </si>
  <si>
    <t xml:space="preserve">Capacitor_SMD:C_1206_3216Metric</t>
  </si>
  <si>
    <t xml:space="preserve">C31, C32, C33, C34, C35, C36, C37, C38, C85, C86, C87, C88, C89, C90, C91, C92, </t>
  </si>
  <si>
    <t xml:space="preserve">CAP_1u0_50V_X7R_0805</t>
  </si>
  <si>
    <t xml:space="preserve">C39, C40, C41, C42, C43, C44, C45, C46, C93, C94, C95, C96, C97, C98, C99, C100, </t>
  </si>
  <si>
    <t xml:space="preserve">CAP_10n_50V_X7R_0603</t>
  </si>
  <si>
    <t xml:space="preserve">C51, </t>
  </si>
  <si>
    <t xml:space="preserve">CAP_150p_50V_C0G_0603</t>
  </si>
  <si>
    <t xml:space="preserve">C53, </t>
  </si>
  <si>
    <t xml:space="preserve">CAP_5n6_50V_X7R_0603</t>
  </si>
  <si>
    <t xml:space="preserve">C54, C61, </t>
  </si>
  <si>
    <t xml:space="preserve">CAP_10n_25V_X7R_0603</t>
  </si>
  <si>
    <t xml:space="preserve">FER1, FER2, </t>
  </si>
  <si>
    <t xml:space="preserve">BLM21AG102SN1D</t>
  </si>
  <si>
    <t xml:space="preserve">Ferrite_Bead</t>
  </si>
  <si>
    <t xml:space="preserve">Resistor_SMD:R_0805_2012Metric_Pad1.15x1.40mm_HandSolder</t>
  </si>
  <si>
    <t xml:space="preserve">Ferrite bead</t>
  </si>
  <si>
    <t xml:space="preserve">HL1, HL4, </t>
  </si>
  <si>
    <t xml:space="preserve">LED_SMD_0603_YELLOW</t>
  </si>
  <si>
    <t xml:space="preserve">Led_Small</t>
  </si>
  <si>
    <t xml:space="preserve">LED_SMD:LED_0603_1608Metric</t>
  </si>
  <si>
    <t xml:space="preserve">Led</t>
  </si>
  <si>
    <t xml:space="preserve">HL2, HL3, </t>
  </si>
  <si>
    <t xml:space="preserve">LED_SMD_0603_RED</t>
  </si>
  <si>
    <t xml:space="preserve">HL5, HL6, </t>
  </si>
  <si>
    <t xml:space="preserve">LED_SMD_0603_BLUE</t>
  </si>
  <si>
    <t xml:space="preserve">LED</t>
  </si>
  <si>
    <t xml:space="preserve">LED_SMD:LED_0603_1608Metric_Pad1.05x0.95mm_HandSolder</t>
  </si>
  <si>
    <t xml:space="preserve">L1, L2, L3, L4, L5, L6, L7, L8, L9, L10, L11, L12, L13, L14, L15, L16, </t>
  </si>
  <si>
    <t xml:space="preserve">IND_ETQP3M3R3KVP_Panasonic</t>
  </si>
  <si>
    <t xml:space="preserve">L_Small</t>
  </si>
  <si>
    <t xml:space="preserve">my:Panasonic_ETQP_5.5x5.0x3.0</t>
  </si>
  <si>
    <t xml:space="preserve">Inductor</t>
  </si>
  <si>
    <t xml:space="preserve">L17, </t>
  </si>
  <si>
    <t xml:space="preserve">LQH2MCN470K02</t>
  </si>
  <si>
    <t xml:space="preserve">Inductor_SMD:L_Murata_LQH2MCNxxxx02_2.0x1.6mm</t>
  </si>
  <si>
    <t xml:space="preserve">Q1, </t>
  </si>
  <si>
    <t xml:space="preserve">2STF2360</t>
  </si>
  <si>
    <t xml:space="preserve">Q_PNP_BCE</t>
  </si>
  <si>
    <t xml:space="preserve">Package_TO_SOT_SMD:SOT-89-3</t>
  </si>
  <si>
    <t xml:space="preserve">PNP transistor, base/collector/emitter</t>
  </si>
  <si>
    <t xml:space="preserve">R1, R11, R12, R13, R14, R15, R17, R19, </t>
  </si>
  <si>
    <t xml:space="preserve">RES_10K0_1%_0.125W_Thick_0603</t>
  </si>
  <si>
    <t xml:space="preserve">R</t>
  </si>
  <si>
    <t xml:space="preserve">Resistor_SMD:R_0603_1608Metric</t>
  </si>
  <si>
    <t xml:space="preserve">Resistor</t>
  </si>
  <si>
    <t xml:space="preserve">R2, R3, R8, R20, R21, </t>
  </si>
  <si>
    <t xml:space="preserve">RES_1K0_1%_0.125W_Thick_0603</t>
  </si>
  <si>
    <t xml:space="preserve">R_micro</t>
  </si>
  <si>
    <t xml:space="preserve">R4, R5, R22, </t>
  </si>
  <si>
    <t xml:space="preserve">RES_4K7_1%_0.125W_Thick_0603</t>
  </si>
  <si>
    <t xml:space="preserve">R6, </t>
  </si>
  <si>
    <t xml:space="preserve">RES_47K_1%_0.125W_Thick_0603</t>
  </si>
  <si>
    <t xml:space="preserve">R7, </t>
  </si>
  <si>
    <t xml:space="preserve">RES_4K3_1%_0.125W_Thick_0603</t>
  </si>
  <si>
    <t xml:space="preserve">R9, R10, </t>
  </si>
  <si>
    <t xml:space="preserve">RES_0K47_1%_0.125W_Thick_0603</t>
  </si>
  <si>
    <t xml:space="preserve">R16, R18, </t>
  </si>
  <si>
    <t xml:space="preserve">RES_51R0_1%_0.125W_Thick_0603</t>
  </si>
  <si>
    <t xml:space="preserve">R23, R24, </t>
  </si>
  <si>
    <t xml:space="preserve">RES_10K_1%_0.125W_Thick_0603</t>
  </si>
  <si>
    <t xml:space="preserve">R_Small</t>
  </si>
  <si>
    <t xml:space="preserve">U1, </t>
  </si>
  <si>
    <t xml:space="preserve">LD1086D2T33TR</t>
  </si>
  <si>
    <t xml:space="preserve">Package_TO_SOT_SMD:TO-263-2</t>
  </si>
  <si>
    <t xml:space="preserve">Positive, 1.5A 30V, Linear Regulator, Fixed Output 3.3V, TO-263</t>
  </si>
  <si>
    <t xml:space="preserve">U2, </t>
  </si>
  <si>
    <t xml:space="preserve">L78L18_SOT89</t>
  </si>
  <si>
    <t xml:space="preserve">Positive 100mA 30V Linear Regulator, Fixed Output 18V, SOT-89</t>
  </si>
  <si>
    <t xml:space="preserve">U3, </t>
  </si>
  <si>
    <t xml:space="preserve">MSP430G2231IPW14</t>
  </si>
  <si>
    <t xml:space="preserve">Package_SO:TSSOP-14_4.4x5mm_P0.65mm</t>
  </si>
  <si>
    <t xml:space="preserve">microcontroller TI</t>
  </si>
  <si>
    <t xml:space="preserve">U4, U8, </t>
  </si>
  <si>
    <t xml:space="preserve">TAS6424QDKQRQ1</t>
  </si>
  <si>
    <t xml:space="preserve">TAS6424-Q1</t>
  </si>
  <si>
    <t xml:space="preserve">Package_SO:SSOP-56_7.5x18.5mm_P0.635mm</t>
  </si>
  <si>
    <t xml:space="preserve">Amplifier D-Class</t>
  </si>
  <si>
    <t xml:space="preserve">U6, </t>
  </si>
  <si>
    <t xml:space="preserve">PCM1808</t>
  </si>
  <si>
    <t xml:space="preserve">PCM1808-PCM1808-rescue-PCM1808--audio-ADC-rescue</t>
  </si>
  <si>
    <t xml:space="preserve">ADC</t>
  </si>
  <si>
    <t xml:space="preserve">U7, </t>
  </si>
  <si>
    <t xml:space="preserve">LP2985-5.0</t>
  </si>
  <si>
    <t xml:space="preserve">LP2985-3.3</t>
  </si>
  <si>
    <t xml:space="preserve">Package_TO_SOT_SMD:SOT-23-5</t>
  </si>
  <si>
    <t xml:space="preserve">150mA 16V Low-noise Low-dropout Regulator With Shutdown, 3.3V output voltage, SOT-23-5</t>
  </si>
  <si>
    <t xml:space="preserve">U9, </t>
  </si>
  <si>
    <t xml:space="preserve">ADAU1467WBCPZ300RL</t>
  </si>
  <si>
    <t xml:space="preserve">ADAU1467-Analog1467</t>
  </si>
  <si>
    <t xml:space="preserve">my:LFCSP-88-1EP_10x10mm_P0.5mm_EP6.15x6.15mm</t>
  </si>
  <si>
    <t xml:space="preserve">DSP Analog Devices</t>
  </si>
  <si>
    <t xml:space="preserve">U10, </t>
  </si>
  <si>
    <t xml:space="preserve">TPS3828-33DBVT</t>
  </si>
  <si>
    <t xml:space="preserve">TPS3828</t>
  </si>
  <si>
    <t xml:space="preserve">150-nA, Ultralow Power, Supply Voltage Monitor, X2SON-4</t>
  </si>
  <si>
    <t xml:space="preserve">U11, </t>
  </si>
  <si>
    <t xml:space="preserve">25AA1024-I/SM</t>
  </si>
  <si>
    <t xml:space="preserve">IC_25AA1024-rk-infinitas-rescue-SigmaDSP-ADAU1452-rescue-SigmaDSP-ADAU1452-rescue-SigmaDSP-ADAU1452-rescue</t>
  </si>
  <si>
    <t xml:space="preserve">Package_SO:SOIC-8_3.9x4.9mm_P1.27mm</t>
  </si>
  <si>
    <t xml:space="preserve">EEPROM</t>
  </si>
  <si>
    <t xml:space="preserve">VD1, </t>
  </si>
  <si>
    <t xml:space="preserve">diode BAS85.115</t>
  </si>
  <si>
    <t xml:space="preserve">D_Small</t>
  </si>
  <si>
    <t xml:space="preserve">w_smd_diode:sod80c</t>
  </si>
  <si>
    <t xml:space="preserve">Diode</t>
  </si>
  <si>
    <t xml:space="preserve">VD2, </t>
  </si>
  <si>
    <t xml:space="preserve">ES1D</t>
  </si>
  <si>
    <t xml:space="preserve">D</t>
  </si>
  <si>
    <t xml:space="preserve">w_smd_diode:do214ac</t>
  </si>
  <si>
    <t xml:space="preserve">X1, </t>
  </si>
  <si>
    <t xml:space="preserve">SG-8002CA 24.5760M-PCBL3</t>
  </si>
  <si>
    <t xml:space="preserve">SG-8002CA</t>
  </si>
  <si>
    <t xml:space="preserve">Oscillator:Oscillator_SMD_SeikoEpson_SG8002CA-4Pin_7.0x5.0mm</t>
  </si>
  <si>
    <t xml:space="preserve">CMOS Clock Oscillator 1 to 125 MHz</t>
  </si>
  <si>
    <t xml:space="preserve">total unit price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</si>
</sst>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_ "/>
    <numFmt numFmtId="166" formatCode="0.00"/>
  </numFmts>
  <fonts count="5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2"/>
  <sheetViews>
    <sheetView showFormulas="false" showGridLines="true" showRowColHeaders="true" showZeros="true" rightToLeft="false" tabSelected="true" showOutlineSymbols="true" defaultGridColor="true" view="normal" topLeftCell="C18" colorId="64" zoomScale="100" zoomScaleNormal="100" zoomScalePageLayoutView="100" workbookViewId="0">
      <selection pane="topLeft" activeCell="H19" activeCellId="0" sqref="H19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37.64"/>
    <col collapsed="false" customWidth="true" hidden="false" outlineLevel="0" max="2" min="2" style="2" width="12.78"/>
    <col collapsed="false" customWidth="true" hidden="false" outlineLevel="0" max="3" min="3" style="3" width="30.97"/>
    <col collapsed="false" customWidth="true" hidden="true" outlineLevel="0" max="4" min="4" style="3" width="31.12"/>
    <col collapsed="false" customWidth="true" hidden="false" outlineLevel="0" max="5" min="5" style="3" width="33.21"/>
    <col collapsed="false" customWidth="true" hidden="false" outlineLevel="0" max="6" min="6" style="3" width="26.13"/>
    <col collapsed="false" customWidth="true" hidden="false" outlineLevel="0" max="7" min="7" style="0" width="7.14"/>
    <col collapsed="false" customWidth="true" hidden="false" outlineLevel="0" max="8" min="8" style="4" width="19.99"/>
    <col collapsed="false" customWidth="true" hidden="false" outlineLevel="0" max="9" min="9" style="5" width="24.87"/>
    <col collapsed="false" customWidth="true" hidden="false" outlineLevel="0" max="10" min="10" style="0" width="16.26"/>
  </cols>
  <sheetData>
    <row r="1" s="9" customFormat="true" ht="12.8" hidden="false" customHeight="false" outlineLevel="0" collapsed="false">
      <c r="A1" s="6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10" t="s">
        <v>7</v>
      </c>
      <c r="I1" s="11"/>
    </row>
    <row r="2" customFormat="false" ht="12.8" hidden="false" customHeight="false" outlineLevel="0" collapsed="false">
      <c r="A2" s="1" t="s">
        <v>8</v>
      </c>
      <c r="B2" s="2" t="n">
        <v>3</v>
      </c>
      <c r="C2" s="3" t="s">
        <v>9</v>
      </c>
      <c r="D2" s="3" t="s">
        <v>10</v>
      </c>
      <c r="E2" s="3" t="s">
        <v>11</v>
      </c>
      <c r="F2" s="3" t="s">
        <v>12</v>
      </c>
      <c r="G2" s="0" t="n">
        <f aca="false">B2*5</f>
        <v>15</v>
      </c>
      <c r="H2" s="4" t="n">
        <v>0.114285714285714</v>
      </c>
      <c r="I2" s="5" t="n">
        <f aca="false">G2*H2</f>
        <v>1.71428571428571</v>
      </c>
    </row>
    <row r="3" customFormat="false" ht="12.8" hidden="false" customHeight="false" outlineLevel="0" collapsed="false">
      <c r="A3" s="1" t="s">
        <v>13</v>
      </c>
      <c r="B3" s="2" t="n">
        <v>2</v>
      </c>
      <c r="C3" s="3" t="s">
        <v>14</v>
      </c>
      <c r="D3" s="3" t="s">
        <v>10</v>
      </c>
      <c r="E3" s="3" t="s">
        <v>15</v>
      </c>
      <c r="F3" s="3" t="s">
        <v>12</v>
      </c>
      <c r="G3" s="0" t="n">
        <f aca="false">B3*5</f>
        <v>10</v>
      </c>
      <c r="H3" s="4" t="n">
        <v>0.0380952380952381</v>
      </c>
      <c r="I3" s="5" t="n">
        <f aca="false">G3*H3</f>
        <v>0.380952380952381</v>
      </c>
    </row>
    <row r="4" customFormat="false" ht="12.8" hidden="false" customHeight="false" outlineLevel="0" collapsed="false">
      <c r="A4" s="1" t="s">
        <v>16</v>
      </c>
      <c r="B4" s="2" t="n">
        <v>5</v>
      </c>
      <c r="C4" s="3" t="s">
        <v>17</v>
      </c>
      <c r="D4" s="3" t="s">
        <v>10</v>
      </c>
      <c r="E4" s="3" t="s">
        <v>11</v>
      </c>
      <c r="F4" s="3" t="s">
        <v>12</v>
      </c>
      <c r="G4" s="0" t="n">
        <f aca="false">B4*5</f>
        <v>25</v>
      </c>
      <c r="H4" s="4" t="n">
        <v>0.0952380952380952</v>
      </c>
      <c r="I4" s="5" t="n">
        <f aca="false">G4*H4</f>
        <v>2.38095238095238</v>
      </c>
    </row>
    <row r="5" customFormat="false" ht="23.85" hidden="false" customHeight="false" outlineLevel="0" collapsed="false">
      <c r="A5" s="1" t="s">
        <v>18</v>
      </c>
      <c r="B5" s="2" t="n">
        <v>13</v>
      </c>
      <c r="C5" s="3" t="s">
        <v>19</v>
      </c>
      <c r="D5" s="3" t="s">
        <v>20</v>
      </c>
      <c r="E5" s="3" t="s">
        <v>15</v>
      </c>
      <c r="F5" s="3" t="s">
        <v>12</v>
      </c>
      <c r="G5" s="0" t="n">
        <f aca="false">B5*5</f>
        <v>65</v>
      </c>
      <c r="H5" s="4" t="n">
        <v>0.247619047619048</v>
      </c>
      <c r="I5" s="5" t="n">
        <f aca="false">G5*H5</f>
        <v>16.0952380952381</v>
      </c>
    </row>
    <row r="6" customFormat="false" ht="12.8" hidden="false" customHeight="false" outlineLevel="0" collapsed="false">
      <c r="A6" s="1" t="s">
        <v>21</v>
      </c>
      <c r="B6" s="2" t="n">
        <v>5</v>
      </c>
      <c r="C6" s="3" t="s">
        <v>22</v>
      </c>
      <c r="D6" s="3" t="s">
        <v>10</v>
      </c>
      <c r="E6" s="3" t="s">
        <v>15</v>
      </c>
      <c r="F6" s="3" t="s">
        <v>12</v>
      </c>
      <c r="G6" s="0" t="n">
        <f aca="false">B6*5</f>
        <v>25</v>
      </c>
      <c r="H6" s="4" t="n">
        <v>0.0952380952380952</v>
      </c>
      <c r="I6" s="5" t="n">
        <f aca="false">G6*H6</f>
        <v>2.38095238095238</v>
      </c>
    </row>
    <row r="7" customFormat="false" ht="46.25" hidden="false" customHeight="false" outlineLevel="0" collapsed="false">
      <c r="A7" s="1" t="s">
        <v>23</v>
      </c>
      <c r="B7" s="2" t="n">
        <v>26</v>
      </c>
      <c r="C7" s="3" t="s">
        <v>24</v>
      </c>
      <c r="D7" s="3" t="s">
        <v>20</v>
      </c>
      <c r="E7" s="3" t="s">
        <v>15</v>
      </c>
      <c r="F7" s="3" t="s">
        <v>12</v>
      </c>
      <c r="G7" s="0" t="n">
        <f aca="false">B7*5</f>
        <v>130</v>
      </c>
      <c r="H7" s="4" t="n">
        <v>0.495238095238095</v>
      </c>
      <c r="I7" s="5" t="n">
        <f aca="false">G7*H7</f>
        <v>64.3809523809524</v>
      </c>
    </row>
    <row r="8" customFormat="false" ht="12.8" hidden="false" customHeight="false" outlineLevel="0" collapsed="false">
      <c r="A8" s="1" t="s">
        <v>25</v>
      </c>
      <c r="B8" s="2" t="n">
        <v>3</v>
      </c>
      <c r="C8" s="3" t="s">
        <v>26</v>
      </c>
      <c r="D8" s="3" t="s">
        <v>10</v>
      </c>
      <c r="E8" s="3" t="s">
        <v>15</v>
      </c>
      <c r="F8" s="3" t="s">
        <v>12</v>
      </c>
      <c r="G8" s="0" t="n">
        <f aca="false">B8*5</f>
        <v>15</v>
      </c>
      <c r="H8" s="4" t="n">
        <v>0.0571428571428571</v>
      </c>
      <c r="I8" s="5" t="n">
        <f aca="false">G8*H8</f>
        <v>0.857142857142856</v>
      </c>
    </row>
    <row r="9" customFormat="false" ht="12.8" hidden="false" customHeight="false" outlineLevel="0" collapsed="false">
      <c r="A9" s="1" t="s">
        <v>27</v>
      </c>
      <c r="B9" s="2" t="n">
        <v>8</v>
      </c>
      <c r="C9" s="3" t="s">
        <v>28</v>
      </c>
      <c r="D9" s="3" t="s">
        <v>20</v>
      </c>
      <c r="E9" s="3" t="s">
        <v>29</v>
      </c>
      <c r="F9" s="3" t="s">
        <v>12</v>
      </c>
      <c r="G9" s="0" t="n">
        <f aca="false">B9*5</f>
        <v>40</v>
      </c>
      <c r="H9" s="4" t="n">
        <v>0.457142857142857</v>
      </c>
      <c r="I9" s="5" t="n">
        <f aca="false">G9*H9</f>
        <v>18.2857142857143</v>
      </c>
    </row>
    <row r="10" customFormat="false" ht="23.85" hidden="false" customHeight="false" outlineLevel="0" collapsed="false">
      <c r="A10" s="1" t="s">
        <v>30</v>
      </c>
      <c r="B10" s="2" t="n">
        <v>16</v>
      </c>
      <c r="C10" s="3" t="s">
        <v>31</v>
      </c>
      <c r="D10" s="3" t="s">
        <v>20</v>
      </c>
      <c r="E10" s="3" t="s">
        <v>11</v>
      </c>
      <c r="F10" s="3" t="s">
        <v>12</v>
      </c>
      <c r="G10" s="0" t="n">
        <f aca="false">B10*5</f>
        <v>80</v>
      </c>
      <c r="H10" s="4" t="n">
        <v>0.304761904761905</v>
      </c>
      <c r="I10" s="5" t="n">
        <f aca="false">G10*H10</f>
        <v>24.3809523809524</v>
      </c>
    </row>
    <row r="11" customFormat="false" ht="23.85" hidden="false" customHeight="false" outlineLevel="0" collapsed="false">
      <c r="A11" s="1" t="s">
        <v>32</v>
      </c>
      <c r="B11" s="2" t="n">
        <v>16</v>
      </c>
      <c r="C11" s="3" t="s">
        <v>33</v>
      </c>
      <c r="D11" s="3" t="s">
        <v>20</v>
      </c>
      <c r="E11" s="3" t="s">
        <v>15</v>
      </c>
      <c r="F11" s="3" t="s">
        <v>12</v>
      </c>
      <c r="G11" s="0" t="n">
        <f aca="false">B11*5</f>
        <v>80</v>
      </c>
      <c r="H11" s="4" t="n">
        <v>0.304761904761905</v>
      </c>
      <c r="I11" s="5" t="n">
        <f aca="false">G11*H11</f>
        <v>24.3809523809524</v>
      </c>
    </row>
    <row r="12" customFormat="false" ht="12.8" hidden="false" customHeight="false" outlineLevel="0" collapsed="false">
      <c r="A12" s="1" t="s">
        <v>34</v>
      </c>
      <c r="B12" s="2" t="n">
        <v>1</v>
      </c>
      <c r="C12" s="3" t="s">
        <v>35</v>
      </c>
      <c r="D12" s="3" t="s">
        <v>10</v>
      </c>
      <c r="E12" s="3" t="s">
        <v>15</v>
      </c>
      <c r="F12" s="3" t="s">
        <v>12</v>
      </c>
      <c r="G12" s="0" t="n">
        <f aca="false">B12*5</f>
        <v>5</v>
      </c>
      <c r="H12" s="4" t="n">
        <v>0.019047619047619</v>
      </c>
      <c r="I12" s="5" t="n">
        <f aca="false">G12*H12</f>
        <v>0.095238095238095</v>
      </c>
    </row>
    <row r="13" customFormat="false" ht="12.8" hidden="false" customHeight="false" outlineLevel="0" collapsed="false">
      <c r="A13" s="1" t="s">
        <v>36</v>
      </c>
      <c r="B13" s="2" t="n">
        <v>1</v>
      </c>
      <c r="C13" s="3" t="s">
        <v>37</v>
      </c>
      <c r="D13" s="3" t="s">
        <v>10</v>
      </c>
      <c r="E13" s="3" t="s">
        <v>15</v>
      </c>
      <c r="F13" s="3" t="s">
        <v>12</v>
      </c>
      <c r="G13" s="0" t="n">
        <f aca="false">B13*5</f>
        <v>5</v>
      </c>
      <c r="H13" s="4" t="n">
        <v>0.019047619047619</v>
      </c>
      <c r="I13" s="5" t="n">
        <f aca="false">G13*H13</f>
        <v>0.095238095238095</v>
      </c>
    </row>
    <row r="14" customFormat="false" ht="12.8" hidden="false" customHeight="false" outlineLevel="0" collapsed="false">
      <c r="A14" s="1" t="s">
        <v>38</v>
      </c>
      <c r="B14" s="2" t="n">
        <v>2</v>
      </c>
      <c r="C14" s="3" t="s">
        <v>39</v>
      </c>
      <c r="D14" s="3" t="s">
        <v>10</v>
      </c>
      <c r="E14" s="3" t="s">
        <v>15</v>
      </c>
      <c r="F14" s="3" t="s">
        <v>12</v>
      </c>
      <c r="G14" s="0" t="n">
        <f aca="false">B14*5</f>
        <v>10</v>
      </c>
      <c r="H14" s="4" t="n">
        <v>0.0380952380952381</v>
      </c>
      <c r="I14" s="5" t="n">
        <f aca="false">G14*H14</f>
        <v>0.380952380952381</v>
      </c>
    </row>
    <row r="15" customFormat="false" ht="12.8" hidden="false" customHeight="false" outlineLevel="0" collapsed="false">
      <c r="A15" s="1" t="s">
        <v>40</v>
      </c>
      <c r="B15" s="2" t="n">
        <v>2</v>
      </c>
      <c r="C15" s="3" t="s">
        <v>41</v>
      </c>
      <c r="D15" s="3" t="s">
        <v>42</v>
      </c>
      <c r="E15" s="3" t="s">
        <v>43</v>
      </c>
      <c r="F15" s="3" t="s">
        <v>44</v>
      </c>
      <c r="G15" s="0" t="n">
        <f aca="false">B15*5</f>
        <v>10</v>
      </c>
      <c r="H15" s="4" t="n">
        <v>0.19047619047619</v>
      </c>
      <c r="I15" s="5" t="n">
        <f aca="false">G15*H15</f>
        <v>1.9047619047619</v>
      </c>
    </row>
    <row r="16" customFormat="false" ht="12.8" hidden="false" customHeight="false" outlineLevel="0" collapsed="false">
      <c r="A16" s="1" t="s">
        <v>45</v>
      </c>
      <c r="B16" s="2" t="n">
        <v>2</v>
      </c>
      <c r="C16" s="3" t="s">
        <v>46</v>
      </c>
      <c r="D16" s="3" t="s">
        <v>47</v>
      </c>
      <c r="E16" s="3" t="s">
        <v>48</v>
      </c>
      <c r="F16" s="3" t="s">
        <v>49</v>
      </c>
      <c r="G16" s="0" t="n">
        <f aca="false">B16*5</f>
        <v>10</v>
      </c>
      <c r="H16" s="4" t="n">
        <v>0.0380952380952381</v>
      </c>
      <c r="I16" s="5" t="n">
        <f aca="false">G16*H16</f>
        <v>0.380952380952381</v>
      </c>
    </row>
    <row r="17" customFormat="false" ht="12.8" hidden="false" customHeight="false" outlineLevel="0" collapsed="false">
      <c r="A17" s="1" t="s">
        <v>50</v>
      </c>
      <c r="B17" s="2" t="n">
        <v>2</v>
      </c>
      <c r="C17" s="3" t="s">
        <v>51</v>
      </c>
      <c r="D17" s="3" t="s">
        <v>47</v>
      </c>
      <c r="E17" s="3" t="s">
        <v>48</v>
      </c>
      <c r="F17" s="3" t="s">
        <v>49</v>
      </c>
      <c r="G17" s="0" t="n">
        <f aca="false">B17*5</f>
        <v>10</v>
      </c>
      <c r="H17" s="4" t="n">
        <v>0.0380952380952381</v>
      </c>
      <c r="I17" s="5" t="n">
        <f aca="false">G17*H17</f>
        <v>0.380952380952381</v>
      </c>
    </row>
    <row r="18" customFormat="false" ht="12.8" hidden="false" customHeight="false" outlineLevel="0" collapsed="false">
      <c r="A18" s="1" t="s">
        <v>52</v>
      </c>
      <c r="B18" s="2" t="n">
        <v>2</v>
      </c>
      <c r="C18" s="3" t="s">
        <v>53</v>
      </c>
      <c r="D18" s="3" t="s">
        <v>54</v>
      </c>
      <c r="E18" s="3" t="s">
        <v>55</v>
      </c>
      <c r="F18" s="3" t="s">
        <v>49</v>
      </c>
      <c r="G18" s="0" t="n">
        <f aca="false">B18*5</f>
        <v>10</v>
      </c>
      <c r="H18" s="4" t="n">
        <v>0.0380952380952381</v>
      </c>
      <c r="I18" s="5" t="n">
        <f aca="false">G18*H18</f>
        <v>0.380952380952381</v>
      </c>
    </row>
    <row r="19" customFormat="false" ht="23.85" hidden="false" customHeight="false" outlineLevel="0" collapsed="false">
      <c r="A19" s="1" t="s">
        <v>56</v>
      </c>
      <c r="B19" s="2" t="n">
        <v>16</v>
      </c>
      <c r="C19" s="3" t="s">
        <v>57</v>
      </c>
      <c r="D19" s="3" t="s">
        <v>58</v>
      </c>
      <c r="E19" s="3" t="s">
        <v>59</v>
      </c>
      <c r="F19" s="3" t="s">
        <v>60</v>
      </c>
      <c r="G19" s="0" t="n">
        <f aca="false">B19*5</f>
        <v>80</v>
      </c>
      <c r="H19" s="4" t="n">
        <v>6.09523809523809</v>
      </c>
      <c r="I19" s="5" t="n">
        <f aca="false">G19*H19</f>
        <v>487.619047619047</v>
      </c>
    </row>
    <row r="20" customFormat="false" ht="12.8" hidden="false" customHeight="false" outlineLevel="0" collapsed="false">
      <c r="A20" s="1" t="s">
        <v>61</v>
      </c>
      <c r="B20" s="2" t="n">
        <v>1</v>
      </c>
      <c r="C20" s="3" t="s">
        <v>62</v>
      </c>
      <c r="D20" s="3" t="s">
        <v>58</v>
      </c>
      <c r="E20" s="3" t="s">
        <v>63</v>
      </c>
      <c r="F20" s="3" t="s">
        <v>60</v>
      </c>
      <c r="G20" s="0" t="n">
        <f aca="false">B20*5</f>
        <v>5</v>
      </c>
      <c r="H20" s="4" t="n">
        <v>0.0571428571428571</v>
      </c>
      <c r="I20" s="5" t="n">
        <f aca="false">G20*H20</f>
        <v>0.285714285714285</v>
      </c>
    </row>
    <row r="21" customFormat="false" ht="12.8" hidden="false" customHeight="false" outlineLevel="0" collapsed="false">
      <c r="A21" s="1" t="s">
        <v>64</v>
      </c>
      <c r="B21" s="2" t="n">
        <v>1</v>
      </c>
      <c r="C21" s="3" t="s">
        <v>65</v>
      </c>
      <c r="D21" s="3" t="s">
        <v>66</v>
      </c>
      <c r="E21" s="3" t="s">
        <v>67</v>
      </c>
      <c r="F21" s="3" t="s">
        <v>68</v>
      </c>
      <c r="G21" s="0" t="n">
        <f aca="false">B21*5</f>
        <v>5</v>
      </c>
      <c r="H21" s="4" t="n">
        <v>0.4</v>
      </c>
      <c r="I21" s="5" t="n">
        <f aca="false">G21*H21</f>
        <v>2</v>
      </c>
    </row>
    <row r="22" customFormat="false" ht="12.8" hidden="false" customHeight="false" outlineLevel="0" collapsed="false">
      <c r="A22" s="1" t="s">
        <v>69</v>
      </c>
      <c r="B22" s="2" t="n">
        <v>8</v>
      </c>
      <c r="C22" s="3" t="s">
        <v>70</v>
      </c>
      <c r="D22" s="3" t="s">
        <v>71</v>
      </c>
      <c r="E22" s="3" t="s">
        <v>72</v>
      </c>
      <c r="F22" s="3" t="s">
        <v>73</v>
      </c>
      <c r="G22" s="0" t="n">
        <f aca="false">B22*5</f>
        <v>40</v>
      </c>
      <c r="H22" s="4" t="n">
        <v>0.152380952380952</v>
      </c>
      <c r="I22" s="5" t="n">
        <f aca="false">G22*H22</f>
        <v>6.09523809523808</v>
      </c>
    </row>
    <row r="23" customFormat="false" ht="12.8" hidden="false" customHeight="false" outlineLevel="0" collapsed="false">
      <c r="A23" s="1" t="s">
        <v>74</v>
      </c>
      <c r="B23" s="2" t="n">
        <v>5</v>
      </c>
      <c r="C23" s="3" t="s">
        <v>75</v>
      </c>
      <c r="D23" s="3" t="s">
        <v>76</v>
      </c>
      <c r="E23" s="3" t="s">
        <v>72</v>
      </c>
      <c r="F23" s="3" t="s">
        <v>73</v>
      </c>
      <c r="G23" s="0" t="n">
        <f aca="false">B23*5</f>
        <v>25</v>
      </c>
      <c r="H23" s="4" t="n">
        <v>0.0952380952380952</v>
      </c>
      <c r="I23" s="5" t="n">
        <f aca="false">G23*H23</f>
        <v>2.38095238095238</v>
      </c>
    </row>
    <row r="24" customFormat="false" ht="12.8" hidden="false" customHeight="false" outlineLevel="0" collapsed="false">
      <c r="A24" s="1" t="s">
        <v>77</v>
      </c>
      <c r="B24" s="2" t="n">
        <v>3</v>
      </c>
      <c r="C24" s="3" t="s">
        <v>78</v>
      </c>
      <c r="D24" s="3" t="s">
        <v>76</v>
      </c>
      <c r="E24" s="3" t="s">
        <v>72</v>
      </c>
      <c r="F24" s="3" t="s">
        <v>73</v>
      </c>
      <c r="G24" s="0" t="n">
        <f aca="false">B24*5</f>
        <v>15</v>
      </c>
      <c r="H24" s="4" t="n">
        <v>0.0571428571428571</v>
      </c>
      <c r="I24" s="5" t="n">
        <f aca="false">G24*H24</f>
        <v>0.857142857142856</v>
      </c>
    </row>
    <row r="25" customFormat="false" ht="12.8" hidden="false" customHeight="false" outlineLevel="0" collapsed="false">
      <c r="A25" s="1" t="s">
        <v>79</v>
      </c>
      <c r="B25" s="2" t="n">
        <v>1</v>
      </c>
      <c r="C25" s="3" t="s">
        <v>80</v>
      </c>
      <c r="D25" s="3" t="s">
        <v>76</v>
      </c>
      <c r="E25" s="3" t="s">
        <v>72</v>
      </c>
      <c r="F25" s="3" t="s">
        <v>73</v>
      </c>
      <c r="G25" s="0" t="n">
        <f aca="false">B25*5</f>
        <v>5</v>
      </c>
      <c r="H25" s="4" t="n">
        <v>0.019047619047619</v>
      </c>
      <c r="I25" s="5" t="n">
        <f aca="false">G25*H25</f>
        <v>0.095238095238095</v>
      </c>
    </row>
    <row r="26" customFormat="false" ht="12.8" hidden="false" customHeight="false" outlineLevel="0" collapsed="false">
      <c r="A26" s="1" t="s">
        <v>81</v>
      </c>
      <c r="B26" s="2" t="n">
        <v>1</v>
      </c>
      <c r="C26" s="3" t="s">
        <v>82</v>
      </c>
      <c r="D26" s="3" t="s">
        <v>71</v>
      </c>
      <c r="E26" s="3" t="s">
        <v>72</v>
      </c>
      <c r="F26" s="3" t="s">
        <v>73</v>
      </c>
      <c r="G26" s="0" t="n">
        <f aca="false">B26*5</f>
        <v>5</v>
      </c>
      <c r="H26" s="4" t="n">
        <v>0.019047619047619</v>
      </c>
      <c r="I26" s="5" t="n">
        <f aca="false">G26*H26</f>
        <v>0.095238095238095</v>
      </c>
    </row>
    <row r="27" customFormat="false" ht="12.8" hidden="false" customHeight="false" outlineLevel="0" collapsed="false">
      <c r="A27" s="1" t="s">
        <v>83</v>
      </c>
      <c r="B27" s="2" t="n">
        <v>2</v>
      </c>
      <c r="C27" s="3" t="s">
        <v>84</v>
      </c>
      <c r="D27" s="3" t="s">
        <v>71</v>
      </c>
      <c r="E27" s="3" t="s">
        <v>72</v>
      </c>
      <c r="F27" s="3" t="s">
        <v>73</v>
      </c>
      <c r="G27" s="0" t="n">
        <f aca="false">B27*5</f>
        <v>10</v>
      </c>
      <c r="H27" s="4" t="n">
        <v>0.0380952380952381</v>
      </c>
      <c r="I27" s="5" t="n">
        <f aca="false">G27*H27</f>
        <v>0.380952380952381</v>
      </c>
    </row>
    <row r="28" customFormat="false" ht="12.8" hidden="false" customHeight="false" outlineLevel="0" collapsed="false">
      <c r="A28" s="1" t="s">
        <v>85</v>
      </c>
      <c r="B28" s="2" t="n">
        <v>2</v>
      </c>
      <c r="C28" s="3" t="s">
        <v>86</v>
      </c>
      <c r="D28" s="3" t="s">
        <v>71</v>
      </c>
      <c r="E28" s="3" t="s">
        <v>72</v>
      </c>
      <c r="F28" s="3" t="s">
        <v>73</v>
      </c>
      <c r="G28" s="0" t="n">
        <f aca="false">B28*5</f>
        <v>10</v>
      </c>
      <c r="H28" s="4" t="n">
        <v>0.0380952380952381</v>
      </c>
      <c r="I28" s="5" t="n">
        <f aca="false">G28*H28</f>
        <v>0.380952380952381</v>
      </c>
    </row>
    <row r="29" customFormat="false" ht="12.8" hidden="false" customHeight="false" outlineLevel="0" collapsed="false">
      <c r="A29" s="1" t="s">
        <v>87</v>
      </c>
      <c r="B29" s="2" t="n">
        <v>2</v>
      </c>
      <c r="C29" s="3" t="s">
        <v>88</v>
      </c>
      <c r="D29" s="3" t="s">
        <v>89</v>
      </c>
      <c r="E29" s="3" t="s">
        <v>72</v>
      </c>
      <c r="F29" s="3" t="s">
        <v>73</v>
      </c>
      <c r="G29" s="0" t="n">
        <f aca="false">B29*5</f>
        <v>10</v>
      </c>
      <c r="H29" s="4" t="n">
        <v>0.0380952380952381</v>
      </c>
      <c r="I29" s="5" t="n">
        <f aca="false">G29*H29</f>
        <v>0.380952380952381</v>
      </c>
    </row>
    <row r="30" customFormat="false" ht="12.8" hidden="false" customHeight="false" outlineLevel="0" collapsed="false">
      <c r="A30" s="1" t="s">
        <v>90</v>
      </c>
      <c r="B30" s="2" t="n">
        <v>1</v>
      </c>
      <c r="C30" s="3" t="s">
        <v>91</v>
      </c>
      <c r="D30" s="3" t="s">
        <v>91</v>
      </c>
      <c r="E30" s="3" t="s">
        <v>92</v>
      </c>
      <c r="F30" s="3" t="s">
        <v>93</v>
      </c>
      <c r="G30" s="0" t="n">
        <f aca="false">B30*5</f>
        <v>5</v>
      </c>
      <c r="H30" s="4" t="n">
        <v>1.52380952380952</v>
      </c>
      <c r="I30" s="5" t="n">
        <f aca="false">G30*H30</f>
        <v>7.6190476190476</v>
      </c>
    </row>
    <row r="31" customFormat="false" ht="12.8" hidden="false" customHeight="false" outlineLevel="0" collapsed="false">
      <c r="A31" s="1" t="s">
        <v>94</v>
      </c>
      <c r="B31" s="2" t="n">
        <v>1</v>
      </c>
      <c r="C31" s="3" t="s">
        <v>95</v>
      </c>
      <c r="D31" s="3" t="s">
        <v>95</v>
      </c>
      <c r="E31" s="3" t="s">
        <v>67</v>
      </c>
      <c r="F31" s="3" t="s">
        <v>96</v>
      </c>
      <c r="G31" s="0" t="n">
        <f aca="false">B31*5</f>
        <v>5</v>
      </c>
      <c r="H31" s="4" t="n">
        <v>0.380952380952381</v>
      </c>
      <c r="I31" s="5" t="n">
        <f aca="false">G31*H31</f>
        <v>1.90476190476191</v>
      </c>
    </row>
    <row r="32" customFormat="false" ht="12.8" hidden="false" customHeight="false" outlineLevel="0" collapsed="false">
      <c r="A32" s="1" t="s">
        <v>97</v>
      </c>
      <c r="B32" s="2" t="n">
        <v>1</v>
      </c>
      <c r="C32" s="3" t="s">
        <v>98</v>
      </c>
      <c r="D32" s="3" t="s">
        <v>98</v>
      </c>
      <c r="E32" s="3" t="s">
        <v>99</v>
      </c>
      <c r="F32" s="3" t="s">
        <v>100</v>
      </c>
      <c r="G32" s="0" t="n">
        <f aca="false">B32*5</f>
        <v>5</v>
      </c>
      <c r="H32" s="4" t="n">
        <v>1.56190476190476</v>
      </c>
      <c r="I32" s="5" t="n">
        <f aca="false">G32*H32</f>
        <v>7.8095238095238</v>
      </c>
    </row>
    <row r="33" customFormat="false" ht="12.8" hidden="false" customHeight="false" outlineLevel="0" collapsed="false">
      <c r="A33" s="1" t="s">
        <v>101</v>
      </c>
      <c r="B33" s="2" t="n">
        <v>2</v>
      </c>
      <c r="C33" s="3" t="s">
        <v>102</v>
      </c>
      <c r="D33" s="3" t="s">
        <v>103</v>
      </c>
      <c r="E33" s="3" t="s">
        <v>104</v>
      </c>
      <c r="F33" s="3" t="s">
        <v>105</v>
      </c>
      <c r="G33" s="0" t="n">
        <f aca="false">B33*5</f>
        <v>10</v>
      </c>
      <c r="H33" s="4" t="n">
        <v>19.047619047619</v>
      </c>
      <c r="I33" s="5" t="n">
        <f aca="false">G33*H33</f>
        <v>190.47619047619</v>
      </c>
    </row>
    <row r="34" customFormat="false" ht="12.8" hidden="false" customHeight="false" outlineLevel="0" collapsed="false">
      <c r="A34" s="1" t="s">
        <v>106</v>
      </c>
      <c r="B34" s="2" t="n">
        <v>1</v>
      </c>
      <c r="C34" s="3" t="s">
        <v>107</v>
      </c>
      <c r="D34" s="3" t="s">
        <v>108</v>
      </c>
      <c r="E34" s="3" t="s">
        <v>99</v>
      </c>
      <c r="F34" s="3" t="s">
        <v>109</v>
      </c>
      <c r="G34" s="0" t="n">
        <f aca="false">B34*5</f>
        <v>5</v>
      </c>
      <c r="H34" s="4" t="n">
        <v>2.0952380952381</v>
      </c>
      <c r="I34" s="5" t="n">
        <f aca="false">G34*H34</f>
        <v>10.4761904761905</v>
      </c>
    </row>
    <row r="35" customFormat="false" ht="12.8" hidden="false" customHeight="false" outlineLevel="0" collapsed="false">
      <c r="A35" s="1" t="s">
        <v>110</v>
      </c>
      <c r="B35" s="2" t="n">
        <v>1</v>
      </c>
      <c r="C35" s="3" t="s">
        <v>111</v>
      </c>
      <c r="D35" s="3" t="s">
        <v>112</v>
      </c>
      <c r="E35" s="3" t="s">
        <v>113</v>
      </c>
      <c r="F35" s="3" t="s">
        <v>114</v>
      </c>
      <c r="G35" s="0" t="n">
        <f aca="false">B35*5</f>
        <v>5</v>
      </c>
      <c r="H35" s="4" t="n">
        <v>0.952380952380952</v>
      </c>
      <c r="I35" s="5" t="n">
        <f aca="false">G35*H35</f>
        <v>4.76190476190476</v>
      </c>
    </row>
    <row r="36" customFormat="false" ht="12.8" hidden="false" customHeight="false" outlineLevel="0" collapsed="false">
      <c r="A36" s="1" t="s">
        <v>115</v>
      </c>
      <c r="B36" s="2" t="n">
        <v>1</v>
      </c>
      <c r="C36" s="3" t="s">
        <v>116</v>
      </c>
      <c r="D36" s="3" t="s">
        <v>117</v>
      </c>
      <c r="E36" s="3" t="s">
        <v>118</v>
      </c>
      <c r="F36" s="3" t="s">
        <v>119</v>
      </c>
      <c r="G36" s="0" t="n">
        <f aca="false">B36*5</f>
        <v>5</v>
      </c>
      <c r="H36" s="4" t="n">
        <v>0</v>
      </c>
      <c r="I36" s="5" t="n">
        <f aca="false">G36*H36</f>
        <v>0</v>
      </c>
    </row>
    <row r="37" customFormat="false" ht="12.8" hidden="false" customHeight="false" outlineLevel="0" collapsed="false">
      <c r="A37" s="1" t="s">
        <v>120</v>
      </c>
      <c r="B37" s="2" t="n">
        <v>1</v>
      </c>
      <c r="C37" s="3" t="s">
        <v>121</v>
      </c>
      <c r="D37" s="3" t="s">
        <v>122</v>
      </c>
      <c r="E37" s="3" t="s">
        <v>113</v>
      </c>
      <c r="F37" s="3" t="s">
        <v>123</v>
      </c>
      <c r="G37" s="0" t="n">
        <f aca="false">B37*5</f>
        <v>5</v>
      </c>
      <c r="H37" s="4" t="n">
        <v>0.952380952380952</v>
      </c>
      <c r="I37" s="5" t="n">
        <f aca="false">G37*H37</f>
        <v>4.76190476190476</v>
      </c>
    </row>
    <row r="38" customFormat="false" ht="12.8" hidden="false" customHeight="false" outlineLevel="0" collapsed="false">
      <c r="A38" s="1" t="s">
        <v>124</v>
      </c>
      <c r="B38" s="2" t="n">
        <v>1</v>
      </c>
      <c r="C38" s="3" t="s">
        <v>125</v>
      </c>
      <c r="D38" s="3" t="s">
        <v>126</v>
      </c>
      <c r="E38" s="3" t="s">
        <v>127</v>
      </c>
      <c r="F38" s="3" t="s">
        <v>128</v>
      </c>
      <c r="G38" s="0" t="n">
        <f aca="false">B38*5</f>
        <v>5</v>
      </c>
      <c r="H38" s="4" t="n">
        <v>11.4285714285714</v>
      </c>
      <c r="I38" s="5" t="n">
        <f aca="false">G38*H38</f>
        <v>57.142857142857</v>
      </c>
    </row>
    <row r="39" customFormat="false" ht="12.8" hidden="false" customHeight="false" outlineLevel="0" collapsed="false">
      <c r="A39" s="1" t="s">
        <v>129</v>
      </c>
      <c r="B39" s="2" t="n">
        <v>1</v>
      </c>
      <c r="C39" s="3" t="s">
        <v>130</v>
      </c>
      <c r="D39" s="3" t="s">
        <v>131</v>
      </c>
      <c r="E39" s="3" t="s">
        <v>132</v>
      </c>
      <c r="F39" s="3" t="s">
        <v>133</v>
      </c>
      <c r="G39" s="0" t="n">
        <f aca="false">B39*5</f>
        <v>5</v>
      </c>
      <c r="H39" s="4" t="n">
        <v>0.0952380952380952</v>
      </c>
      <c r="I39" s="5" t="n">
        <f aca="false">G39*H39</f>
        <v>0.476190476190476</v>
      </c>
    </row>
    <row r="40" customFormat="false" ht="12.8" hidden="false" customHeight="false" outlineLevel="0" collapsed="false">
      <c r="A40" s="1" t="s">
        <v>134</v>
      </c>
      <c r="B40" s="2" t="n">
        <v>1</v>
      </c>
      <c r="C40" s="3" t="s">
        <v>135</v>
      </c>
      <c r="D40" s="3" t="s">
        <v>136</v>
      </c>
      <c r="E40" s="3" t="s">
        <v>137</v>
      </c>
      <c r="F40" s="3" t="s">
        <v>133</v>
      </c>
      <c r="G40" s="0" t="n">
        <f aca="false">B40*5</f>
        <v>5</v>
      </c>
      <c r="H40" s="4" t="n">
        <v>0.0571428571428571</v>
      </c>
      <c r="I40" s="5" t="n">
        <f aca="false">G40*H40</f>
        <v>0.285714285714285</v>
      </c>
    </row>
    <row r="41" customFormat="false" ht="12.8" hidden="false" customHeight="false" outlineLevel="0" collapsed="false">
      <c r="A41" s="1" t="s">
        <v>138</v>
      </c>
      <c r="B41" s="2" t="n">
        <v>1</v>
      </c>
      <c r="C41" s="3" t="s">
        <v>139</v>
      </c>
      <c r="D41" s="3" t="s">
        <v>140</v>
      </c>
      <c r="E41" s="3" t="s">
        <v>141</v>
      </c>
      <c r="F41" s="3" t="s">
        <v>142</v>
      </c>
      <c r="G41" s="0" t="n">
        <f aca="false">B41*5</f>
        <v>5</v>
      </c>
      <c r="H41" s="4" t="n">
        <v>5.9047619047619</v>
      </c>
      <c r="I41" s="5" t="n">
        <f aca="false">G41*H41</f>
        <v>29.5238095238095</v>
      </c>
    </row>
    <row r="42" customFormat="false" ht="12.8" hidden="false" customHeight="false" outlineLevel="0" collapsed="false">
      <c r="F42" s="12" t="s">
        <v>143</v>
      </c>
      <c r="G42" s="12"/>
      <c r="H42" s="4" t="n">
        <v>53.6</v>
      </c>
      <c r="I42" s="5" t="n">
        <f aca="false">SUM(I2:I41)</f>
        <v>974.666666666666</v>
      </c>
      <c r="J42" s="0" t="n">
        <f aca="false">I42+80+238</f>
        <v>1292.66666666667</v>
      </c>
    </row>
  </sheetData>
  <mergeCells count="1">
    <mergeCell ref="F42:G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2022-01-21T08:40:00Z</dcterms:created>
  <dc:creator/>
  <dc:description/>
  <dc:language>ru-RU</dc:language>
  <cp:lastModifiedBy/>
  <dcterms:modified xsi:type="dcterms:W3CDTF">2022-01-22T13:59:29Z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D3296995915449C0AB3B98368E08A9F6</vt:lpwstr>
  </property>
  <property fmtid="{D5CDD505-2E9C-101B-9397-08002B2CF9AE}" pid="3" name="KSOProductBuildVer">
    <vt:lpwstr>2052-11.1.0.11294</vt:lpwstr>
  </property>
</Properties>
</file>