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cuments\Уч еба\УПП\"/>
    </mc:Choice>
  </mc:AlternateContent>
  <bookViews>
    <workbookView xWindow="0" yWindow="330" windowWidth="19170" windowHeight="7830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D25" i="1"/>
  <c r="E25" i="1"/>
  <c r="C25" i="1"/>
  <c r="D20" i="1"/>
  <c r="G20" i="1" s="1"/>
  <c r="E20" i="1"/>
  <c r="C20" i="1"/>
  <c r="D15" i="1"/>
  <c r="E15" i="1"/>
  <c r="C15" i="1"/>
  <c r="G15" i="1" s="1"/>
  <c r="D8" i="1"/>
  <c r="E8" i="1"/>
  <c r="G8" i="1" s="1"/>
  <c r="C8" i="1"/>
  <c r="G2" i="1"/>
  <c r="D2" i="1"/>
  <c r="E2" i="1"/>
  <c r="C2" i="1"/>
  <c r="G24" i="1"/>
  <c r="G25" i="1"/>
  <c r="G26" i="1"/>
  <c r="G27" i="1"/>
  <c r="G28" i="1"/>
  <c r="G29" i="1"/>
  <c r="G4" i="1"/>
  <c r="G5" i="1"/>
  <c r="G6" i="1"/>
  <c r="G7" i="1"/>
  <c r="G9" i="1"/>
  <c r="G10" i="1"/>
  <c r="G11" i="1"/>
  <c r="G12" i="1"/>
  <c r="G13" i="1"/>
  <c r="G14" i="1"/>
  <c r="G16" i="1"/>
  <c r="G17" i="1"/>
  <c r="G18" i="1"/>
  <c r="G19" i="1"/>
  <c r="G21" i="1"/>
  <c r="G22" i="1"/>
  <c r="G23" i="1"/>
  <c r="G3" i="1"/>
</calcChain>
</file>

<file path=xl/sharedStrings.xml><?xml version="1.0" encoding="utf-8"?>
<sst xmlns="http://schemas.openxmlformats.org/spreadsheetml/2006/main" count="203" uniqueCount="117">
  <si>
    <t>1. Составление требований и, планирование</t>
  </si>
  <si>
    <t>1.1 Анализ концепции проекта</t>
  </si>
  <si>
    <t>1.2 Составление требованийй программному продукту</t>
  </si>
  <si>
    <t>1.3 Планирование работ по созданию программного продукта</t>
  </si>
  <si>
    <t>1.4 Согласование требований с заказчиком</t>
  </si>
  <si>
    <t>1.5 Выбор концепции дизайна</t>
  </si>
  <si>
    <t>2. Разработка дизайна</t>
  </si>
  <si>
    <t>2.1 Составление списка модулей сайта</t>
  </si>
  <si>
    <t>2.2 Создание прототипов</t>
  </si>
  <si>
    <t>2.3 Согласование прототипов</t>
  </si>
  <si>
    <t>2.4 Разработка фирменного стиля</t>
  </si>
  <si>
    <t>2.5 Создание макетов страниц сайта</t>
  </si>
  <si>
    <t>2.6 Согласование и утверждение макетов</t>
  </si>
  <si>
    <t>3. Разработка клиентской части сайта</t>
  </si>
  <si>
    <t>3.1 HTML верстка страниц сайта</t>
  </si>
  <si>
    <t>3.2 Разработка JavaScript сценариев</t>
  </si>
  <si>
    <t>3.3 Тестирование верстки заказчиком</t>
  </si>
  <si>
    <t>3.4 Доработка клиентской части</t>
  </si>
  <si>
    <t>4. Разработка серверной части сайта</t>
  </si>
  <si>
    <t>4.1 Разработка структуры базы данных</t>
  </si>
  <si>
    <t>4.2 Разработка компонентов сайта</t>
  </si>
  <si>
    <t>4.3 Создание административной части сайта</t>
  </si>
  <si>
    <t>5. Тестирование сайта</t>
  </si>
  <si>
    <t>6. Запуск проекта</t>
  </si>
  <si>
    <t>6.1 Согласование с заказчиком</t>
  </si>
  <si>
    <t>6.2 Внесение правок</t>
  </si>
  <si>
    <t>6.3 Подготовка базового контента сайта</t>
  </si>
  <si>
    <t>6.4 Перенос сайта на хостинг</t>
  </si>
  <si>
    <t>7. Сопровождение</t>
  </si>
  <si>
    <t>7.1 Обзвон компаний с целью привлечения на сайт</t>
  </si>
  <si>
    <t>7.2 Техническая поддержка сайта</t>
  </si>
  <si>
    <t>Реалистичная</t>
  </si>
  <si>
    <t>Пессимистичная</t>
  </si>
  <si>
    <t>Оптимистичная</t>
  </si>
  <si>
    <t>Ожидаемая</t>
  </si>
  <si>
    <t>Режим задачи</t>
  </si>
  <si>
    <t>Название задачи</t>
  </si>
  <si>
    <t>Длительность</t>
  </si>
  <si>
    <t>Начало</t>
  </si>
  <si>
    <t>Окончание</t>
  </si>
  <si>
    <t>Предшественники</t>
  </si>
  <si>
    <t>Названия ресурсов</t>
  </si>
  <si>
    <t>Автоматическое планирование</t>
  </si>
  <si>
    <t>Предварительные работы</t>
  </si>
  <si>
    <t>9,68 дней</t>
  </si>
  <si>
    <t>Ср 01.04.15</t>
  </si>
  <si>
    <t>Вт 14.04.15</t>
  </si>
  <si>
    <t xml:space="preserve">   Анализ требований заказчика</t>
  </si>
  <si>
    <t>23,3 ч</t>
  </si>
  <si>
    <t>Пт 03.04.15</t>
  </si>
  <si>
    <t>Гринько</t>
  </si>
  <si>
    <t xml:space="preserve">   Выбор набора заданий</t>
  </si>
  <si>
    <t>7,5 ч</t>
  </si>
  <si>
    <t>Пн 06.04.15</t>
  </si>
  <si>
    <t>Размахнин</t>
  </si>
  <si>
    <t xml:space="preserve">   Проработка концепции заданий</t>
  </si>
  <si>
    <t>Чт 09.04.15</t>
  </si>
  <si>
    <t xml:space="preserve">   Проработка концепции настроек</t>
  </si>
  <si>
    <t>Вт 07.04.15</t>
  </si>
  <si>
    <t xml:space="preserve">   Создание прототипа ПП</t>
  </si>
  <si>
    <t>4;5</t>
  </si>
  <si>
    <t>Смирнов</t>
  </si>
  <si>
    <t>Графика</t>
  </si>
  <si>
    <t>19,91 дней</t>
  </si>
  <si>
    <t>Вт 12.05.15</t>
  </si>
  <si>
    <t xml:space="preserve">   Разработка графического материала</t>
  </si>
  <si>
    <t>153,3 ч</t>
  </si>
  <si>
    <t>Пн 11.05.15</t>
  </si>
  <si>
    <t xml:space="preserve">   Подготовка графического материала к встраиванию</t>
  </si>
  <si>
    <t>6 ч</t>
  </si>
  <si>
    <t>Зайцев</t>
  </si>
  <si>
    <t>Проработка общих элементов</t>
  </si>
  <si>
    <t>22,08 дней</t>
  </si>
  <si>
    <t>Чт 14.05.15</t>
  </si>
  <si>
    <t xml:space="preserve">   Разработка структуры транзитивных переходов</t>
  </si>
  <si>
    <t>11,7 ч</t>
  </si>
  <si>
    <t>Чт 16.04.15</t>
  </si>
  <si>
    <t xml:space="preserve">   Проработка графики меню и подменю</t>
  </si>
  <si>
    <t>15,8 ч</t>
  </si>
  <si>
    <t>Ср 13.05.15</t>
  </si>
  <si>
    <t xml:space="preserve">   Связывание графики и логики</t>
  </si>
  <si>
    <t>12;9</t>
  </si>
  <si>
    <t>Разработка заданий</t>
  </si>
  <si>
    <t>26,24 дней</t>
  </si>
  <si>
    <t>Пт 22.05.15</t>
  </si>
  <si>
    <t xml:space="preserve">   Разработка логики компоненты</t>
  </si>
  <si>
    <t>116,7 ч</t>
  </si>
  <si>
    <t>Ср 06.05.15</t>
  </si>
  <si>
    <t xml:space="preserve">   Внедрение статистики</t>
  </si>
  <si>
    <t>37,5 ч</t>
  </si>
  <si>
    <t xml:space="preserve">   Внедрение настроек</t>
  </si>
  <si>
    <t>Чт 21.05.15</t>
  </si>
  <si>
    <t>15;13</t>
  </si>
  <si>
    <t xml:space="preserve">   Подключение компоненты к каркасу</t>
  </si>
  <si>
    <t>16;17</t>
  </si>
  <si>
    <t>Завершающие работы</t>
  </si>
  <si>
    <t>14,68 дней</t>
  </si>
  <si>
    <t>Ср 27.05.15</t>
  </si>
  <si>
    <t xml:space="preserve">   Разработка модуля интеграции с социальными сетями</t>
  </si>
  <si>
    <t>31,7 ч</t>
  </si>
  <si>
    <t xml:space="preserve">   Тестирование приложения</t>
  </si>
  <si>
    <t>24,2 ч</t>
  </si>
  <si>
    <t>18;20</t>
  </si>
  <si>
    <t>Подготовка к выпуску и публикация ПП</t>
  </si>
  <si>
    <t>5,19 дней</t>
  </si>
  <si>
    <t>Ср 03.06.15</t>
  </si>
  <si>
    <t xml:space="preserve">   Уточнение возможности публикации</t>
  </si>
  <si>
    <t>7 ч</t>
  </si>
  <si>
    <t>Чт 28.05.15</t>
  </si>
  <si>
    <t xml:space="preserve">   Выбор и подгонка материала</t>
  </si>
  <si>
    <t>3 ч</t>
  </si>
  <si>
    <t xml:space="preserve">   Валидация ПП регуляторами</t>
  </si>
  <si>
    <t>1,5 ч</t>
  </si>
  <si>
    <t xml:space="preserve">   Подготовка материалов по ПП</t>
  </si>
  <si>
    <t>15 ч</t>
  </si>
  <si>
    <t>Пн 01.06.15</t>
  </si>
  <si>
    <t xml:space="preserve">   Подготовка представлений ПП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</si>
</sst>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9"/>
      <color rgb="FF363636"/>
      <name val="Segoe UI"/>
      <family val="2"/>
      <charset val="204"/>
    </font>
    <font>
      <b/>
      <sz val="11"/>
      <color rgb="FF00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9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7FFA3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1" fillId="3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7F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I17" sqref="I17"/>
    </sheetView>
  </sheetViews>
  <sheetFormatPr defaultRowHeight="15" x14ac:dyDescent="0.25"/>
  <cols>
    <col min="1" max="1" width="6.140625" customWidth="1"/>
    <col min="2" max="2" width="62.42578125" customWidth="1"/>
    <col min="3" max="3" width="15.7109375" customWidth="1"/>
    <col min="4" max="4" width="14.5703125" customWidth="1"/>
    <col min="5" max="5" width="16.85546875" customWidth="1"/>
    <col min="7" max="8" width="13.140625" customWidth="1"/>
  </cols>
  <sheetData>
    <row r="1" spans="1:8" ht="15.75" thickBot="1" x14ac:dyDescent="0.3">
      <c r="C1" s="1" t="s">
        <v>33</v>
      </c>
      <c r="D1" s="1" t="s">
        <v>31</v>
      </c>
      <c r="E1" s="1" t="s">
        <v>32</v>
      </c>
      <c r="F1" s="1"/>
      <c r="G1" s="1" t="s">
        <v>34</v>
      </c>
    </row>
    <row r="2" spans="1:8" ht="15.75" thickBot="1" x14ac:dyDescent="0.3">
      <c r="A2" s="20" t="s">
        <v>0</v>
      </c>
      <c r="B2" s="21"/>
      <c r="C2" s="5">
        <f>SUM(C3:C7)</f>
        <v>15</v>
      </c>
      <c r="D2" s="5">
        <f t="shared" ref="D2:E2" si="0">SUM(D3:D7)</f>
        <v>34</v>
      </c>
      <c r="E2" s="5">
        <f t="shared" si="0"/>
        <v>58</v>
      </c>
      <c r="F2" s="5"/>
      <c r="G2" s="5">
        <f>(C2+D2*4+E2)/6</f>
        <v>34.833333333333336</v>
      </c>
      <c r="H2" s="6">
        <f>ROUND(G2,1)</f>
        <v>34.799999999999997</v>
      </c>
    </row>
    <row r="3" spans="1:8" ht="15.75" thickBot="1" x14ac:dyDescent="0.3">
      <c r="A3" s="23" t="s">
        <v>1</v>
      </c>
      <c r="B3" s="23"/>
      <c r="C3" s="8">
        <v>4</v>
      </c>
      <c r="D3" s="8">
        <v>6</v>
      </c>
      <c r="E3" s="8">
        <v>8</v>
      </c>
      <c r="F3" s="8"/>
      <c r="G3" s="8">
        <f>(C3+D3*4+E3)/6</f>
        <v>6</v>
      </c>
      <c r="H3" s="6">
        <f t="shared" ref="H3:H29" si="1">ROUND(G3,1)</f>
        <v>6</v>
      </c>
    </row>
    <row r="4" spans="1:8" ht="15.75" thickBot="1" x14ac:dyDescent="0.3">
      <c r="A4" s="22" t="s">
        <v>2</v>
      </c>
      <c r="B4" s="22"/>
      <c r="C4" s="8">
        <v>4</v>
      </c>
      <c r="D4" s="8">
        <v>8</v>
      </c>
      <c r="E4" s="8">
        <v>15</v>
      </c>
      <c r="F4" s="8"/>
      <c r="G4" s="8">
        <f t="shared" ref="G4:G32" si="2">(C4+D4*4+E4)/6</f>
        <v>8.5</v>
      </c>
      <c r="H4" s="6">
        <f t="shared" si="1"/>
        <v>8.5</v>
      </c>
    </row>
    <row r="5" spans="1:8" ht="15.75" thickBot="1" x14ac:dyDescent="0.3">
      <c r="A5" s="22" t="s">
        <v>3</v>
      </c>
      <c r="B5" s="22"/>
      <c r="C5" s="8">
        <v>1</v>
      </c>
      <c r="D5" s="8">
        <v>2</v>
      </c>
      <c r="E5" s="8">
        <v>3</v>
      </c>
      <c r="F5" s="8"/>
      <c r="G5" s="8">
        <f t="shared" si="2"/>
        <v>2</v>
      </c>
      <c r="H5" s="6">
        <f t="shared" si="1"/>
        <v>2</v>
      </c>
    </row>
    <row r="6" spans="1:8" ht="15.75" thickBot="1" x14ac:dyDescent="0.3">
      <c r="A6" s="22" t="s">
        <v>4</v>
      </c>
      <c r="B6" s="22"/>
      <c r="C6" s="8">
        <v>2</v>
      </c>
      <c r="D6" s="8">
        <v>10</v>
      </c>
      <c r="E6" s="8">
        <v>20</v>
      </c>
      <c r="F6" s="8"/>
      <c r="G6" s="8">
        <f t="shared" si="2"/>
        <v>10.333333333333334</v>
      </c>
      <c r="H6" s="6">
        <f t="shared" si="1"/>
        <v>10.3</v>
      </c>
    </row>
    <row r="7" spans="1:8" ht="15.75" thickBot="1" x14ac:dyDescent="0.3">
      <c r="A7" s="24" t="s">
        <v>5</v>
      </c>
      <c r="B7" s="24"/>
      <c r="C7" s="8">
        <v>4</v>
      </c>
      <c r="D7" s="8">
        <v>8</v>
      </c>
      <c r="E7" s="8">
        <v>12</v>
      </c>
      <c r="F7" s="8"/>
      <c r="G7" s="8">
        <f t="shared" si="2"/>
        <v>8</v>
      </c>
      <c r="H7" s="6">
        <f t="shared" si="1"/>
        <v>8</v>
      </c>
    </row>
    <row r="8" spans="1:8" ht="15.75" thickBot="1" x14ac:dyDescent="0.3">
      <c r="A8" s="25" t="s">
        <v>6</v>
      </c>
      <c r="B8" s="26"/>
      <c r="C8" s="2">
        <f>SUM(C9:C14)</f>
        <v>34</v>
      </c>
      <c r="D8" s="2">
        <f t="shared" ref="D8:E8" si="3">SUM(D9:D14)</f>
        <v>60</v>
      </c>
      <c r="E8" s="2">
        <f t="shared" si="3"/>
        <v>102</v>
      </c>
      <c r="F8" s="2"/>
      <c r="G8" s="2">
        <f t="shared" si="2"/>
        <v>62.666666666666664</v>
      </c>
      <c r="H8" s="6">
        <f t="shared" si="1"/>
        <v>62.7</v>
      </c>
    </row>
    <row r="9" spans="1:8" ht="15.75" thickBot="1" x14ac:dyDescent="0.3">
      <c r="A9" s="28" t="s">
        <v>7</v>
      </c>
      <c r="B9" s="28"/>
      <c r="C9" s="1">
        <v>3</v>
      </c>
      <c r="D9" s="1">
        <v>4</v>
      </c>
      <c r="E9" s="1">
        <v>10</v>
      </c>
      <c r="F9" s="1"/>
      <c r="G9" s="1">
        <f t="shared" si="2"/>
        <v>4.833333333333333</v>
      </c>
      <c r="H9" s="6">
        <f t="shared" si="1"/>
        <v>4.8</v>
      </c>
    </row>
    <row r="10" spans="1:8" ht="15.75" thickBot="1" x14ac:dyDescent="0.3">
      <c r="A10" s="27" t="s">
        <v>8</v>
      </c>
      <c r="B10" s="27"/>
      <c r="C10" s="1">
        <v>8</v>
      </c>
      <c r="D10" s="1">
        <v>10</v>
      </c>
      <c r="E10" s="1">
        <v>15</v>
      </c>
      <c r="F10" s="1"/>
      <c r="G10" s="1">
        <f t="shared" si="2"/>
        <v>10.5</v>
      </c>
      <c r="H10" s="6">
        <f t="shared" si="1"/>
        <v>10.5</v>
      </c>
    </row>
    <row r="11" spans="1:8" ht="15.75" thickBot="1" x14ac:dyDescent="0.3">
      <c r="A11" s="27" t="s">
        <v>9</v>
      </c>
      <c r="B11" s="27"/>
      <c r="C11" s="1">
        <v>1</v>
      </c>
      <c r="D11" s="1">
        <v>10</v>
      </c>
      <c r="E11" s="1">
        <v>20</v>
      </c>
      <c r="F11" s="1"/>
      <c r="G11" s="1">
        <f t="shared" si="2"/>
        <v>10.166666666666666</v>
      </c>
      <c r="H11" s="6">
        <f t="shared" si="1"/>
        <v>10.199999999999999</v>
      </c>
    </row>
    <row r="12" spans="1:8" ht="15.75" thickBot="1" x14ac:dyDescent="0.3">
      <c r="A12" s="27" t="s">
        <v>10</v>
      </c>
      <c r="B12" s="27"/>
      <c r="C12" s="1">
        <v>5</v>
      </c>
      <c r="D12" s="1">
        <v>8</v>
      </c>
      <c r="E12" s="1">
        <v>15</v>
      </c>
      <c r="F12" s="1"/>
      <c r="G12" s="1">
        <f t="shared" si="2"/>
        <v>8.6666666666666661</v>
      </c>
      <c r="H12" s="6">
        <f t="shared" si="1"/>
        <v>8.6999999999999993</v>
      </c>
    </row>
    <row r="13" spans="1:8" ht="15.75" thickBot="1" x14ac:dyDescent="0.3">
      <c r="A13" s="27" t="s">
        <v>11</v>
      </c>
      <c r="B13" s="27"/>
      <c r="C13" s="1">
        <v>15</v>
      </c>
      <c r="D13" s="1">
        <v>20</v>
      </c>
      <c r="E13" s="1">
        <v>22</v>
      </c>
      <c r="F13" s="1"/>
      <c r="G13" s="1">
        <f t="shared" si="2"/>
        <v>19.5</v>
      </c>
      <c r="H13" s="6">
        <f t="shared" si="1"/>
        <v>19.5</v>
      </c>
    </row>
    <row r="14" spans="1:8" ht="15.75" thickBot="1" x14ac:dyDescent="0.3">
      <c r="A14" s="29" t="s">
        <v>12</v>
      </c>
      <c r="B14" s="29"/>
      <c r="C14" s="1">
        <v>2</v>
      </c>
      <c r="D14" s="1">
        <v>8</v>
      </c>
      <c r="E14" s="1">
        <v>20</v>
      </c>
      <c r="F14" s="1"/>
      <c r="G14" s="1">
        <f t="shared" si="2"/>
        <v>9</v>
      </c>
      <c r="H14" s="6">
        <f t="shared" si="1"/>
        <v>9</v>
      </c>
    </row>
    <row r="15" spans="1:8" ht="15.75" thickBot="1" x14ac:dyDescent="0.3">
      <c r="A15" s="20" t="s">
        <v>13</v>
      </c>
      <c r="B15" s="21"/>
      <c r="C15" s="5">
        <f>SUM(C16:C19)</f>
        <v>15</v>
      </c>
      <c r="D15" s="5">
        <f t="shared" ref="D15:E15" si="4">SUM(D16:D19)</f>
        <v>35</v>
      </c>
      <c r="E15" s="5">
        <f t="shared" si="4"/>
        <v>50</v>
      </c>
      <c r="F15" s="5"/>
      <c r="G15" s="5">
        <f t="shared" si="2"/>
        <v>34.166666666666664</v>
      </c>
      <c r="H15" s="6">
        <f t="shared" si="1"/>
        <v>34.200000000000003</v>
      </c>
    </row>
    <row r="16" spans="1:8" ht="15.75" thickBot="1" x14ac:dyDescent="0.3">
      <c r="A16" s="23" t="s">
        <v>14</v>
      </c>
      <c r="B16" s="23"/>
      <c r="C16" s="8">
        <v>10</v>
      </c>
      <c r="D16" s="8">
        <v>15</v>
      </c>
      <c r="E16" s="8">
        <v>18</v>
      </c>
      <c r="F16" s="8"/>
      <c r="G16" s="8">
        <f t="shared" si="2"/>
        <v>14.666666666666666</v>
      </c>
      <c r="H16" s="6">
        <f t="shared" si="1"/>
        <v>14.7</v>
      </c>
    </row>
    <row r="17" spans="1:8" ht="15.75" thickBot="1" x14ac:dyDescent="0.3">
      <c r="A17" s="22" t="s">
        <v>15</v>
      </c>
      <c r="B17" s="22"/>
      <c r="C17" s="8">
        <v>2</v>
      </c>
      <c r="D17" s="8">
        <v>5</v>
      </c>
      <c r="E17" s="8">
        <v>10</v>
      </c>
      <c r="F17" s="8"/>
      <c r="G17" s="8">
        <f t="shared" si="2"/>
        <v>5.333333333333333</v>
      </c>
      <c r="H17" s="6">
        <f t="shared" si="1"/>
        <v>5.3</v>
      </c>
    </row>
    <row r="18" spans="1:8" ht="15.75" thickBot="1" x14ac:dyDescent="0.3">
      <c r="A18" s="22" t="s">
        <v>16</v>
      </c>
      <c r="B18" s="22"/>
      <c r="C18" s="8">
        <v>2</v>
      </c>
      <c r="D18" s="8">
        <v>10</v>
      </c>
      <c r="E18" s="8">
        <v>12</v>
      </c>
      <c r="F18" s="8"/>
      <c r="G18" s="8">
        <f t="shared" si="2"/>
        <v>9</v>
      </c>
      <c r="H18" s="6">
        <f t="shared" si="1"/>
        <v>9</v>
      </c>
    </row>
    <row r="19" spans="1:8" ht="15.75" thickBot="1" x14ac:dyDescent="0.3">
      <c r="A19" s="24" t="s">
        <v>17</v>
      </c>
      <c r="B19" s="24"/>
      <c r="C19" s="8">
        <v>1</v>
      </c>
      <c r="D19" s="8">
        <v>5</v>
      </c>
      <c r="E19" s="8">
        <v>10</v>
      </c>
      <c r="F19" s="8"/>
      <c r="G19" s="8">
        <f t="shared" si="2"/>
        <v>5.166666666666667</v>
      </c>
      <c r="H19" s="6">
        <f t="shared" si="1"/>
        <v>5.2</v>
      </c>
    </row>
    <row r="20" spans="1:8" ht="15.75" thickBot="1" x14ac:dyDescent="0.3">
      <c r="A20" s="25" t="s">
        <v>18</v>
      </c>
      <c r="B20" s="26"/>
      <c r="C20" s="2">
        <f>SUM(C21:C23)</f>
        <v>58</v>
      </c>
      <c r="D20" s="2">
        <f t="shared" ref="D20:E20" si="5">SUM(D21:D23)</f>
        <v>75</v>
      </c>
      <c r="E20" s="2">
        <f t="shared" si="5"/>
        <v>103</v>
      </c>
      <c r="F20" s="2"/>
      <c r="G20" s="2">
        <f t="shared" si="2"/>
        <v>76.833333333333329</v>
      </c>
      <c r="H20" s="6">
        <f t="shared" si="1"/>
        <v>76.8</v>
      </c>
    </row>
    <row r="21" spans="1:8" ht="15.75" thickBot="1" x14ac:dyDescent="0.3">
      <c r="A21" s="28" t="s">
        <v>19</v>
      </c>
      <c r="B21" s="28"/>
      <c r="C21" s="1">
        <v>3</v>
      </c>
      <c r="D21" s="1">
        <v>5</v>
      </c>
      <c r="E21" s="1">
        <v>8</v>
      </c>
      <c r="F21" s="1"/>
      <c r="G21" s="1">
        <f t="shared" si="2"/>
        <v>5.166666666666667</v>
      </c>
      <c r="H21" s="6">
        <f t="shared" si="1"/>
        <v>5.2</v>
      </c>
    </row>
    <row r="22" spans="1:8" ht="15.75" thickBot="1" x14ac:dyDescent="0.3">
      <c r="A22" s="27" t="s">
        <v>20</v>
      </c>
      <c r="B22" s="27"/>
      <c r="C22" s="1">
        <v>35</v>
      </c>
      <c r="D22" s="1">
        <v>40</v>
      </c>
      <c r="E22" s="1">
        <v>60</v>
      </c>
      <c r="F22" s="1"/>
      <c r="G22" s="1">
        <f t="shared" si="2"/>
        <v>42.5</v>
      </c>
      <c r="H22" s="6">
        <f t="shared" si="1"/>
        <v>42.5</v>
      </c>
    </row>
    <row r="23" spans="1:8" ht="15.75" thickBot="1" x14ac:dyDescent="0.3">
      <c r="A23" s="29" t="s">
        <v>21</v>
      </c>
      <c r="B23" s="29"/>
      <c r="C23" s="1">
        <v>20</v>
      </c>
      <c r="D23" s="1">
        <v>30</v>
      </c>
      <c r="E23" s="1">
        <v>35</v>
      </c>
      <c r="F23" s="1"/>
      <c r="G23" s="1">
        <f t="shared" si="2"/>
        <v>29.166666666666668</v>
      </c>
      <c r="H23" s="6">
        <f t="shared" si="1"/>
        <v>29.2</v>
      </c>
    </row>
    <row r="24" spans="1:8" ht="15.75" thickBot="1" x14ac:dyDescent="0.3">
      <c r="A24" s="20" t="s">
        <v>22</v>
      </c>
      <c r="B24" s="21"/>
      <c r="C24" s="5">
        <v>5</v>
      </c>
      <c r="D24" s="5">
        <v>10</v>
      </c>
      <c r="E24" s="5">
        <v>20</v>
      </c>
      <c r="F24" s="5"/>
      <c r="G24" s="5">
        <f t="shared" si="2"/>
        <v>10.833333333333334</v>
      </c>
      <c r="H24" s="6">
        <f t="shared" si="1"/>
        <v>10.8</v>
      </c>
    </row>
    <row r="25" spans="1:8" ht="15.75" thickBot="1" x14ac:dyDescent="0.3">
      <c r="A25" s="25" t="s">
        <v>23</v>
      </c>
      <c r="B25" s="26"/>
      <c r="C25" s="2">
        <f>SUM(C26:C29)</f>
        <v>13</v>
      </c>
      <c r="D25" s="2">
        <f t="shared" ref="D25:E25" si="6">SUM(D26:D29)</f>
        <v>31</v>
      </c>
      <c r="E25" s="2">
        <f t="shared" si="6"/>
        <v>54</v>
      </c>
      <c r="F25" s="2"/>
      <c r="G25" s="2">
        <f t="shared" si="2"/>
        <v>31.833333333333332</v>
      </c>
      <c r="H25" s="6">
        <f t="shared" si="1"/>
        <v>31.8</v>
      </c>
    </row>
    <row r="26" spans="1:8" ht="15.75" thickBot="1" x14ac:dyDescent="0.3">
      <c r="A26" s="28" t="s">
        <v>24</v>
      </c>
      <c r="B26" s="28"/>
      <c r="C26" s="1">
        <v>4</v>
      </c>
      <c r="D26" s="1">
        <v>10</v>
      </c>
      <c r="E26" s="1">
        <v>20</v>
      </c>
      <c r="F26" s="1"/>
      <c r="G26" s="1">
        <f t="shared" si="2"/>
        <v>10.666666666666666</v>
      </c>
      <c r="H26" s="6">
        <f t="shared" si="1"/>
        <v>10.7</v>
      </c>
    </row>
    <row r="27" spans="1:8" ht="15.75" thickBot="1" x14ac:dyDescent="0.3">
      <c r="A27" s="27" t="s">
        <v>25</v>
      </c>
      <c r="B27" s="27"/>
      <c r="C27" s="1">
        <v>2</v>
      </c>
      <c r="D27" s="1">
        <v>10</v>
      </c>
      <c r="E27" s="1">
        <v>12</v>
      </c>
      <c r="F27" s="1"/>
      <c r="G27" s="1">
        <f t="shared" si="2"/>
        <v>9</v>
      </c>
      <c r="H27" s="6">
        <f t="shared" si="1"/>
        <v>9</v>
      </c>
    </row>
    <row r="28" spans="1:8" ht="15.75" thickBot="1" x14ac:dyDescent="0.3">
      <c r="A28" s="27" t="s">
        <v>26</v>
      </c>
      <c r="B28" s="27"/>
      <c r="C28" s="1">
        <v>6</v>
      </c>
      <c r="D28" s="1">
        <v>10</v>
      </c>
      <c r="E28" s="1">
        <v>20</v>
      </c>
      <c r="F28" s="1"/>
      <c r="G28" s="1">
        <f t="shared" si="2"/>
        <v>11</v>
      </c>
      <c r="H28" s="6">
        <f t="shared" si="1"/>
        <v>11</v>
      </c>
    </row>
    <row r="29" spans="1:8" ht="15.75" thickBot="1" x14ac:dyDescent="0.3">
      <c r="A29" s="29" t="s">
        <v>27</v>
      </c>
      <c r="B29" s="29"/>
      <c r="C29" s="1">
        <v>1</v>
      </c>
      <c r="D29" s="1">
        <v>1</v>
      </c>
      <c r="E29" s="1">
        <v>2</v>
      </c>
      <c r="F29" s="1"/>
      <c r="G29" s="1">
        <f t="shared" si="2"/>
        <v>1.1666666666666667</v>
      </c>
      <c r="H29" s="6">
        <f t="shared" si="1"/>
        <v>1.2</v>
      </c>
    </row>
    <row r="30" spans="1:8" ht="15.75" thickBot="1" x14ac:dyDescent="0.3">
      <c r="A30" s="3" t="s">
        <v>28</v>
      </c>
      <c r="B30" s="4"/>
      <c r="C30" s="5"/>
      <c r="D30" s="5"/>
      <c r="E30" s="5"/>
      <c r="F30" s="5"/>
      <c r="G30" s="5"/>
      <c r="H30" s="6"/>
    </row>
    <row r="31" spans="1:8" x14ac:dyDescent="0.25">
      <c r="A31" s="7"/>
      <c r="B31" s="7" t="s">
        <v>29</v>
      </c>
      <c r="C31" s="8"/>
      <c r="D31" s="8"/>
      <c r="E31" s="8"/>
      <c r="F31" s="8"/>
      <c r="G31" s="8"/>
      <c r="H31" s="7"/>
    </row>
    <row r="32" spans="1:8" x14ac:dyDescent="0.25">
      <c r="A32" s="7"/>
      <c r="B32" s="7" t="s">
        <v>30</v>
      </c>
      <c r="C32" s="8"/>
      <c r="D32" s="8"/>
      <c r="E32" s="8"/>
      <c r="F32" s="8"/>
      <c r="G32" s="8"/>
      <c r="H32" s="7"/>
    </row>
    <row r="33" spans="3:7" x14ac:dyDescent="0.25">
      <c r="C33" s="1"/>
      <c r="D33" s="1"/>
      <c r="E33" s="1"/>
      <c r="F33" s="1"/>
      <c r="G33" s="1"/>
    </row>
  </sheetData>
  <mergeCells count="28"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" sqref="H2"/>
    </sheetView>
  </sheetViews>
  <sheetFormatPr defaultRowHeight="15" x14ac:dyDescent="0.25"/>
  <cols>
    <col min="2" max="2" width="38.5703125" customWidth="1"/>
    <col min="3" max="3" width="22.5703125" customWidth="1"/>
    <col min="4" max="4" width="17.7109375" customWidth="1"/>
    <col min="5" max="5" width="15.5703125" customWidth="1"/>
    <col min="6" max="6" width="20.5703125" customWidth="1"/>
  </cols>
  <sheetData>
    <row r="1" spans="1:7" ht="24" x14ac:dyDescent="0.25">
      <c r="A1" s="9" t="s">
        <v>35</v>
      </c>
      <c r="B1" s="9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</row>
    <row r="2" spans="1:7" ht="63" x14ac:dyDescent="0.25">
      <c r="A2" s="10" t="s">
        <v>42</v>
      </c>
      <c r="B2" s="11" t="s">
        <v>43</v>
      </c>
      <c r="C2" s="13" t="s">
        <v>44</v>
      </c>
      <c r="D2" s="11" t="s">
        <v>45</v>
      </c>
      <c r="E2" s="11" t="s">
        <v>46</v>
      </c>
      <c r="F2" s="12"/>
      <c r="G2" s="12"/>
    </row>
    <row r="3" spans="1:7" ht="94.5" x14ac:dyDescent="0.25">
      <c r="A3" s="14" t="s">
        <v>42</v>
      </c>
      <c r="B3" s="15" t="s">
        <v>47</v>
      </c>
      <c r="C3" s="16" t="s">
        <v>48</v>
      </c>
      <c r="D3" s="15" t="s">
        <v>45</v>
      </c>
      <c r="E3" s="15" t="s">
        <v>49</v>
      </c>
      <c r="F3" s="12"/>
      <c r="G3" s="16" t="s">
        <v>50</v>
      </c>
    </row>
    <row r="4" spans="1:7" ht="60" x14ac:dyDescent="0.25">
      <c r="A4" s="14" t="s">
        <v>42</v>
      </c>
      <c r="B4" s="15" t="s">
        <v>51</v>
      </c>
      <c r="C4" s="16" t="s">
        <v>52</v>
      </c>
      <c r="D4" s="15" t="s">
        <v>49</v>
      </c>
      <c r="E4" s="15" t="s">
        <v>53</v>
      </c>
      <c r="F4" s="17">
        <v>2</v>
      </c>
      <c r="G4" s="16" t="s">
        <v>54</v>
      </c>
    </row>
    <row r="5" spans="1:7" ht="94.5" x14ac:dyDescent="0.25">
      <c r="A5" s="14" t="s">
        <v>42</v>
      </c>
      <c r="B5" s="15" t="s">
        <v>55</v>
      </c>
      <c r="C5" s="16" t="s">
        <v>48</v>
      </c>
      <c r="D5" s="15" t="s">
        <v>53</v>
      </c>
      <c r="E5" s="15" t="s">
        <v>56</v>
      </c>
      <c r="F5" s="17">
        <v>3</v>
      </c>
      <c r="G5" s="16" t="s">
        <v>50</v>
      </c>
    </row>
    <row r="6" spans="1:7" ht="110.25" x14ac:dyDescent="0.25">
      <c r="A6" s="14" t="s">
        <v>42</v>
      </c>
      <c r="B6" s="15" t="s">
        <v>57</v>
      </c>
      <c r="C6" s="16" t="s">
        <v>52</v>
      </c>
      <c r="D6" s="15" t="s">
        <v>53</v>
      </c>
      <c r="E6" s="15" t="s">
        <v>58</v>
      </c>
      <c r="F6" s="17">
        <v>3</v>
      </c>
      <c r="G6" s="16" t="s">
        <v>54</v>
      </c>
    </row>
    <row r="7" spans="1:7" ht="78.75" x14ac:dyDescent="0.25">
      <c r="A7" s="14" t="s">
        <v>42</v>
      </c>
      <c r="B7" s="15" t="s">
        <v>59</v>
      </c>
      <c r="C7" s="16" t="s">
        <v>48</v>
      </c>
      <c r="D7" s="15" t="s">
        <v>56</v>
      </c>
      <c r="E7" s="15" t="s">
        <v>46</v>
      </c>
      <c r="F7" s="17" t="s">
        <v>60</v>
      </c>
      <c r="G7" s="16" t="s">
        <v>61</v>
      </c>
    </row>
    <row r="8" spans="1:7" ht="60" x14ac:dyDescent="0.25">
      <c r="A8" s="10" t="s">
        <v>42</v>
      </c>
      <c r="B8" s="11" t="s">
        <v>62</v>
      </c>
      <c r="C8" s="13" t="s">
        <v>63</v>
      </c>
      <c r="D8" s="11" t="s">
        <v>46</v>
      </c>
      <c r="E8" s="11" t="s">
        <v>64</v>
      </c>
      <c r="F8" s="12"/>
      <c r="G8" s="18"/>
    </row>
    <row r="9" spans="1:7" ht="110.25" x14ac:dyDescent="0.25">
      <c r="A9" s="14" t="s">
        <v>42</v>
      </c>
      <c r="B9" s="15" t="s">
        <v>65</v>
      </c>
      <c r="C9" s="19" t="s">
        <v>66</v>
      </c>
      <c r="D9" s="15" t="s">
        <v>46</v>
      </c>
      <c r="E9" s="15" t="s">
        <v>67</v>
      </c>
      <c r="F9" s="17">
        <v>6</v>
      </c>
      <c r="G9" s="16" t="s">
        <v>50</v>
      </c>
    </row>
    <row r="10" spans="1:7" ht="141.75" x14ac:dyDescent="0.25">
      <c r="A10" s="14" t="s">
        <v>42</v>
      </c>
      <c r="B10" s="15" t="s">
        <v>68</v>
      </c>
      <c r="C10" s="16" t="s">
        <v>69</v>
      </c>
      <c r="D10" s="15" t="s">
        <v>67</v>
      </c>
      <c r="E10" s="15" t="s">
        <v>64</v>
      </c>
      <c r="F10" s="17">
        <v>8</v>
      </c>
      <c r="G10" s="16" t="s">
        <v>70</v>
      </c>
    </row>
    <row r="11" spans="1:7" ht="78.75" x14ac:dyDescent="0.25">
      <c r="A11" s="10" t="s">
        <v>42</v>
      </c>
      <c r="B11" s="11" t="s">
        <v>71</v>
      </c>
      <c r="C11" s="13" t="s">
        <v>72</v>
      </c>
      <c r="D11" s="11" t="s">
        <v>46</v>
      </c>
      <c r="E11" s="11" t="s">
        <v>73</v>
      </c>
      <c r="F11" s="12"/>
      <c r="G11" s="18"/>
    </row>
    <row r="12" spans="1:7" ht="141.75" x14ac:dyDescent="0.25">
      <c r="A12" s="14" t="s">
        <v>42</v>
      </c>
      <c r="B12" s="15" t="s">
        <v>74</v>
      </c>
      <c r="C12" s="16" t="s">
        <v>75</v>
      </c>
      <c r="D12" s="15" t="s">
        <v>46</v>
      </c>
      <c r="E12" s="15" t="s">
        <v>76</v>
      </c>
      <c r="F12" s="17">
        <v>6</v>
      </c>
      <c r="G12" s="16" t="s">
        <v>54</v>
      </c>
    </row>
    <row r="13" spans="1:7" ht="110.25" x14ac:dyDescent="0.25">
      <c r="A13" s="14" t="s">
        <v>42</v>
      </c>
      <c r="B13" s="15" t="s">
        <v>77</v>
      </c>
      <c r="C13" s="16" t="s">
        <v>78</v>
      </c>
      <c r="D13" s="15" t="s">
        <v>67</v>
      </c>
      <c r="E13" s="15" t="s">
        <v>79</v>
      </c>
      <c r="F13" s="17">
        <v>8</v>
      </c>
      <c r="G13" s="16" t="s">
        <v>70</v>
      </c>
    </row>
    <row r="14" spans="1:7" ht="94.5" x14ac:dyDescent="0.25">
      <c r="A14" s="14" t="s">
        <v>42</v>
      </c>
      <c r="B14" s="15" t="s">
        <v>80</v>
      </c>
      <c r="C14" s="16" t="s">
        <v>52</v>
      </c>
      <c r="D14" s="15" t="s">
        <v>79</v>
      </c>
      <c r="E14" s="15" t="s">
        <v>73</v>
      </c>
      <c r="F14" s="17" t="s">
        <v>81</v>
      </c>
      <c r="G14" s="16" t="s">
        <v>61</v>
      </c>
    </row>
    <row r="15" spans="1:7" ht="60" x14ac:dyDescent="0.25">
      <c r="A15" s="10" t="s">
        <v>42</v>
      </c>
      <c r="B15" s="11" t="s">
        <v>82</v>
      </c>
      <c r="C15" s="13" t="s">
        <v>83</v>
      </c>
      <c r="D15" s="11" t="s">
        <v>76</v>
      </c>
      <c r="E15" s="11" t="s">
        <v>84</v>
      </c>
      <c r="F15" s="12"/>
      <c r="G15" s="18"/>
    </row>
    <row r="16" spans="1:7" ht="94.5" x14ac:dyDescent="0.25">
      <c r="A16" s="14" t="s">
        <v>42</v>
      </c>
      <c r="B16" s="15" t="s">
        <v>85</v>
      </c>
      <c r="C16" s="16" t="s">
        <v>86</v>
      </c>
      <c r="D16" s="15" t="s">
        <v>76</v>
      </c>
      <c r="E16" s="15" t="s">
        <v>87</v>
      </c>
      <c r="F16" s="17">
        <v>11</v>
      </c>
      <c r="G16" s="16" t="s">
        <v>54</v>
      </c>
    </row>
    <row r="17" spans="1:7" ht="78.75" x14ac:dyDescent="0.25">
      <c r="A17" s="14" t="s">
        <v>42</v>
      </c>
      <c r="B17" s="15" t="s">
        <v>88</v>
      </c>
      <c r="C17" s="16" t="s">
        <v>89</v>
      </c>
      <c r="D17" s="15" t="s">
        <v>87</v>
      </c>
      <c r="E17" s="15" t="s">
        <v>79</v>
      </c>
      <c r="F17" s="17">
        <v>15</v>
      </c>
      <c r="G17" s="16" t="s">
        <v>70</v>
      </c>
    </row>
    <row r="18" spans="1:7" ht="78.75" x14ac:dyDescent="0.25">
      <c r="A18" s="14" t="s">
        <v>42</v>
      </c>
      <c r="B18" s="15" t="s">
        <v>90</v>
      </c>
      <c r="C18" s="16" t="s">
        <v>89</v>
      </c>
      <c r="D18" s="15" t="s">
        <v>73</v>
      </c>
      <c r="E18" s="15" t="s">
        <v>91</v>
      </c>
      <c r="F18" s="17" t="s">
        <v>92</v>
      </c>
      <c r="G18" s="16" t="s">
        <v>61</v>
      </c>
    </row>
    <row r="19" spans="1:7" ht="94.5" x14ac:dyDescent="0.25">
      <c r="A19" s="14" t="s">
        <v>42</v>
      </c>
      <c r="B19" s="15" t="s">
        <v>93</v>
      </c>
      <c r="C19" s="16" t="s">
        <v>52</v>
      </c>
      <c r="D19" s="15" t="s">
        <v>91</v>
      </c>
      <c r="E19" s="15" t="s">
        <v>84</v>
      </c>
      <c r="F19" s="17" t="s">
        <v>94</v>
      </c>
      <c r="G19" s="16" t="s">
        <v>61</v>
      </c>
    </row>
    <row r="20" spans="1:7" ht="60" x14ac:dyDescent="0.25">
      <c r="A20" s="10" t="s">
        <v>42</v>
      </c>
      <c r="B20" s="11" t="s">
        <v>95</v>
      </c>
      <c r="C20" s="13" t="s">
        <v>96</v>
      </c>
      <c r="D20" s="11" t="s">
        <v>87</v>
      </c>
      <c r="E20" s="11" t="s">
        <v>97</v>
      </c>
      <c r="F20" s="12"/>
      <c r="G20" s="18"/>
    </row>
    <row r="21" spans="1:7" ht="141.75" x14ac:dyDescent="0.25">
      <c r="A21" s="14" t="s">
        <v>42</v>
      </c>
      <c r="B21" s="15" t="s">
        <v>98</v>
      </c>
      <c r="C21" s="16" t="s">
        <v>99</v>
      </c>
      <c r="D21" s="15" t="s">
        <v>87</v>
      </c>
      <c r="E21" s="15" t="s">
        <v>64</v>
      </c>
      <c r="F21" s="17">
        <v>15</v>
      </c>
      <c r="G21" s="16" t="s">
        <v>54</v>
      </c>
    </row>
    <row r="22" spans="1:7" ht="78.75" x14ac:dyDescent="0.25">
      <c r="A22" s="14" t="s">
        <v>42</v>
      </c>
      <c r="B22" s="15" t="s">
        <v>100</v>
      </c>
      <c r="C22" s="16" t="s">
        <v>101</v>
      </c>
      <c r="D22" s="15" t="s">
        <v>84</v>
      </c>
      <c r="E22" s="15" t="s">
        <v>97</v>
      </c>
      <c r="F22" s="17" t="s">
        <v>102</v>
      </c>
      <c r="G22" s="16" t="s">
        <v>61</v>
      </c>
    </row>
    <row r="23" spans="1:7" ht="110.25" x14ac:dyDescent="0.25">
      <c r="A23" s="10" t="s">
        <v>42</v>
      </c>
      <c r="B23" s="11" t="s">
        <v>103</v>
      </c>
      <c r="C23" s="13" t="s">
        <v>104</v>
      </c>
      <c r="D23" s="11" t="s">
        <v>97</v>
      </c>
      <c r="E23" s="11" t="s">
        <v>105</v>
      </c>
      <c r="F23" s="12"/>
      <c r="G23" s="18"/>
    </row>
    <row r="24" spans="1:7" ht="110.25" x14ac:dyDescent="0.25">
      <c r="A24" s="14" t="s">
        <v>42</v>
      </c>
      <c r="B24" s="15" t="s">
        <v>106</v>
      </c>
      <c r="C24" s="16" t="s">
        <v>107</v>
      </c>
      <c r="D24" s="15" t="s">
        <v>97</v>
      </c>
      <c r="E24" s="15" t="s">
        <v>108</v>
      </c>
      <c r="F24" s="17">
        <v>21</v>
      </c>
      <c r="G24" s="16" t="s">
        <v>50</v>
      </c>
    </row>
    <row r="25" spans="1:7" ht="94.5" x14ac:dyDescent="0.25">
      <c r="A25" s="14" t="s">
        <v>42</v>
      </c>
      <c r="B25" s="15" t="s">
        <v>109</v>
      </c>
      <c r="C25" s="16" t="s">
        <v>110</v>
      </c>
      <c r="D25" s="15" t="s">
        <v>108</v>
      </c>
      <c r="E25" s="15" t="s">
        <v>108</v>
      </c>
      <c r="F25" s="17">
        <v>23</v>
      </c>
      <c r="G25" s="16" t="s">
        <v>50</v>
      </c>
    </row>
    <row r="26" spans="1:7" ht="78.75" x14ac:dyDescent="0.25">
      <c r="A26" s="14" t="s">
        <v>42</v>
      </c>
      <c r="B26" s="15" t="s">
        <v>111</v>
      </c>
      <c r="C26" s="16" t="s">
        <v>112</v>
      </c>
      <c r="D26" s="15" t="s">
        <v>108</v>
      </c>
      <c r="E26" s="15" t="s">
        <v>108</v>
      </c>
      <c r="F26" s="17">
        <v>24</v>
      </c>
      <c r="G26" s="16" t="s">
        <v>50</v>
      </c>
    </row>
    <row r="27" spans="1:7" ht="94.5" x14ac:dyDescent="0.25">
      <c r="A27" s="14" t="s">
        <v>42</v>
      </c>
      <c r="B27" s="15" t="s">
        <v>113</v>
      </c>
      <c r="C27" s="16" t="s">
        <v>114</v>
      </c>
      <c r="D27" s="15" t="s">
        <v>108</v>
      </c>
      <c r="E27" s="15" t="s">
        <v>115</v>
      </c>
      <c r="F27" s="17">
        <v>25</v>
      </c>
      <c r="G27" s="16" t="s">
        <v>50</v>
      </c>
    </row>
    <row r="28" spans="1:7" ht="94.5" x14ac:dyDescent="0.25">
      <c r="A28" s="14" t="s">
        <v>42</v>
      </c>
      <c r="B28" s="15" t="s">
        <v>116</v>
      </c>
      <c r="C28" s="16" t="s">
        <v>114</v>
      </c>
      <c r="D28" s="15" t="s">
        <v>115</v>
      </c>
      <c r="E28" s="15" t="s">
        <v>105</v>
      </c>
      <c r="F28" s="17">
        <v>26</v>
      </c>
      <c r="G28" s="1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2015-03-30T09:22:04Z</dcterms:created>
  <dcterms:modified xsi:type="dcterms:W3CDTF">2015-03-31T15:38:06Z</dcterms:modified>
</cp:coreProperties>
</file>