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Pictures\Art\YANG\"/>
    </mc:Choice>
  </mc:AlternateContent>
  <xr:revisionPtr revIDLastSave="0" documentId="13_ncr:1_{E6C0BAC3-1C99-4C06-BC7A-49AF7D3C25F1}" xr6:coauthVersionLast="45" xr6:coauthVersionMax="45" xr10:uidLastSave="{00000000-0000-0000-0000-000000000000}"/>
  <bookViews>
    <workbookView xWindow="-120" yWindow="-120" windowWidth="29040" windowHeight="18240" activeTab="2" xr2:uid="{9DF9D3C0-AEEC-4D9C-9B24-F897D9C3A5A1}"/>
  </bookViews>
  <sheets>
    <sheet name="Origional" sheetId="1" r:id="rId1"/>
    <sheet name="Hollow" sheetId="2" r:id="rId2"/>
    <sheet name="COSTS AND TOT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21" i="3" l="1"/>
  <c r="AT21" i="3"/>
  <c r="AT23" i="3" s="1"/>
  <c r="AV21" i="3"/>
  <c r="AU23" i="3"/>
  <c r="AU15" i="3"/>
  <c r="AU17" i="3" s="1"/>
  <c r="AT15" i="3"/>
  <c r="AV15" i="3"/>
  <c r="AT17" i="3"/>
  <c r="AU9" i="3"/>
  <c r="AU5" i="3"/>
  <c r="AQ27" i="3"/>
  <c r="AR4" i="3"/>
  <c r="AT9" i="3"/>
  <c r="AT11" i="3" s="1"/>
  <c r="AU11" i="3"/>
  <c r="AV9" i="3"/>
  <c r="AW3" i="3"/>
  <c r="AT5" i="3"/>
  <c r="AV3" i="3"/>
  <c r="AM29" i="3"/>
  <c r="AR5" i="3"/>
  <c r="AR8" i="3"/>
  <c r="AR11" i="3"/>
  <c r="AR14" i="3"/>
  <c r="AQ28" i="3"/>
  <c r="AR25" i="3"/>
  <c r="AR20" i="3"/>
  <c r="AR17" i="3"/>
  <c r="AM28" i="3"/>
  <c r="AN25" i="3"/>
  <c r="AM20" i="3"/>
  <c r="AN20" i="3" s="1"/>
  <c r="AM17" i="3"/>
  <c r="AN17" i="3" s="1"/>
  <c r="AN14" i="3"/>
  <c r="AN11" i="3"/>
  <c r="AN8" i="3"/>
  <c r="AN5" i="3"/>
  <c r="AN4" i="3"/>
  <c r="CD31" i="2"/>
  <c r="CE18" i="2"/>
  <c r="CE12" i="2"/>
  <c r="CE6" i="2"/>
  <c r="CE21" i="2"/>
  <c r="CD29" i="2"/>
  <c r="CE26" i="2"/>
  <c r="CE15" i="2"/>
  <c r="CE9" i="2"/>
  <c r="CE5" i="2"/>
  <c r="CD29" i="1"/>
  <c r="CD28" i="1"/>
  <c r="CE26" i="1"/>
  <c r="CE21" i="1"/>
  <c r="CE18" i="1"/>
  <c r="CD21" i="1"/>
  <c r="CD18" i="1"/>
  <c r="CE15" i="1"/>
  <c r="CE5" i="1"/>
  <c r="CE12" i="1"/>
  <c r="CE9" i="1"/>
  <c r="AW21" i="3" l="1"/>
  <c r="AW15" i="3"/>
  <c r="AW9" i="3"/>
  <c r="AQ29" i="3"/>
  <c r="AM27" i="3"/>
  <c r="CD28" i="2"/>
  <c r="CE6" i="1"/>
</calcChain>
</file>

<file path=xl/sharedStrings.xml><?xml version="1.0" encoding="utf-8"?>
<sst xmlns="http://schemas.openxmlformats.org/spreadsheetml/2006/main" count="315" uniqueCount="91">
  <si>
    <t>blue</t>
  </si>
  <si>
    <t>red</t>
  </si>
  <si>
    <t>Y</t>
  </si>
  <si>
    <t>Q</t>
  </si>
  <si>
    <t>R</t>
  </si>
  <si>
    <t>S</t>
  </si>
  <si>
    <t>T</t>
  </si>
  <si>
    <t>U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</si>
  <si>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</si>
  <si>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</si>
  <si>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</si>
  <si>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</si>
  <si>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</si>
  <si>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</si>
  <si>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</si>
  <si>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</si>
  <si>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</si>
  <si>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</si>
  <si>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</si>
  <si>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</si>
  <si>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</si>
  <si>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</si>
  <si>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</si>
  <si>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</si>
  <si>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</si>
  <si>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</si>
  <si>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</si>
  <si>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total</t>
  </si>
  <si>
    <t>A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</si>
  <si>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</si>
  <si>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</si>
  <si>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</si>
  <si>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</si>
  <si>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</si>
  <si>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</si>
  <si>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</si>
  <si>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</si>
  <si>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</si>
  <si>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</si>
  <si>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</si>
  <si>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</si>
  <si>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</si>
  <si>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</si>
  <si>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</si>
  <si>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</si>
  <si>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</si>
  <si>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</si>
  <si>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N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</si>
  <si>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</si>
  <si>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</si>
  <si>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</si>
  <si>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</si>
  <si>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</si>
  <si>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</si>
  <si>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</si>
  <si>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</si>
  <si>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</si>
  <si>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</si>
  <si>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</si>
  <si>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</si>
  <si>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</si>
  <si>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G</t>
  </si>
  <si>
    <t>Bi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</si>
  <si>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</si>
  <si>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</si>
  <si>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</si>
  <si>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</si>
  <si>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</si>
  <si>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</si>
  <si>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</si>
  <si>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</si>
  <si>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</si>
  <si>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2X</t>
  </si>
  <si>
    <t>dot</t>
  </si>
  <si>
    <t>C</t>
  </si>
  <si>
    <t>O</t>
  </si>
  <si>
    <t>M</t>
  </si>
  <si>
    <t>Grand total</t>
  </si>
  <si>
    <t>Blue</t>
  </si>
  <si>
    <t>Red</t>
  </si>
  <si>
    <t>Origional vs Hollow costs</t>
  </si>
  <si>
    <t>Total Origional</t>
  </si>
  <si>
    <t>Total Hollow</t>
  </si>
  <si>
    <t>unit cost for cups</t>
  </si>
  <si>
    <t>fraction origional/ hollow</t>
  </si>
  <si>
    <t>Origional Cost ($)</t>
  </si>
  <si>
    <t>Hollow cost ($)</t>
  </si>
  <si>
    <t>Just YANG2020</t>
  </si>
  <si>
    <t>FULL GRAPHIC (YANG2020.com)</t>
  </si>
  <si>
    <t>Just YANG</t>
  </si>
  <si>
    <t>Just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</si>
</sst>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0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3" borderId="2" xfId="0" applyFill="1" applyBorder="1"/>
    <xf numFmtId="0" fontId="0" fillId="2" borderId="3" xfId="0" applyFill="1" applyBorder="1"/>
    <xf numFmtId="0" fontId="3" fillId="0" borderId="1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Fill="1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1" xfId="0" applyFont="1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1" xfId="0" applyBorder="1" applyAlignment="1"/>
    <xf numFmtId="0" fontId="0" fillId="0" borderId="34" xfId="0" applyBorder="1" applyAlignment="1">
      <alignment horizontal="center"/>
    </xf>
    <xf numFmtId="0" fontId="0" fillId="0" borderId="2" xfId="0" applyBorder="1" applyAlignment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29" xfId="0" applyBorder="1"/>
    <xf numFmtId="0" fontId="0" fillId="0" borderId="38" xfId="0" applyBorder="1"/>
    <xf numFmtId="0" fontId="0" fillId="0" borderId="31" xfId="0" applyBorder="1"/>
    <xf numFmtId="0" fontId="0" fillId="0" borderId="7" xfId="0" applyBorder="1" applyAlignment="1"/>
    <xf numFmtId="0" fontId="0" fillId="0" borderId="5" xfId="0" applyBorder="1" applyAlignment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558D-FB40-42BE-A30D-55C4D0C4E703}">
  <dimension ref="A1:EZ382"/>
  <sheetViews>
    <sheetView topLeftCell="Z1" zoomScale="80" zoomScaleNormal="80" workbookViewId="0">
      <selection activeCell="AR4" sqref="AR4:CE29"/>
    </sheetView>
  </sheetViews>
  <sheetFormatPr defaultRowHeight="15" x14ac:dyDescent="0.25"/>
  <cols>
    <col min="1" max="82" width="2.85546875" customWidth="1"/>
    <col min="83" max="83" width="5.140625" bestFit="1" customWidth="1"/>
    <col min="84" max="153" width="2.85546875" style="1" customWidth="1"/>
    <col min="154" max="156" width="9.140625" style="1"/>
  </cols>
  <sheetData>
    <row r="1" spans="1:8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23"/>
    </row>
    <row r="2" spans="1:8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23"/>
    </row>
    <row r="3" spans="1:85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1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23"/>
    </row>
    <row r="4" spans="1:85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1"/>
      <c r="X4" s="1"/>
      <c r="Y4" s="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28" t="s">
        <v>2</v>
      </c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30"/>
      <c r="CF4" s="23"/>
    </row>
    <row r="5" spans="1:8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9" t="s">
        <v>0</v>
      </c>
      <c r="AS5" s="1">
        <v>2</v>
      </c>
      <c r="AT5" s="1">
        <v>3</v>
      </c>
      <c r="AU5" s="1">
        <v>4</v>
      </c>
      <c r="AV5" s="1">
        <v>6</v>
      </c>
      <c r="AW5" s="1">
        <v>7</v>
      </c>
      <c r="AX5" s="1">
        <v>8</v>
      </c>
      <c r="AY5" s="1">
        <v>10</v>
      </c>
      <c r="AZ5" s="1">
        <v>9</v>
      </c>
      <c r="BA5" s="1">
        <v>9</v>
      </c>
      <c r="BB5" s="1">
        <v>10</v>
      </c>
      <c r="BC5" s="1">
        <v>9</v>
      </c>
      <c r="BD5" s="1">
        <v>9</v>
      </c>
      <c r="BE5" s="1">
        <v>10</v>
      </c>
      <c r="BF5" s="1">
        <v>7</v>
      </c>
      <c r="BG5" s="1">
        <v>7</v>
      </c>
      <c r="BH5" s="1">
        <v>6</v>
      </c>
      <c r="BI5" s="1">
        <v>1</v>
      </c>
      <c r="BJ5" s="1">
        <v>0</v>
      </c>
      <c r="BK5" s="1">
        <v>0</v>
      </c>
      <c r="BL5" s="1">
        <v>5</v>
      </c>
      <c r="BM5" s="1">
        <v>4</v>
      </c>
      <c r="BN5" s="6">
        <v>5</v>
      </c>
      <c r="BO5" s="1">
        <v>6</v>
      </c>
      <c r="BP5" s="1">
        <v>12</v>
      </c>
      <c r="BQ5" s="1">
        <v>9</v>
      </c>
      <c r="BR5" s="1">
        <v>9</v>
      </c>
      <c r="BS5" s="1">
        <v>9</v>
      </c>
      <c r="BT5" s="1">
        <v>8</v>
      </c>
      <c r="BU5" s="1">
        <v>8</v>
      </c>
      <c r="BV5" s="1">
        <v>8</v>
      </c>
      <c r="BW5" s="1">
        <v>7</v>
      </c>
      <c r="BX5" s="1">
        <v>6</v>
      </c>
      <c r="BY5" s="1">
        <v>5</v>
      </c>
      <c r="BZ5" s="1">
        <v>4</v>
      </c>
      <c r="CA5" s="1">
        <v>3</v>
      </c>
      <c r="CB5" s="1">
        <v>2</v>
      </c>
      <c r="CC5" s="1">
        <v>2</v>
      </c>
      <c r="CD5" s="11">
        <v>1</v>
      </c>
      <c r="CE5" s="25">
        <f>SUM(AS5:CD5)</f>
        <v>230</v>
      </c>
      <c r="CF5" s="23"/>
    </row>
    <row r="6" spans="1:85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1"/>
      <c r="V6" s="1"/>
      <c r="W6" s="1"/>
      <c r="X6" s="1"/>
      <c r="Y6" s="3"/>
      <c r="Z6" s="3"/>
      <c r="AA6" s="3"/>
      <c r="AB6" s="1"/>
      <c r="AC6" s="1"/>
      <c r="AD6" s="2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20" t="s">
        <v>1</v>
      </c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13"/>
      <c r="BE6" s="13">
        <v>5</v>
      </c>
      <c r="BF6" s="13">
        <v>8</v>
      </c>
      <c r="BG6" s="13">
        <v>5</v>
      </c>
      <c r="BH6" s="13">
        <v>3</v>
      </c>
      <c r="BI6" s="13">
        <v>15</v>
      </c>
      <c r="BJ6" s="13">
        <v>21</v>
      </c>
      <c r="BK6" s="13">
        <v>13</v>
      </c>
      <c r="BL6" s="13">
        <v>7</v>
      </c>
      <c r="BM6" s="34">
        <v>8</v>
      </c>
      <c r="BN6" s="13">
        <v>10</v>
      </c>
      <c r="BO6" s="34">
        <v>7</v>
      </c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4"/>
      <c r="CE6" s="35">
        <f>SUM(BE6:BO6)</f>
        <v>102</v>
      </c>
      <c r="CF6" s="23"/>
    </row>
    <row r="7" spans="1:85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1"/>
      <c r="U7" s="1"/>
      <c r="V7" s="1"/>
      <c r="W7" s="1"/>
      <c r="X7" s="3"/>
      <c r="Y7" s="3"/>
      <c r="Z7" s="3"/>
      <c r="AA7" s="3"/>
      <c r="AB7" s="1"/>
      <c r="AC7" s="1"/>
      <c r="AD7" s="1"/>
      <c r="AE7" s="2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1"/>
      <c r="BD7" s="36" t="s">
        <v>28</v>
      </c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8"/>
      <c r="CF7" s="23"/>
    </row>
    <row r="8" spans="1:8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1"/>
      <c r="T8" s="1"/>
      <c r="U8" s="1"/>
      <c r="V8" s="1"/>
      <c r="W8" s="3"/>
      <c r="X8" s="3"/>
      <c r="Y8" s="3"/>
      <c r="Z8" s="3"/>
      <c r="AA8" s="1"/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1"/>
      <c r="BD8" s="19"/>
      <c r="BE8" s="1"/>
      <c r="BF8" s="1" t="s">
        <v>3</v>
      </c>
      <c r="BG8" s="1" t="s">
        <v>4</v>
      </c>
      <c r="BH8" s="1" t="s">
        <v>5</v>
      </c>
      <c r="BI8" s="1" t="s">
        <v>6</v>
      </c>
      <c r="BJ8" s="1" t="s">
        <v>7</v>
      </c>
      <c r="BK8" s="1" t="s">
        <v>8</v>
      </c>
      <c r="BL8" s="1" t="s">
        <v>9</v>
      </c>
      <c r="BM8" s="1" t="s">
        <v>10</v>
      </c>
      <c r="BN8" s="1" t="s">
        <v>2</v>
      </c>
      <c r="BO8" s="1" t="s">
        <v>11</v>
      </c>
      <c r="BP8" s="1" t="s">
        <v>12</v>
      </c>
      <c r="BQ8" s="1" t="s">
        <v>13</v>
      </c>
      <c r="BR8" s="1" t="s">
        <v>14</v>
      </c>
      <c r="BS8" s="1" t="s">
        <v>15</v>
      </c>
      <c r="BT8" s="1" t="s">
        <v>16</v>
      </c>
      <c r="BU8" s="1" t="s">
        <v>17</v>
      </c>
      <c r="BV8" s="1" t="s">
        <v>18</v>
      </c>
      <c r="BW8" s="1" t="s">
        <v>19</v>
      </c>
      <c r="BX8" s="1" t="s">
        <v>20</v>
      </c>
      <c r="BY8" s="1" t="s">
        <v>21</v>
      </c>
      <c r="BZ8" s="1" t="s">
        <v>22</v>
      </c>
      <c r="CA8" s="1" t="s">
        <v>23</v>
      </c>
      <c r="CB8" s="1" t="s">
        <v>24</v>
      </c>
      <c r="CC8" s="1" t="s">
        <v>25</v>
      </c>
      <c r="CD8" s="11" t="s">
        <v>26</v>
      </c>
      <c r="CE8" s="25" t="s">
        <v>27</v>
      </c>
      <c r="CF8" s="23"/>
    </row>
    <row r="9" spans="1:85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1"/>
      <c r="S9" s="1"/>
      <c r="T9" s="1"/>
      <c r="U9" s="4"/>
      <c r="V9" s="1"/>
      <c r="W9" s="3"/>
      <c r="X9" s="1"/>
      <c r="Y9" s="1"/>
      <c r="Z9" s="1"/>
      <c r="AA9" s="1"/>
      <c r="AB9" s="1"/>
      <c r="AC9" s="1"/>
      <c r="AD9" s="1"/>
      <c r="AE9" s="1"/>
      <c r="AF9" s="1"/>
      <c r="AG9" s="2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3"/>
      <c r="BC9" s="14"/>
      <c r="BD9" s="39" t="s">
        <v>0</v>
      </c>
      <c r="BE9" s="13"/>
      <c r="BF9" s="13">
        <v>1</v>
      </c>
      <c r="BG9" s="13">
        <v>2</v>
      </c>
      <c r="BH9" s="13">
        <v>4</v>
      </c>
      <c r="BI9" s="13">
        <v>5</v>
      </c>
      <c r="BJ9" s="13">
        <v>6</v>
      </c>
      <c r="BK9" s="13">
        <v>6</v>
      </c>
      <c r="BL9" s="13">
        <v>6</v>
      </c>
      <c r="BM9" s="13">
        <v>7</v>
      </c>
      <c r="BN9" s="13">
        <v>8</v>
      </c>
      <c r="BO9" s="13">
        <v>10</v>
      </c>
      <c r="BP9" s="13">
        <v>13</v>
      </c>
      <c r="BQ9" s="13">
        <v>18</v>
      </c>
      <c r="BR9" s="13">
        <v>17</v>
      </c>
      <c r="BS9" s="13">
        <v>17</v>
      </c>
      <c r="BT9" s="13">
        <v>17</v>
      </c>
      <c r="BU9" s="13">
        <v>15</v>
      </c>
      <c r="BV9" s="13">
        <v>16</v>
      </c>
      <c r="BW9" s="13">
        <v>16</v>
      </c>
      <c r="BX9" s="13">
        <v>15</v>
      </c>
      <c r="BY9" s="13">
        <v>14</v>
      </c>
      <c r="BZ9" s="13">
        <v>13</v>
      </c>
      <c r="CA9" s="13">
        <v>11</v>
      </c>
      <c r="CB9" s="13">
        <v>8</v>
      </c>
      <c r="CC9" s="13">
        <v>5</v>
      </c>
      <c r="CD9" s="14">
        <v>3</v>
      </c>
      <c r="CE9" s="35">
        <f>SUM(BF9:CD9)</f>
        <v>253</v>
      </c>
      <c r="CF9" s="23"/>
    </row>
    <row r="10" spans="1:85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1"/>
      <c r="R10" s="1"/>
      <c r="S10" s="1"/>
      <c r="T10" s="4"/>
      <c r="U10" s="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2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1"/>
      <c r="BB10" s="28" t="s">
        <v>47</v>
      </c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30"/>
      <c r="CF10" s="23"/>
    </row>
    <row r="11" spans="1:8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/>
      <c r="S11" s="4"/>
      <c r="T11" s="5"/>
      <c r="U11" s="5"/>
      <c r="V11" s="1"/>
      <c r="W11" s="3"/>
      <c r="X11" s="3"/>
      <c r="Y11" s="3"/>
      <c r="Z11" s="1"/>
      <c r="AA11" s="1"/>
      <c r="AB11" s="1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1"/>
      <c r="BB11" s="19" t="s">
        <v>17</v>
      </c>
      <c r="BC11" s="1" t="s">
        <v>18</v>
      </c>
      <c r="BD11" s="1" t="s">
        <v>19</v>
      </c>
      <c r="BE11" s="1" t="s">
        <v>20</v>
      </c>
      <c r="BF11" s="1" t="s">
        <v>21</v>
      </c>
      <c r="BG11" s="1" t="s">
        <v>22</v>
      </c>
      <c r="BH11" s="1" t="s">
        <v>23</v>
      </c>
      <c r="BI11" s="1" t="s">
        <v>24</v>
      </c>
      <c r="BJ11" s="1" t="s">
        <v>25</v>
      </c>
      <c r="BK11" s="1" t="s">
        <v>25</v>
      </c>
      <c r="BL11" s="1" t="s">
        <v>26</v>
      </c>
      <c r="BM11" s="1" t="s">
        <v>29</v>
      </c>
      <c r="BN11" s="1" t="s">
        <v>30</v>
      </c>
      <c r="BO11" s="1" t="s">
        <v>31</v>
      </c>
      <c r="BP11" s="1" t="s">
        <v>32</v>
      </c>
      <c r="BQ11" s="1" t="s">
        <v>33</v>
      </c>
      <c r="BR11" s="1" t="s">
        <v>34</v>
      </c>
      <c r="BS11" s="1" t="s">
        <v>35</v>
      </c>
      <c r="BT11" s="1" t="s">
        <v>36</v>
      </c>
      <c r="BU11" s="1" t="s">
        <v>37</v>
      </c>
      <c r="BV11" s="1" t="s">
        <v>38</v>
      </c>
      <c r="BW11" s="1" t="s">
        <v>39</v>
      </c>
      <c r="BX11" s="1" t="s">
        <v>40</v>
      </c>
      <c r="BY11" s="1" t="s">
        <v>41</v>
      </c>
      <c r="BZ11" s="1" t="s">
        <v>42</v>
      </c>
      <c r="CA11" s="1" t="s">
        <v>43</v>
      </c>
      <c r="CB11" s="1" t="s">
        <v>44</v>
      </c>
      <c r="CC11" s="1" t="s">
        <v>45</v>
      </c>
      <c r="CD11" s="11" t="s">
        <v>46</v>
      </c>
      <c r="CE11" s="25" t="s">
        <v>27</v>
      </c>
      <c r="CF11" s="23"/>
    </row>
    <row r="12" spans="1:85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  <c r="Q12" s="1"/>
      <c r="R12" s="1"/>
      <c r="S12" s="5"/>
      <c r="T12" s="5"/>
      <c r="U12" s="5"/>
      <c r="V12" s="1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BB12" s="20">
        <v>1</v>
      </c>
      <c r="BC12" s="21">
        <v>3</v>
      </c>
      <c r="BD12" s="21">
        <v>5</v>
      </c>
      <c r="BE12" s="21">
        <v>7</v>
      </c>
      <c r="BF12" s="21">
        <v>7</v>
      </c>
      <c r="BG12" s="21">
        <v>7</v>
      </c>
      <c r="BH12" s="21">
        <v>7</v>
      </c>
      <c r="BI12" s="21">
        <v>7</v>
      </c>
      <c r="BJ12" s="21">
        <v>8</v>
      </c>
      <c r="BK12" s="21">
        <v>12</v>
      </c>
      <c r="BL12" s="21">
        <v>12</v>
      </c>
      <c r="BM12" s="21">
        <v>16</v>
      </c>
      <c r="BN12" s="21">
        <v>20</v>
      </c>
      <c r="BO12" s="21">
        <v>24</v>
      </c>
      <c r="BP12" s="21">
        <v>24</v>
      </c>
      <c r="BQ12" s="21">
        <v>24</v>
      </c>
      <c r="BR12" s="21">
        <v>24</v>
      </c>
      <c r="BS12" s="21">
        <v>22</v>
      </c>
      <c r="BT12" s="21">
        <v>18</v>
      </c>
      <c r="BU12" s="21">
        <v>13</v>
      </c>
      <c r="BV12" s="22">
        <v>9</v>
      </c>
      <c r="BW12" s="21">
        <v>7</v>
      </c>
      <c r="BX12" s="21">
        <v>7</v>
      </c>
      <c r="BY12" s="21">
        <v>7</v>
      </c>
      <c r="BZ12" s="21">
        <v>7</v>
      </c>
      <c r="CA12" s="21">
        <v>7</v>
      </c>
      <c r="CB12" s="21">
        <v>6</v>
      </c>
      <c r="CC12" s="21">
        <v>4</v>
      </c>
      <c r="CD12" s="22">
        <v>2</v>
      </c>
      <c r="CE12" s="26">
        <f>SUM(BB12:CD12)</f>
        <v>317</v>
      </c>
      <c r="CF12" s="23"/>
    </row>
    <row r="13" spans="1:85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1"/>
      <c r="O13" s="1"/>
      <c r="P13" s="1"/>
      <c r="Q13" s="1"/>
      <c r="R13" s="1"/>
      <c r="S13" s="5"/>
      <c r="T13" s="5"/>
      <c r="U13" s="5"/>
      <c r="V13" s="1"/>
      <c r="W13" s="3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8"/>
      <c r="BC13" s="18"/>
      <c r="BD13" s="18"/>
      <c r="BE13" s="18"/>
      <c r="BF13" s="18"/>
      <c r="BG13" s="24"/>
      <c r="BH13" s="28" t="s">
        <v>61</v>
      </c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30"/>
      <c r="CF13" s="23"/>
    </row>
    <row r="14" spans="1:8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5"/>
      <c r="T14" s="5"/>
      <c r="U14" s="5"/>
      <c r="V14" s="5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1"/>
      <c r="BH14" s="19" t="s">
        <v>37</v>
      </c>
      <c r="BI14" s="1" t="s">
        <v>38</v>
      </c>
      <c r="BJ14" s="1" t="s">
        <v>39</v>
      </c>
      <c r="BK14" s="1" t="s">
        <v>40</v>
      </c>
      <c r="BL14" s="1" t="s">
        <v>41</v>
      </c>
      <c r="BM14" s="1" t="s">
        <v>42</v>
      </c>
      <c r="BN14" s="1" t="s">
        <v>43</v>
      </c>
      <c r="BO14" s="1" t="s">
        <v>44</v>
      </c>
      <c r="BP14" s="1" t="s">
        <v>45</v>
      </c>
      <c r="BQ14" s="1" t="s">
        <v>46</v>
      </c>
      <c r="BR14" s="1" t="s">
        <v>48</v>
      </c>
      <c r="BS14" s="1" t="s">
        <v>49</v>
      </c>
      <c r="BT14" s="1" t="s">
        <v>50</v>
      </c>
      <c r="BU14" s="1" t="s">
        <v>51</v>
      </c>
      <c r="BV14" s="1" t="s">
        <v>52</v>
      </c>
      <c r="BW14" s="1" t="s">
        <v>53</v>
      </c>
      <c r="BX14" s="1" t="s">
        <v>54</v>
      </c>
      <c r="BY14" s="1" t="s">
        <v>55</v>
      </c>
      <c r="BZ14" s="1" t="s">
        <v>56</v>
      </c>
      <c r="CA14" s="1" t="s">
        <v>57</v>
      </c>
      <c r="CB14" s="1" t="s">
        <v>58</v>
      </c>
      <c r="CC14" s="1" t="s">
        <v>59</v>
      </c>
      <c r="CD14" s="11" t="s">
        <v>60</v>
      </c>
      <c r="CE14" s="25" t="s">
        <v>27</v>
      </c>
      <c r="CF14" s="23"/>
    </row>
    <row r="15" spans="1:85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4"/>
      <c r="R15" s="1"/>
      <c r="S15" s="4"/>
      <c r="T15" s="4"/>
      <c r="U15" s="4"/>
      <c r="V15" s="4"/>
      <c r="W15" s="1"/>
      <c r="X15" s="1"/>
      <c r="Y15" s="1"/>
      <c r="Z15" s="1"/>
      <c r="AA15" s="1"/>
      <c r="AB15" s="1"/>
      <c r="AC15" s="6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1"/>
      <c r="BH15" s="20">
        <v>6</v>
      </c>
      <c r="BI15" s="21">
        <v>10</v>
      </c>
      <c r="BJ15" s="21">
        <v>13</v>
      </c>
      <c r="BK15" s="21">
        <v>15</v>
      </c>
      <c r="BL15" s="21">
        <v>17</v>
      </c>
      <c r="BM15" s="21">
        <v>19</v>
      </c>
      <c r="BN15" s="21">
        <v>15</v>
      </c>
      <c r="BO15" s="21">
        <v>13</v>
      </c>
      <c r="BP15" s="21">
        <v>12</v>
      </c>
      <c r="BQ15" s="21">
        <v>14</v>
      </c>
      <c r="BR15" s="21">
        <v>16</v>
      </c>
      <c r="BS15" s="21">
        <v>16</v>
      </c>
      <c r="BT15" s="21">
        <v>18</v>
      </c>
      <c r="BU15" s="21">
        <v>16</v>
      </c>
      <c r="BV15" s="21">
        <v>14</v>
      </c>
      <c r="BW15" s="21">
        <v>11</v>
      </c>
      <c r="BX15" s="21">
        <v>10</v>
      </c>
      <c r="BY15" s="21">
        <v>12</v>
      </c>
      <c r="BZ15" s="21">
        <v>11</v>
      </c>
      <c r="CA15" s="21">
        <v>11</v>
      </c>
      <c r="CB15" s="21">
        <v>10</v>
      </c>
      <c r="CC15" s="21">
        <v>8</v>
      </c>
      <c r="CD15" s="22">
        <v>5</v>
      </c>
      <c r="CE15" s="26">
        <f>SUM(BH15:CD15)</f>
        <v>292</v>
      </c>
      <c r="CF15" s="42"/>
      <c r="CG15" s="13"/>
    </row>
    <row r="16" spans="1:85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  <c r="N16" s="1"/>
      <c r="O16" s="1"/>
      <c r="P16" s="4"/>
      <c r="Q16" s="4"/>
      <c r="R16" s="1"/>
      <c r="S16" s="1"/>
      <c r="T16" s="4"/>
      <c r="U16" s="4"/>
      <c r="V16" s="4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8"/>
      <c r="BI16" s="18"/>
      <c r="BJ16" s="18"/>
      <c r="BK16" s="18"/>
      <c r="BL16" s="18"/>
      <c r="BM16" s="18"/>
      <c r="BN16" s="18"/>
      <c r="BO16" s="18"/>
      <c r="BP16" s="24"/>
      <c r="BQ16" s="28">
        <v>2</v>
      </c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30"/>
      <c r="CF16" s="23"/>
    </row>
    <row r="17" spans="1:84" x14ac:dyDescent="0.25">
      <c r="A17" s="1"/>
      <c r="B17" s="1"/>
      <c r="C17" s="1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4"/>
      <c r="Q17" s="4"/>
      <c r="R17" s="1"/>
      <c r="S17" s="1"/>
      <c r="T17" s="4"/>
      <c r="U17" s="4"/>
      <c r="V17" s="4"/>
      <c r="W17" s="4"/>
      <c r="X17" s="1"/>
      <c r="Y17" s="1"/>
      <c r="Z17" s="7"/>
      <c r="AA17" s="3"/>
      <c r="AB17" s="3"/>
      <c r="AC17" s="3"/>
      <c r="AD17" s="3"/>
      <c r="AE17" s="3"/>
      <c r="AF17" s="3"/>
      <c r="AG17" s="3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1"/>
      <c r="BQ17" s="19" t="s">
        <v>62</v>
      </c>
      <c r="BR17" s="1" t="s">
        <v>50</v>
      </c>
      <c r="BS17" s="1" t="s">
        <v>51</v>
      </c>
      <c r="BT17" s="1" t="s">
        <v>52</v>
      </c>
      <c r="BU17" s="1" t="s">
        <v>53</v>
      </c>
      <c r="BV17" s="1" t="s">
        <v>54</v>
      </c>
      <c r="BW17" s="1" t="s">
        <v>55</v>
      </c>
      <c r="BX17" s="1" t="s">
        <v>56</v>
      </c>
      <c r="BY17" s="1" t="s">
        <v>57</v>
      </c>
      <c r="BZ17" s="1" t="s">
        <v>58</v>
      </c>
      <c r="CA17" s="1" t="s">
        <v>59</v>
      </c>
      <c r="CB17" s="1" t="s">
        <v>60</v>
      </c>
      <c r="CC17" s="1" t="s">
        <v>63</v>
      </c>
      <c r="CD17" s="11" t="s">
        <v>27</v>
      </c>
      <c r="CE17" s="25" t="s">
        <v>72</v>
      </c>
      <c r="CF17" s="23"/>
    </row>
    <row r="18" spans="1:84" ht="15.75" thickBot="1" x14ac:dyDescent="0.3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4"/>
      <c r="Q18" s="4"/>
      <c r="R18" s="4"/>
      <c r="S18" s="1"/>
      <c r="T18" s="1"/>
      <c r="U18" s="4"/>
      <c r="V18" s="4"/>
      <c r="W18" s="4"/>
      <c r="X18" s="4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1"/>
      <c r="AK18" s="1"/>
      <c r="AL18" s="1"/>
      <c r="AM18" s="1"/>
      <c r="AN18" s="1"/>
      <c r="AO18" s="1"/>
      <c r="AP18" s="2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1"/>
      <c r="BQ18" s="20">
        <v>2</v>
      </c>
      <c r="BR18" s="21">
        <v>3</v>
      </c>
      <c r="BS18" s="21">
        <v>4</v>
      </c>
      <c r="BT18" s="21">
        <v>5</v>
      </c>
      <c r="BU18" s="21">
        <v>6</v>
      </c>
      <c r="BV18" s="21">
        <v>7</v>
      </c>
      <c r="BW18" s="21">
        <v>8</v>
      </c>
      <c r="BX18" s="21">
        <v>6</v>
      </c>
      <c r="BY18" s="21">
        <v>5</v>
      </c>
      <c r="BZ18" s="21">
        <v>6</v>
      </c>
      <c r="CA18" s="21">
        <v>7</v>
      </c>
      <c r="CB18" s="21">
        <v>6</v>
      </c>
      <c r="CC18" s="21">
        <v>3</v>
      </c>
      <c r="CD18" s="22">
        <f>SUM(BQ18:CC18)</f>
        <v>68</v>
      </c>
      <c r="CE18" s="26">
        <f>CD18*2</f>
        <v>136</v>
      </c>
      <c r="CF18" s="23"/>
    </row>
    <row r="19" spans="1:84" ht="15.75" thickBot="1" x14ac:dyDescent="0.3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4"/>
      <c r="Q19" s="4"/>
      <c r="R19" s="4"/>
      <c r="S19" s="1"/>
      <c r="T19" s="1"/>
      <c r="U19" s="4"/>
      <c r="V19" s="4"/>
      <c r="W19" s="4"/>
      <c r="X19" s="4"/>
      <c r="Y19" s="4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1"/>
      <c r="AL19" s="1"/>
      <c r="AM19" s="1"/>
      <c r="AN19" s="1"/>
      <c r="AO19" s="1"/>
      <c r="AP19" s="1"/>
      <c r="AQ19" s="2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24"/>
      <c r="BR19" s="28">
        <v>0</v>
      </c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30"/>
      <c r="CF19" s="23"/>
    </row>
    <row r="20" spans="1:84" x14ac:dyDescent="0.25">
      <c r="A20" s="1"/>
      <c r="B20" s="1"/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4"/>
      <c r="Q20" s="4"/>
      <c r="R20" s="4"/>
      <c r="S20" s="4"/>
      <c r="T20" s="1"/>
      <c r="U20" s="1"/>
      <c r="V20" s="4"/>
      <c r="W20" s="4"/>
      <c r="X20" s="4"/>
      <c r="Y20" s="4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1"/>
      <c r="AM20" s="1"/>
      <c r="AN20" s="1"/>
      <c r="AO20" s="1"/>
      <c r="AP20" s="1"/>
      <c r="AQ20" s="1"/>
      <c r="AR20" s="2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1"/>
      <c r="BR20" s="19" t="s">
        <v>58</v>
      </c>
      <c r="BS20" s="1" t="s">
        <v>59</v>
      </c>
      <c r="BT20" s="1" t="s">
        <v>60</v>
      </c>
      <c r="BU20" s="1" t="s">
        <v>63</v>
      </c>
      <c r="BV20" s="1" t="s">
        <v>64</v>
      </c>
      <c r="BW20" s="1" t="s">
        <v>65</v>
      </c>
      <c r="BX20" s="1" t="s">
        <v>66</v>
      </c>
      <c r="BY20" s="1" t="s">
        <v>67</v>
      </c>
      <c r="BZ20" s="1" t="s">
        <v>68</v>
      </c>
      <c r="CA20" s="1" t="s">
        <v>69</v>
      </c>
      <c r="CB20" s="1" t="s">
        <v>70</v>
      </c>
      <c r="CC20" s="1" t="s">
        <v>71</v>
      </c>
      <c r="CD20" s="11" t="s">
        <v>27</v>
      </c>
      <c r="CE20" s="25" t="s">
        <v>72</v>
      </c>
      <c r="CF20" s="23"/>
    </row>
    <row r="21" spans="1:84" ht="15.75" thickBot="1" x14ac:dyDescent="0.3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3"/>
      <c r="Q21" s="4"/>
      <c r="R21" s="4"/>
      <c r="S21" s="4"/>
      <c r="T21" s="1"/>
      <c r="U21" s="1"/>
      <c r="V21" s="1"/>
      <c r="W21" s="4"/>
      <c r="X21" s="4"/>
      <c r="Y21" s="4"/>
      <c r="Z21" s="4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1"/>
      <c r="AN21" s="1"/>
      <c r="AO21" s="1"/>
      <c r="AP21" s="1"/>
      <c r="AQ21" s="1"/>
      <c r="AR21" s="1"/>
      <c r="AS21" s="2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1"/>
      <c r="BR21" s="20">
        <v>3</v>
      </c>
      <c r="BS21" s="21">
        <v>5</v>
      </c>
      <c r="BT21" s="21">
        <v>7</v>
      </c>
      <c r="BU21" s="21">
        <v>7</v>
      </c>
      <c r="BV21" s="21">
        <v>7</v>
      </c>
      <c r="BW21" s="21">
        <v>7</v>
      </c>
      <c r="BX21" s="21">
        <v>7</v>
      </c>
      <c r="BY21" s="21">
        <v>7</v>
      </c>
      <c r="BZ21" s="21">
        <v>7</v>
      </c>
      <c r="CA21" s="21">
        <v>8</v>
      </c>
      <c r="CB21" s="21">
        <v>6</v>
      </c>
      <c r="CC21" s="21">
        <v>4</v>
      </c>
      <c r="CD21" s="22">
        <f>SUM(BR21:CC21)</f>
        <v>75</v>
      </c>
      <c r="CE21" s="26">
        <f>CD21*2</f>
        <v>150</v>
      </c>
      <c r="CF21" s="23"/>
    </row>
    <row r="22" spans="1:84" ht="15.75" thickBot="1" x14ac:dyDescent="0.3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3"/>
      <c r="N22" s="3"/>
      <c r="O22" s="3"/>
      <c r="P22" s="3"/>
      <c r="Q22" s="4"/>
      <c r="R22" s="4"/>
      <c r="S22" s="4"/>
      <c r="T22" s="4"/>
      <c r="U22" s="1"/>
      <c r="V22" s="1"/>
      <c r="W22" s="4"/>
      <c r="X22" s="4"/>
      <c r="Y22" s="4"/>
      <c r="Z22" s="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1"/>
      <c r="AO22" s="1"/>
      <c r="AP22" s="1"/>
      <c r="AQ22" s="1"/>
      <c r="AR22" s="1"/>
      <c r="AS22" s="1"/>
      <c r="AT22" s="2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24"/>
      <c r="CE22" s="43" t="s">
        <v>73</v>
      </c>
      <c r="CF22" s="23"/>
    </row>
    <row r="23" spans="1:84" x14ac:dyDescent="0.25">
      <c r="A23" s="1"/>
      <c r="B23" s="1"/>
      <c r="C23" s="2"/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3"/>
      <c r="Q23" s="3"/>
      <c r="R23" s="4"/>
      <c r="S23" s="4"/>
      <c r="T23" s="4"/>
      <c r="U23" s="4"/>
      <c r="V23" s="1"/>
      <c r="W23" s="1"/>
      <c r="X23" s="4"/>
      <c r="Y23" s="4"/>
      <c r="Z23" s="4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1"/>
      <c r="AP23" s="1"/>
      <c r="AQ23" s="1"/>
      <c r="AR23" s="1"/>
      <c r="AS23" s="1"/>
      <c r="AT23" s="1"/>
      <c r="AU23" s="2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1"/>
      <c r="CE23" s="25" t="s">
        <v>27</v>
      </c>
      <c r="CF23" s="23"/>
    </row>
    <row r="24" spans="1:84" ht="15.75" thickBot="1" x14ac:dyDescent="0.3">
      <c r="A24" s="1"/>
      <c r="B24" s="2"/>
      <c r="C24" s="1"/>
      <c r="D24" s="1"/>
      <c r="E24" s="1"/>
      <c r="F24" s="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  <c r="S24" s="4"/>
      <c r="T24" s="4"/>
      <c r="U24" s="4"/>
      <c r="V24" s="1"/>
      <c r="W24" s="1"/>
      <c r="X24" s="4"/>
      <c r="Y24" s="4"/>
      <c r="Z24" s="4"/>
      <c r="AA24" s="3"/>
      <c r="AB24" s="3"/>
      <c r="AC24" s="3"/>
      <c r="AD24" s="3"/>
      <c r="AE24" s="3"/>
      <c r="AF24" s="3"/>
      <c r="AG24" s="3"/>
      <c r="AH24" s="3"/>
      <c r="AI24" s="1"/>
      <c r="AJ24" s="1"/>
      <c r="AK24" s="1"/>
      <c r="AL24" s="1"/>
      <c r="AM24" s="1"/>
      <c r="AN24" s="3"/>
      <c r="AO24" s="3"/>
      <c r="AP24" s="1"/>
      <c r="AQ24" s="1"/>
      <c r="AR24" s="1"/>
      <c r="AS24" s="1"/>
      <c r="AT24" s="1"/>
      <c r="AU24" s="1"/>
      <c r="AV24" s="2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3"/>
      <c r="CC24" s="13"/>
      <c r="CD24" s="14"/>
      <c r="CE24" s="35">
        <v>5</v>
      </c>
      <c r="CF24" s="23"/>
    </row>
    <row r="25" spans="1:84" x14ac:dyDescent="0.25">
      <c r="A25" s="2"/>
      <c r="B25" s="1"/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1"/>
      <c r="X25" s="1"/>
      <c r="Y25" s="4"/>
      <c r="Z25" s="4"/>
      <c r="AA25" s="3"/>
      <c r="AB25" s="3"/>
      <c r="AC25" s="3"/>
      <c r="AD25" s="3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1"/>
      <c r="CB25" s="44" t="s">
        <v>74</v>
      </c>
      <c r="CC25" s="45" t="s">
        <v>75</v>
      </c>
      <c r="CD25" s="46" t="s">
        <v>76</v>
      </c>
      <c r="CE25" s="25" t="s">
        <v>27</v>
      </c>
      <c r="CF25" s="23"/>
    </row>
    <row r="26" spans="1:84" ht="15.75" thickBot="1" x14ac:dyDescent="0.3">
      <c r="A26" s="1"/>
      <c r="B26" s="2"/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  <c r="U26" s="4"/>
      <c r="V26" s="4"/>
      <c r="W26" s="1"/>
      <c r="X26" s="1"/>
      <c r="Y26" s="4"/>
      <c r="Z26" s="4"/>
      <c r="AA26" s="3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2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1"/>
      <c r="CB26" s="20">
        <v>83</v>
      </c>
      <c r="CC26" s="21">
        <v>87</v>
      </c>
      <c r="CD26" s="22">
        <v>120</v>
      </c>
      <c r="CE26" s="26">
        <f>SUM(CB26:CD26)</f>
        <v>290</v>
      </c>
      <c r="CF26" s="23"/>
    </row>
    <row r="27" spans="1:84" x14ac:dyDescent="0.25">
      <c r="A27" s="1"/>
      <c r="B27" s="1"/>
      <c r="C27" s="2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  <c r="U27" s="4"/>
      <c r="V27" s="4"/>
      <c r="W27" s="1"/>
      <c r="X27" s="1"/>
      <c r="Y27" s="4"/>
      <c r="Z27" s="4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1"/>
      <c r="CB27" s="28" t="s">
        <v>77</v>
      </c>
      <c r="CC27" s="29"/>
      <c r="CD27" s="29"/>
      <c r="CE27" s="33"/>
      <c r="CF27" s="23"/>
    </row>
    <row r="28" spans="1:84" x14ac:dyDescent="0.25">
      <c r="A28" s="1"/>
      <c r="B28" s="1"/>
      <c r="C28" s="1"/>
      <c r="D28" s="2"/>
      <c r="E28" s="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1"/>
      <c r="X28" s="1"/>
      <c r="Y28" s="4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8"/>
      <c r="AL28" s="3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2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1"/>
      <c r="CB28" s="47" t="s">
        <v>78</v>
      </c>
      <c r="CC28" s="32"/>
      <c r="CD28" s="31">
        <f>CE5+CE9+CE12+CE15+CE18+CE21+CE24+CE26</f>
        <v>1673</v>
      </c>
      <c r="CE28" s="48"/>
      <c r="CF28" s="23"/>
    </row>
    <row r="29" spans="1:84" ht="15.75" thickBot="1" x14ac:dyDescent="0.3">
      <c r="A29" s="1"/>
      <c r="B29" s="1"/>
      <c r="C29" s="1"/>
      <c r="D29" s="1"/>
      <c r="E29" s="2"/>
      <c r="F29" s="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"/>
      <c r="T29" s="1"/>
      <c r="U29" s="4"/>
      <c r="V29" s="4"/>
      <c r="W29" s="1"/>
      <c r="X29" s="4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8"/>
      <c r="AJ29" s="3"/>
      <c r="AK29" s="8"/>
      <c r="AL29" s="3"/>
      <c r="AM29" s="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2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1"/>
      <c r="CB29" s="49" t="s">
        <v>79</v>
      </c>
      <c r="CC29" s="50"/>
      <c r="CD29" s="51">
        <f>102</f>
        <v>102</v>
      </c>
      <c r="CE29" s="52"/>
      <c r="CF29" s="23"/>
    </row>
    <row r="30" spans="1:84" x14ac:dyDescent="0.25">
      <c r="A30" s="1"/>
      <c r="B30" s="1"/>
      <c r="C30" s="1"/>
      <c r="D30" s="1"/>
      <c r="E30" s="1"/>
      <c r="F30" s="2"/>
      <c r="G30" s="1"/>
      <c r="H30" s="3"/>
      <c r="I30" s="3"/>
      <c r="J30" s="3"/>
      <c r="K30" s="3"/>
      <c r="L30" s="3"/>
      <c r="M30" s="3"/>
      <c r="N30" s="3"/>
      <c r="O30" s="3"/>
      <c r="P30" s="3"/>
      <c r="Q30" s="1"/>
      <c r="R30" s="1"/>
      <c r="S30" s="1"/>
      <c r="T30" s="1"/>
      <c r="U30" s="4"/>
      <c r="V30" s="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8"/>
      <c r="AH30" s="3"/>
      <c r="AI30" s="8"/>
      <c r="AJ30" s="3"/>
      <c r="AK30" s="8"/>
      <c r="AL30" s="3"/>
      <c r="AM30" s="8"/>
      <c r="AN30" s="3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8"/>
      <c r="CC30" s="18"/>
      <c r="CD30" s="18"/>
      <c r="CE30" s="24"/>
    </row>
    <row r="31" spans="1:84" x14ac:dyDescent="0.25">
      <c r="A31" s="1"/>
      <c r="B31" s="1"/>
      <c r="C31" s="1"/>
      <c r="D31" s="1"/>
      <c r="E31" s="1"/>
      <c r="F31" s="1"/>
      <c r="G31" s="2"/>
      <c r="H31" s="1"/>
      <c r="I31" s="3"/>
      <c r="J31" s="3"/>
      <c r="K31" s="3"/>
      <c r="L31" s="3"/>
      <c r="M31" s="3"/>
      <c r="N31" s="1"/>
      <c r="O31" s="1"/>
      <c r="P31" s="1"/>
      <c r="Q31" s="1"/>
      <c r="R31" s="1"/>
      <c r="S31" s="1"/>
      <c r="T31" s="1"/>
      <c r="U31" s="4"/>
      <c r="V31" s="1"/>
      <c r="W31" s="1"/>
      <c r="X31" s="1"/>
      <c r="Y31" s="1"/>
      <c r="Z31" s="1"/>
      <c r="AA31" s="1"/>
      <c r="AB31" s="1"/>
      <c r="AC31" s="1"/>
      <c r="AD31" s="1"/>
      <c r="AE31" s="8"/>
      <c r="AF31" s="3"/>
      <c r="AG31" s="8"/>
      <c r="AH31" s="3"/>
      <c r="AI31" s="8"/>
      <c r="AJ31" s="3"/>
      <c r="AK31" s="8"/>
      <c r="AL31" s="3"/>
      <c r="AM31" s="8"/>
      <c r="AN31" s="3"/>
      <c r="AO31" s="8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2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1"/>
    </row>
    <row r="32" spans="1:84" x14ac:dyDescent="0.25">
      <c r="A32" s="1"/>
      <c r="B32" s="1"/>
      <c r="C32" s="1"/>
      <c r="D32" s="1"/>
      <c r="E32" s="1"/>
      <c r="F32" s="1"/>
      <c r="G32" s="1"/>
      <c r="H32" s="2"/>
      <c r="I32" s="1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4"/>
      <c r="V32" s="1"/>
      <c r="W32" s="1"/>
      <c r="X32" s="1"/>
      <c r="Y32" s="1"/>
      <c r="Z32" s="1"/>
      <c r="AA32" s="1"/>
      <c r="AB32" s="1"/>
      <c r="AC32" s="1"/>
      <c r="AD32" s="3"/>
      <c r="AE32" s="8"/>
      <c r="AF32" s="3"/>
      <c r="AG32" s="8"/>
      <c r="AH32" s="3"/>
      <c r="AI32" s="8"/>
      <c r="AJ32" s="3"/>
      <c r="AK32" s="8"/>
      <c r="AL32" s="3"/>
      <c r="AM32" s="8"/>
      <c r="AN32" s="3"/>
      <c r="AO32" s="8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2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1"/>
    </row>
    <row r="33" spans="1:83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4"/>
      <c r="U33" s="1"/>
      <c r="V33" s="1"/>
      <c r="W33" s="1"/>
      <c r="X33" s="1"/>
      <c r="Y33" s="1"/>
      <c r="Z33" s="1"/>
      <c r="AA33" s="1"/>
      <c r="AB33" s="3"/>
      <c r="AC33" s="8"/>
      <c r="AD33" s="3"/>
      <c r="AE33" s="8"/>
      <c r="AF33" s="3"/>
      <c r="AG33" s="8"/>
      <c r="AH33" s="3"/>
      <c r="AI33" s="8"/>
      <c r="AJ33" s="3"/>
      <c r="AK33" s="8"/>
      <c r="AL33" s="3"/>
      <c r="AM33" s="8"/>
      <c r="AN33" s="3"/>
      <c r="AO33" s="8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2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1"/>
    </row>
    <row r="34" spans="1:83" x14ac:dyDescent="0.25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"/>
      <c r="AA34" s="8"/>
      <c r="AB34" s="3"/>
      <c r="AC34" s="8"/>
      <c r="AD34" s="3"/>
      <c r="AE34" s="8"/>
      <c r="AF34" s="3"/>
      <c r="AG34" s="8"/>
      <c r="AH34" s="3"/>
      <c r="AI34" s="8"/>
      <c r="AJ34" s="3"/>
      <c r="AK34" s="8"/>
      <c r="AL34" s="3"/>
      <c r="AM34" s="8"/>
      <c r="AN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2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1"/>
    </row>
    <row r="35" spans="1:8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3"/>
      <c r="Y35" s="8"/>
      <c r="Z35" s="3"/>
      <c r="AA35" s="8"/>
      <c r="AB35" s="3"/>
      <c r="AC35" s="8"/>
      <c r="AD35" s="3"/>
      <c r="AE35" s="8"/>
      <c r="AF35" s="3"/>
      <c r="AG35" s="8"/>
      <c r="AH35" s="3"/>
      <c r="AI35" s="8"/>
      <c r="AJ35" s="3"/>
      <c r="AK35" s="8"/>
      <c r="AL35" s="3"/>
      <c r="AM35" s="8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2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1"/>
    </row>
    <row r="36" spans="1:8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3"/>
      <c r="W36" s="8"/>
      <c r="X36" s="3"/>
      <c r="Y36" s="8"/>
      <c r="Z36" s="3"/>
      <c r="AA36" s="8"/>
      <c r="AB36" s="3"/>
      <c r="AC36" s="8"/>
      <c r="AD36" s="3"/>
      <c r="AE36" s="8"/>
      <c r="AF36" s="1"/>
      <c r="AG36" s="1"/>
      <c r="AH36" s="3"/>
      <c r="AI36" s="8"/>
      <c r="AJ36" s="3"/>
      <c r="AK36" s="8"/>
      <c r="AL36" s="3"/>
      <c r="AM36" s="8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2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1"/>
    </row>
    <row r="37" spans="1:8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  <c r="S37" s="1"/>
      <c r="T37" s="1"/>
      <c r="U37" s="8"/>
      <c r="V37" s="3"/>
      <c r="W37" s="8"/>
      <c r="X37" s="3"/>
      <c r="Y37" s="8"/>
      <c r="Z37" s="3"/>
      <c r="AA37" s="8"/>
      <c r="AB37" s="3"/>
      <c r="AC37" s="8"/>
      <c r="AD37" s="1"/>
      <c r="AE37" s="1"/>
      <c r="AF37" s="1"/>
      <c r="AG37" s="1"/>
      <c r="AH37" s="3"/>
      <c r="AI37" s="8"/>
      <c r="AJ37" s="3"/>
      <c r="AK37" s="8"/>
      <c r="AL37" s="3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1"/>
    </row>
    <row r="38" spans="1:8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8"/>
      <c r="T38" s="3"/>
      <c r="U38" s="8"/>
      <c r="V38" s="3"/>
      <c r="W38" s="8"/>
      <c r="X38" s="3"/>
      <c r="Y38" s="8"/>
      <c r="Z38" s="3"/>
      <c r="AA38" s="8"/>
      <c r="AB38" s="3"/>
      <c r="AC38" s="1"/>
      <c r="AD38" s="1"/>
      <c r="AE38" s="1"/>
      <c r="AF38" s="1"/>
      <c r="AG38" s="8"/>
      <c r="AH38" s="3"/>
      <c r="AI38" s="8"/>
      <c r="AJ38" s="3"/>
      <c r="AK38" s="8"/>
      <c r="AL38" s="3"/>
      <c r="AM38" s="1"/>
      <c r="AN38" s="1"/>
      <c r="AO38" s="1"/>
      <c r="AP38" s="1"/>
      <c r="AQ38" s="1"/>
      <c r="AR38" s="1"/>
      <c r="AS38" s="1"/>
      <c r="AT38" s="1"/>
      <c r="AU38" s="1"/>
      <c r="AV38" s="3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2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1"/>
    </row>
    <row r="39" spans="1:8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1"/>
      <c r="Q39" s="8"/>
      <c r="R39" s="3"/>
      <c r="S39" s="8"/>
      <c r="T39" s="3"/>
      <c r="U39" s="8"/>
      <c r="V39" s="3"/>
      <c r="W39" s="8"/>
      <c r="X39" s="3"/>
      <c r="Y39" s="8"/>
      <c r="Z39" s="3"/>
      <c r="AA39" s="8"/>
      <c r="AB39" s="3"/>
      <c r="AC39" s="1"/>
      <c r="AD39" s="1"/>
      <c r="AE39" s="1"/>
      <c r="AF39" s="1"/>
      <c r="AG39" s="8"/>
      <c r="AH39" s="3"/>
      <c r="AI39" s="8"/>
      <c r="AJ39" s="3"/>
      <c r="AK39" s="8"/>
      <c r="AL39" s="1"/>
      <c r="AM39" s="1"/>
      <c r="AN39" s="1"/>
      <c r="AO39" s="1"/>
      <c r="AP39" s="1"/>
      <c r="AQ39" s="1"/>
      <c r="AR39" s="1"/>
      <c r="AS39" s="1"/>
      <c r="AT39" s="1"/>
      <c r="AU39" s="3"/>
      <c r="AV39" s="3"/>
      <c r="AW39" s="3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2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1"/>
    </row>
    <row r="40" spans="1:8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1"/>
      <c r="R40" s="3"/>
      <c r="S40" s="8"/>
      <c r="T40" s="3"/>
      <c r="U40" s="8"/>
      <c r="V40" s="3"/>
      <c r="W40" s="8"/>
      <c r="X40" s="3"/>
      <c r="Y40" s="8"/>
      <c r="Z40" s="3"/>
      <c r="AA40" s="8"/>
      <c r="AB40" s="3"/>
      <c r="AC40" s="8"/>
      <c r="AD40" s="1"/>
      <c r="AE40" s="1"/>
      <c r="AF40" s="3"/>
      <c r="AG40" s="8"/>
      <c r="AH40" s="3"/>
      <c r="AI40" s="8"/>
      <c r="AJ40" s="3"/>
      <c r="AK40" s="8"/>
      <c r="AL40" s="1"/>
      <c r="AM40" s="1"/>
      <c r="AN40" s="1"/>
      <c r="AO40" s="1"/>
      <c r="AP40" s="1"/>
      <c r="AQ40" s="1"/>
      <c r="AR40" s="1"/>
      <c r="AS40" s="1"/>
      <c r="AT40" s="3"/>
      <c r="AU40" s="3"/>
      <c r="AV40" s="3"/>
      <c r="AW40" s="3"/>
      <c r="AX40" s="3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1"/>
      <c r="S41" s="8"/>
      <c r="T41" s="3"/>
      <c r="U41" s="8"/>
      <c r="V41" s="3"/>
      <c r="W41" s="8"/>
      <c r="X41" s="3"/>
      <c r="Y41" s="8"/>
      <c r="Z41" s="3"/>
      <c r="AA41" s="8"/>
      <c r="AB41" s="3"/>
      <c r="AC41" s="8"/>
      <c r="AD41" s="3"/>
      <c r="AE41" s="8"/>
      <c r="AF41" s="3"/>
      <c r="AG41" s="8"/>
      <c r="AH41" s="3"/>
      <c r="AI41" s="8"/>
      <c r="AJ41" s="3"/>
      <c r="AK41" s="1"/>
      <c r="AL41" s="6"/>
      <c r="AM41" s="1"/>
      <c r="AN41" s="1"/>
      <c r="AO41" s="1"/>
      <c r="AP41" s="1"/>
      <c r="AQ41" s="1"/>
      <c r="AR41" s="1"/>
      <c r="AS41" s="3"/>
      <c r="AT41" s="3"/>
      <c r="AU41" s="3"/>
      <c r="AV41" s="3"/>
      <c r="AW41" s="3"/>
      <c r="AX41" s="3"/>
      <c r="AY41" s="3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2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  <c r="S42" s="1"/>
      <c r="T42" s="3"/>
      <c r="U42" s="8"/>
      <c r="V42" s="1"/>
      <c r="W42" s="1"/>
      <c r="X42" s="1"/>
      <c r="Y42" s="8"/>
      <c r="Z42" s="3"/>
      <c r="AA42" s="8"/>
      <c r="AB42" s="3"/>
      <c r="AC42" s="8"/>
      <c r="AD42" s="3"/>
      <c r="AE42" s="8"/>
      <c r="AF42" s="3"/>
      <c r="AG42" s="8"/>
      <c r="AH42" s="3"/>
      <c r="AI42" s="8"/>
      <c r="AJ42" s="3"/>
      <c r="AK42" s="1"/>
      <c r="AL42" s="1"/>
      <c r="AM42" s="1"/>
      <c r="AN42" s="1"/>
      <c r="AO42" s="1"/>
      <c r="AP42" s="1"/>
      <c r="AQ42" s="1"/>
      <c r="AR42" s="3"/>
      <c r="AS42" s="3"/>
      <c r="AT42" s="3"/>
      <c r="AU42" s="3"/>
      <c r="AV42" s="3"/>
      <c r="AW42" s="3"/>
      <c r="AX42" s="3"/>
      <c r="AY42" s="3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0"/>
      <c r="CE42" s="1"/>
    </row>
    <row r="43" spans="1:8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  <c r="T43" s="1"/>
      <c r="U43" s="1"/>
      <c r="V43" s="1"/>
      <c r="W43" s="1"/>
      <c r="X43" s="1"/>
      <c r="Y43" s="1"/>
      <c r="Z43" s="3"/>
      <c r="AA43" s="8"/>
      <c r="AB43" s="3"/>
      <c r="AC43" s="8"/>
      <c r="AD43" s="3"/>
      <c r="AE43" s="8"/>
      <c r="AF43" s="3"/>
      <c r="AG43" s="8"/>
      <c r="AH43" s="3"/>
      <c r="AI43" s="8"/>
      <c r="AJ43" s="1"/>
      <c r="AK43" s="1"/>
      <c r="AL43" s="1"/>
      <c r="AM43" s="1"/>
      <c r="AN43" s="1"/>
      <c r="AO43" s="1"/>
      <c r="AP43" s="1"/>
      <c r="AQ43" s="3"/>
      <c r="AR43" s="3"/>
      <c r="AS43" s="3"/>
      <c r="AT43" s="3"/>
      <c r="AU43" s="3"/>
      <c r="AV43" s="3"/>
      <c r="AW43" s="3"/>
      <c r="AX43" s="3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2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 spans="1:8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1"/>
      <c r="V44" s="1"/>
      <c r="W44" s="1"/>
      <c r="X44" s="1"/>
      <c r="Y44" s="1"/>
      <c r="Z44" s="1"/>
      <c r="AA44" s="8"/>
      <c r="AB44" s="3"/>
      <c r="AC44" s="8"/>
      <c r="AD44" s="3"/>
      <c r="AE44" s="8"/>
      <c r="AF44" s="3"/>
      <c r="AG44" s="8"/>
      <c r="AH44" s="3"/>
      <c r="AI44" s="1"/>
      <c r="AJ44" s="1"/>
      <c r="AK44" s="1"/>
      <c r="AL44" s="1"/>
      <c r="AM44" s="1"/>
      <c r="AN44" s="1"/>
      <c r="AO44" s="1"/>
      <c r="AP44" s="3"/>
      <c r="AQ44" s="3"/>
      <c r="AR44" s="3"/>
      <c r="AS44" s="3"/>
      <c r="AT44" s="3"/>
      <c r="AU44" s="3"/>
      <c r="AV44" s="3"/>
      <c r="AW44" s="3"/>
      <c r="AX44" s="3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2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1"/>
    </row>
    <row r="45" spans="1:8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  <c r="V45" s="1"/>
      <c r="W45" s="1"/>
      <c r="X45" s="1"/>
      <c r="Y45" s="1"/>
      <c r="Z45" s="1"/>
      <c r="AA45" s="1"/>
      <c r="AB45" s="3"/>
      <c r="AC45" s="8"/>
      <c r="AD45" s="3"/>
      <c r="AE45" s="8"/>
      <c r="AF45" s="3"/>
      <c r="AG45" s="8"/>
      <c r="AH45" s="3"/>
      <c r="AI45" s="1"/>
      <c r="AJ45" s="1"/>
      <c r="AK45" s="1"/>
      <c r="AL45" s="1"/>
      <c r="AM45" s="1"/>
      <c r="AN45" s="1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2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1"/>
    </row>
    <row r="46" spans="1:8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1"/>
      <c r="X46" s="1"/>
      <c r="Y46" s="1"/>
      <c r="Z46" s="1"/>
      <c r="AA46" s="1"/>
      <c r="AB46" s="3"/>
      <c r="AC46" s="8"/>
      <c r="AD46" s="3"/>
      <c r="AE46" s="8"/>
      <c r="AF46" s="3"/>
      <c r="AG46" s="8"/>
      <c r="AH46" s="1"/>
      <c r="AI46" s="1"/>
      <c r="AJ46" s="1"/>
      <c r="AK46" s="1"/>
      <c r="AL46" s="1"/>
      <c r="AM46" s="1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2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1"/>
    </row>
    <row r="47" spans="1:8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3"/>
      <c r="AC47" s="8"/>
      <c r="AD47" s="3"/>
      <c r="AE47" s="8"/>
      <c r="AF47" s="3"/>
      <c r="AG47" s="8"/>
      <c r="AH47" s="1"/>
      <c r="AI47" s="1"/>
      <c r="AJ47" s="1"/>
      <c r="AK47" s="1"/>
      <c r="AL47" s="1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1"/>
      <c r="AY47" s="1"/>
      <c r="AZ47" s="1"/>
      <c r="BA47" s="1"/>
      <c r="BB47" s="1"/>
      <c r="BC47" s="1"/>
      <c r="BD47" s="3"/>
      <c r="BE47" s="3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2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1"/>
    </row>
    <row r="48" spans="1:8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2"/>
      <c r="Y48" s="1"/>
      <c r="Z48" s="1"/>
      <c r="AA48" s="8"/>
      <c r="AB48" s="3"/>
      <c r="AC48" s="8"/>
      <c r="AD48" s="3"/>
      <c r="AE48" s="8"/>
      <c r="AF48" s="3"/>
      <c r="AG48" s="1"/>
      <c r="AH48" s="1"/>
      <c r="AI48" s="1"/>
      <c r="AJ48" s="1"/>
      <c r="AK48" s="1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1"/>
      <c r="AY48" s="1"/>
      <c r="AZ48" s="1"/>
      <c r="BA48" s="1"/>
      <c r="BB48" s="1"/>
      <c r="BC48" s="3"/>
      <c r="BD48" s="3"/>
      <c r="BE48" s="3"/>
      <c r="BF48" s="3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2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1"/>
    </row>
    <row r="49" spans="1:8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1"/>
      <c r="AA49" s="8"/>
      <c r="AB49" s="3"/>
      <c r="AC49" s="8"/>
      <c r="AD49" s="3"/>
      <c r="AE49" s="8"/>
      <c r="AF49" s="9"/>
      <c r="AG49" s="1"/>
      <c r="AH49" s="1"/>
      <c r="AI49" s="1"/>
      <c r="AJ49" s="1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1"/>
      <c r="AY49" s="1"/>
      <c r="AZ49" s="1"/>
      <c r="BA49" s="1"/>
      <c r="BB49" s="3"/>
      <c r="BC49" s="3"/>
      <c r="BD49" s="3"/>
      <c r="BE49" s="3"/>
      <c r="BF49" s="3"/>
      <c r="BG49" s="3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2"/>
      <c r="BV49" s="1"/>
      <c r="BW49" s="1"/>
      <c r="BX49" s="1"/>
      <c r="BY49" s="1"/>
      <c r="BZ49" s="1"/>
      <c r="CA49" s="1"/>
      <c r="CB49" s="1"/>
      <c r="CC49" s="1"/>
      <c r="CD49" s="1"/>
      <c r="CE49" s="11"/>
    </row>
    <row r="50" spans="1:8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  <c r="AA50" s="1"/>
      <c r="AB50" s="3"/>
      <c r="AC50" s="8"/>
      <c r="AD50" s="3"/>
      <c r="AE50" s="8"/>
      <c r="AF50" s="1"/>
      <c r="AG50" s="1"/>
      <c r="AH50" s="1"/>
      <c r="AI50" s="1"/>
      <c r="AJ50" s="3"/>
      <c r="AK50" s="3"/>
      <c r="AL50" s="3"/>
      <c r="AM50" s="3"/>
      <c r="AN50" s="3"/>
      <c r="AO50" s="3"/>
      <c r="AP50" s="3"/>
      <c r="AQ50" s="1"/>
      <c r="AR50" s="3"/>
      <c r="AS50" s="3"/>
      <c r="AT50" s="3"/>
      <c r="AU50" s="3"/>
      <c r="AV50" s="3"/>
      <c r="AW50" s="1"/>
      <c r="AX50" s="1"/>
      <c r="AY50" s="1"/>
      <c r="AZ50" s="1"/>
      <c r="BA50" s="3"/>
      <c r="BB50" s="3"/>
      <c r="BC50" s="3"/>
      <c r="BD50" s="3"/>
      <c r="BE50" s="3"/>
      <c r="BF50" s="3"/>
      <c r="BG50" s="3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2"/>
      <c r="BW50" s="1"/>
      <c r="BX50" s="1"/>
      <c r="BY50" s="1"/>
      <c r="BZ50" s="1"/>
      <c r="CA50" s="1"/>
      <c r="CB50" s="1"/>
      <c r="CC50" s="1"/>
      <c r="CD50" s="1"/>
      <c r="CE50" s="11"/>
    </row>
    <row r="51" spans="1:8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1"/>
      <c r="AC51" s="8"/>
      <c r="AD51" s="3"/>
      <c r="AE51" s="8"/>
      <c r="AF51" s="1"/>
      <c r="AG51" s="1"/>
      <c r="AH51" s="1"/>
      <c r="AI51" s="3"/>
      <c r="AJ51" s="3"/>
      <c r="AK51" s="3"/>
      <c r="AL51" s="3"/>
      <c r="AM51" s="3"/>
      <c r="AN51" s="3"/>
      <c r="AO51" s="3"/>
      <c r="AP51" s="1"/>
      <c r="AQ51" s="1"/>
      <c r="AR51" s="3"/>
      <c r="AS51" s="3"/>
      <c r="AT51" s="3"/>
      <c r="AU51" s="3"/>
      <c r="AV51" s="3"/>
      <c r="AW51" s="1"/>
      <c r="AX51" s="1"/>
      <c r="AY51" s="1"/>
      <c r="AZ51" s="3"/>
      <c r="BA51" s="3"/>
      <c r="BB51" s="3"/>
      <c r="BC51" s="3"/>
      <c r="BD51" s="3"/>
      <c r="BE51" s="3"/>
      <c r="BF51" s="3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2"/>
      <c r="BX51" s="1"/>
      <c r="BY51" s="1"/>
      <c r="BZ51" s="1"/>
      <c r="CA51" s="1"/>
      <c r="CB51" s="1"/>
      <c r="CC51" s="1"/>
      <c r="CD51" s="1"/>
      <c r="CE51" s="11"/>
    </row>
    <row r="52" spans="1:8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2"/>
      <c r="AC52" s="1"/>
      <c r="AD52" s="3"/>
      <c r="AE52" s="1"/>
      <c r="AF52" s="1"/>
      <c r="AG52" s="1"/>
      <c r="AH52" s="3"/>
      <c r="AI52" s="3"/>
      <c r="AJ52" s="3"/>
      <c r="AK52" s="3"/>
      <c r="AL52" s="3"/>
      <c r="AM52" s="3"/>
      <c r="AN52" s="3"/>
      <c r="AO52" s="1"/>
      <c r="AP52" s="1"/>
      <c r="AQ52" s="1"/>
      <c r="AR52" s="3"/>
      <c r="AS52" s="3"/>
      <c r="AT52" s="3"/>
      <c r="AU52" s="3"/>
      <c r="AV52" s="3"/>
      <c r="AW52" s="1"/>
      <c r="AX52" s="1"/>
      <c r="AY52" s="3"/>
      <c r="AZ52" s="3"/>
      <c r="BA52" s="3"/>
      <c r="BB52" s="3"/>
      <c r="BC52" s="3"/>
      <c r="BD52" s="3"/>
      <c r="BE52" s="3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2"/>
      <c r="BY52" s="1"/>
      <c r="BZ52" s="1"/>
      <c r="CA52" s="1"/>
      <c r="CB52" s="1"/>
      <c r="CC52" s="1"/>
      <c r="CD52" s="1"/>
      <c r="CE52" s="11"/>
    </row>
    <row r="53" spans="1:8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2"/>
      <c r="AD53" s="1"/>
      <c r="AE53" s="1"/>
      <c r="AF53" s="1"/>
      <c r="AG53" s="3"/>
      <c r="AH53" s="3"/>
      <c r="AI53" s="3"/>
      <c r="AJ53" s="3"/>
      <c r="AK53" s="3"/>
      <c r="AL53" s="3"/>
      <c r="AM53" s="3"/>
      <c r="AN53" s="1"/>
      <c r="AO53" s="1"/>
      <c r="AP53" s="1"/>
      <c r="AQ53" s="3"/>
      <c r="AR53" s="3"/>
      <c r="AS53" s="3"/>
      <c r="AT53" s="3"/>
      <c r="AU53" s="3"/>
      <c r="AV53" s="1"/>
      <c r="AW53" s="1"/>
      <c r="AX53" s="3"/>
      <c r="AY53" s="3"/>
      <c r="AZ53" s="3"/>
      <c r="BA53" s="3"/>
      <c r="BB53" s="3"/>
      <c r="BC53" s="3"/>
      <c r="BD53" s="3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2"/>
      <c r="BZ53" s="1"/>
      <c r="CA53" s="1"/>
      <c r="CB53" s="1"/>
      <c r="CC53" s="1"/>
      <c r="CD53" s="1"/>
      <c r="CE53" s="11"/>
    </row>
    <row r="54" spans="1:8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/>
      <c r="AE54" s="1"/>
      <c r="AF54" s="3"/>
      <c r="AG54" s="3"/>
      <c r="AH54" s="3"/>
      <c r="AI54" s="3"/>
      <c r="AJ54" s="3"/>
      <c r="AK54" s="3"/>
      <c r="AL54" s="3"/>
      <c r="AM54" s="1"/>
      <c r="AN54" s="1"/>
      <c r="AO54" s="1"/>
      <c r="AP54" s="1"/>
      <c r="AQ54" s="3"/>
      <c r="AR54" s="3"/>
      <c r="AS54" s="3"/>
      <c r="AT54" s="3"/>
      <c r="AU54" s="3"/>
      <c r="AV54" s="1"/>
      <c r="AW54" s="3"/>
      <c r="AX54" s="3"/>
      <c r="AY54" s="3"/>
      <c r="AZ54" s="3"/>
      <c r="BA54" s="3"/>
      <c r="BB54" s="3"/>
      <c r="BC54" s="3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2"/>
      <c r="CA54" s="1"/>
      <c r="CB54" s="1"/>
      <c r="CC54" s="1"/>
      <c r="CD54" s="1"/>
      <c r="CE54" s="11"/>
    </row>
    <row r="55" spans="1:8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2"/>
      <c r="AF55" s="1"/>
      <c r="AG55" s="3"/>
      <c r="AH55" s="3"/>
      <c r="AI55" s="3"/>
      <c r="AJ55" s="3"/>
      <c r="AK55" s="3"/>
      <c r="AL55" s="1"/>
      <c r="AM55" s="1"/>
      <c r="AN55" s="1"/>
      <c r="AO55" s="1"/>
      <c r="AP55" s="1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2"/>
      <c r="CB55" s="1"/>
      <c r="CC55" s="1"/>
      <c r="CD55" s="1"/>
      <c r="CE55" s="11"/>
    </row>
    <row r="56" spans="1:8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2"/>
      <c r="AG56" s="1"/>
      <c r="AH56" s="3"/>
      <c r="AI56" s="3"/>
      <c r="AJ56" s="3"/>
      <c r="AK56" s="1"/>
      <c r="AL56" s="1"/>
      <c r="AM56" s="1"/>
      <c r="AN56" s="1"/>
      <c r="AO56" s="1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1"/>
      <c r="BC56" s="1"/>
      <c r="BD56" s="1"/>
      <c r="BE56" s="1"/>
      <c r="BF56" s="1"/>
      <c r="BG56" s="1"/>
      <c r="BH56" s="1"/>
      <c r="BI56" s="3"/>
      <c r="BJ56" s="3"/>
      <c r="BK56" s="3"/>
      <c r="BL56" s="3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2"/>
      <c r="CC56" s="1"/>
      <c r="CD56" s="1"/>
      <c r="CE56" s="11"/>
    </row>
    <row r="57" spans="1:8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2"/>
      <c r="AH57" s="1"/>
      <c r="AI57" s="3"/>
      <c r="AJ57" s="1"/>
      <c r="AK57" s="1"/>
      <c r="AL57" s="1"/>
      <c r="AM57" s="1"/>
      <c r="AN57" s="1"/>
      <c r="AO57" s="1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1"/>
      <c r="BB57" s="1"/>
      <c r="BC57" s="1"/>
      <c r="BD57" s="1"/>
      <c r="BE57" s="1"/>
      <c r="BF57" s="3"/>
      <c r="BG57" s="3"/>
      <c r="BH57" s="3"/>
      <c r="BI57" s="3"/>
      <c r="BJ57" s="3"/>
      <c r="BK57" s="3"/>
      <c r="BL57" s="3"/>
      <c r="BM57" s="3"/>
      <c r="BN57" s="3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2"/>
      <c r="CD57" s="1"/>
      <c r="CE57" s="11"/>
    </row>
    <row r="58" spans="1:8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"/>
      <c r="AI58" s="1"/>
      <c r="AJ58" s="1"/>
      <c r="AK58" s="1"/>
      <c r="AL58" s="1"/>
      <c r="AM58" s="1"/>
      <c r="AN58" s="1"/>
      <c r="AO58" s="1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1"/>
      <c r="BA58" s="1"/>
      <c r="BB58" s="1"/>
      <c r="BC58" s="1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2"/>
      <c r="CE58" s="11"/>
    </row>
    <row r="59" spans="1:8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"/>
      <c r="AJ59" s="1"/>
      <c r="AK59" s="1"/>
      <c r="AL59" s="1"/>
      <c r="AM59" s="1"/>
      <c r="AN59" s="1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1"/>
      <c r="AZ59" s="1"/>
      <c r="BA59" s="1"/>
      <c r="BB59" s="1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2"/>
    </row>
    <row r="60" spans="1:8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2"/>
      <c r="AK60" s="1"/>
      <c r="AL60" s="1"/>
      <c r="AM60" s="1"/>
      <c r="AN60" s="1"/>
      <c r="AO60" s="3"/>
      <c r="AP60" s="3"/>
      <c r="AQ60" s="3"/>
      <c r="AR60" s="3"/>
      <c r="AS60" s="3"/>
      <c r="AT60" s="3"/>
      <c r="AU60" s="3"/>
      <c r="AV60" s="3"/>
      <c r="AW60" s="3"/>
      <c r="AX60" s="1"/>
      <c r="AY60" s="1"/>
      <c r="AZ60" s="1"/>
      <c r="BA60" s="1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1"/>
      <c r="CF60" s="2"/>
    </row>
    <row r="61" spans="1:8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1"/>
      <c r="AM61" s="1"/>
      <c r="AN61" s="1"/>
      <c r="AO61" s="3"/>
      <c r="AP61" s="3"/>
      <c r="AQ61" s="3"/>
      <c r="AR61" s="3"/>
      <c r="AS61" s="3"/>
      <c r="AT61" s="3"/>
      <c r="AU61" s="3"/>
      <c r="AV61" s="3"/>
      <c r="AW61" s="1"/>
      <c r="AX61" s="1"/>
      <c r="AY61" s="1"/>
      <c r="AZ61" s="1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1"/>
      <c r="CG61" s="2"/>
    </row>
    <row r="62" spans="1:8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/>
      <c r="AM62" s="1"/>
      <c r="AN62" s="3"/>
      <c r="AO62" s="3"/>
      <c r="AP62" s="3"/>
      <c r="AQ62" s="3"/>
      <c r="AR62" s="3"/>
      <c r="AS62" s="3"/>
      <c r="AT62" s="3"/>
      <c r="AU62" s="3"/>
      <c r="AV62" s="1"/>
      <c r="AW62" s="1"/>
      <c r="AX62" s="1"/>
      <c r="AY62" s="1"/>
      <c r="AZ62" s="3"/>
      <c r="BA62" s="3"/>
      <c r="BB62" s="3"/>
      <c r="BC62" s="3"/>
      <c r="BD62" s="3"/>
      <c r="BE62" s="3"/>
      <c r="BF62" s="3"/>
      <c r="BG62" s="3"/>
      <c r="BH62" s="3"/>
      <c r="BI62" s="1"/>
      <c r="BJ62" s="1"/>
      <c r="BK62" s="1"/>
      <c r="BL62" s="1"/>
      <c r="BM62" s="1"/>
      <c r="BN62" s="3"/>
      <c r="BO62" s="3"/>
      <c r="BP62" s="3"/>
      <c r="BQ62" s="3"/>
      <c r="BR62" s="3"/>
      <c r="BS62" s="3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1"/>
      <c r="CH62" s="2"/>
    </row>
    <row r="63" spans="1:8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2"/>
      <c r="AN63" s="1"/>
      <c r="AO63" s="3"/>
      <c r="AP63" s="3"/>
      <c r="AQ63" s="3"/>
      <c r="AR63" s="3"/>
      <c r="AS63" s="3"/>
      <c r="AT63" s="3"/>
      <c r="AU63" s="1"/>
      <c r="AV63" s="1"/>
      <c r="AW63" s="1"/>
      <c r="AX63" s="1"/>
      <c r="AY63" s="1"/>
      <c r="AZ63" s="3"/>
      <c r="BA63" s="3"/>
      <c r="BB63" s="3"/>
      <c r="BC63" s="3"/>
      <c r="BD63" s="3"/>
      <c r="BE63" s="3"/>
      <c r="BF63" s="3"/>
      <c r="BG63" s="1"/>
      <c r="BH63" s="1"/>
      <c r="BI63" s="1"/>
      <c r="BJ63" s="1"/>
      <c r="BK63" s="1"/>
      <c r="BL63" s="1"/>
      <c r="BM63" s="1"/>
      <c r="BN63" s="1"/>
      <c r="BO63" s="3"/>
      <c r="BP63" s="3"/>
      <c r="BQ63" s="3"/>
      <c r="BR63" s="3"/>
      <c r="BS63" s="3"/>
      <c r="BT63" s="3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1"/>
      <c r="CI63" s="2"/>
    </row>
    <row r="64" spans="1:8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2"/>
      <c r="AO64" s="1"/>
      <c r="AP64" s="3"/>
      <c r="AQ64" s="3"/>
      <c r="AR64" s="3"/>
      <c r="AS64" s="3"/>
      <c r="AT64" s="1"/>
      <c r="AU64" s="1"/>
      <c r="AV64" s="1"/>
      <c r="AW64" s="1"/>
      <c r="AX64" s="1"/>
      <c r="AY64" s="3"/>
      <c r="AZ64" s="3"/>
      <c r="BA64" s="3"/>
      <c r="BB64" s="3"/>
      <c r="BC64" s="3"/>
      <c r="BD64" s="3"/>
      <c r="BE64" s="3"/>
      <c r="BF64" s="1"/>
      <c r="BG64" s="1"/>
      <c r="BH64" s="1"/>
      <c r="BI64" s="1"/>
      <c r="BJ64" s="1"/>
      <c r="BK64" s="1"/>
      <c r="BL64" s="1"/>
      <c r="BM64" s="1"/>
      <c r="BN64" s="1"/>
      <c r="BO64" s="3"/>
      <c r="BP64" s="3"/>
      <c r="BQ64" s="3"/>
      <c r="BR64" s="3"/>
      <c r="BS64" s="3"/>
      <c r="BT64" s="3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1"/>
      <c r="CJ64" s="2"/>
    </row>
    <row r="65" spans="1:10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2"/>
      <c r="AP65" s="1"/>
      <c r="AQ65" s="3"/>
      <c r="AR65" s="3"/>
      <c r="AS65" s="1"/>
      <c r="AT65" s="1"/>
      <c r="AU65" s="1"/>
      <c r="AV65" s="1"/>
      <c r="AW65" s="1"/>
      <c r="AX65" s="1"/>
      <c r="AY65" s="3"/>
      <c r="AZ65" s="3"/>
      <c r="BA65" s="3"/>
      <c r="BB65" s="3"/>
      <c r="BC65" s="3"/>
      <c r="BD65" s="3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3"/>
      <c r="BP65" s="3"/>
      <c r="BQ65" s="3"/>
      <c r="BR65" s="3"/>
      <c r="BS65" s="3"/>
      <c r="BT65" s="3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1"/>
      <c r="CK65" s="2"/>
    </row>
    <row r="66" spans="1:10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2"/>
      <c r="AQ66" s="1"/>
      <c r="AR66" s="1"/>
      <c r="AS66" s="1"/>
      <c r="AT66" s="1"/>
      <c r="AU66" s="1"/>
      <c r="AV66" s="1"/>
      <c r="AW66" s="1"/>
      <c r="AX66" s="3"/>
      <c r="AY66" s="3"/>
      <c r="AZ66" s="3"/>
      <c r="BA66" s="3"/>
      <c r="BB66" s="3"/>
      <c r="BC66" s="3"/>
      <c r="BD66" s="3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3"/>
      <c r="BP66" s="3"/>
      <c r="BQ66" s="3"/>
      <c r="BR66" s="3"/>
      <c r="BS66" s="3"/>
      <c r="BT66" s="3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1"/>
      <c r="CL66" s="2"/>
    </row>
    <row r="67" spans="1:10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2"/>
      <c r="AR67" s="1"/>
      <c r="AS67" s="1"/>
      <c r="AT67" s="1"/>
      <c r="AU67" s="1"/>
      <c r="AV67" s="1"/>
      <c r="AW67" s="1"/>
      <c r="AX67" s="3"/>
      <c r="AY67" s="3"/>
      <c r="AZ67" s="3"/>
      <c r="BA67" s="3"/>
      <c r="BB67" s="3"/>
      <c r="BC67" s="3"/>
      <c r="BD67" s="1"/>
      <c r="BE67" s="1"/>
      <c r="BF67" s="1"/>
      <c r="BG67" s="1"/>
      <c r="BH67" s="1"/>
      <c r="BI67" s="1"/>
      <c r="BJ67" s="3"/>
      <c r="BK67" s="1"/>
      <c r="BL67" s="1"/>
      <c r="BM67" s="1"/>
      <c r="BN67" s="1"/>
      <c r="BO67" s="3"/>
      <c r="BP67" s="3"/>
      <c r="BQ67" s="3"/>
      <c r="BR67" s="3"/>
      <c r="BS67" s="3"/>
      <c r="BT67" s="9"/>
      <c r="BU67" s="1"/>
      <c r="BV67" s="1"/>
      <c r="BW67" s="1"/>
      <c r="BX67" s="1"/>
      <c r="BY67" s="6"/>
      <c r="BZ67" s="1"/>
      <c r="CA67" s="1"/>
      <c r="CB67" s="1"/>
      <c r="CC67" s="1"/>
      <c r="CD67" s="1"/>
      <c r="CE67" s="11"/>
      <c r="CM67" s="2"/>
    </row>
    <row r="68" spans="1:10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/>
      <c r="AS68" s="1"/>
      <c r="AT68" s="1"/>
      <c r="AU68" s="1"/>
      <c r="AV68" s="1"/>
      <c r="AW68" s="1"/>
      <c r="AX68" s="3"/>
      <c r="AY68" s="3"/>
      <c r="AZ68" s="3"/>
      <c r="BA68" s="3"/>
      <c r="BB68" s="3"/>
      <c r="BC68" s="3"/>
      <c r="BD68" s="1"/>
      <c r="BE68" s="1"/>
      <c r="BF68" s="1"/>
      <c r="BG68" s="1"/>
      <c r="BH68" s="1"/>
      <c r="BI68" s="3"/>
      <c r="BJ68" s="3"/>
      <c r="BK68" s="3"/>
      <c r="BL68" s="1"/>
      <c r="BM68" s="1"/>
      <c r="BN68" s="1"/>
      <c r="BO68" s="1"/>
      <c r="BP68" s="9"/>
      <c r="BQ68" s="3"/>
      <c r="BR68" s="3"/>
      <c r="BS68" s="3"/>
      <c r="BT68" s="1"/>
      <c r="BU68" s="1"/>
      <c r="BV68" s="1"/>
      <c r="BW68" s="3"/>
      <c r="BX68" s="3"/>
      <c r="BY68" s="3"/>
      <c r="BZ68" s="3"/>
      <c r="CA68" s="9"/>
      <c r="CB68" s="1"/>
      <c r="CC68" s="1"/>
      <c r="CD68" s="1"/>
      <c r="CE68" s="11"/>
      <c r="CN68" s="2"/>
    </row>
    <row r="69" spans="1:10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2"/>
      <c r="AT69" s="1"/>
      <c r="AU69" s="1"/>
      <c r="AV69" s="1"/>
      <c r="AW69" s="1"/>
      <c r="AX69" s="3"/>
      <c r="AY69" s="3"/>
      <c r="AZ69" s="3"/>
      <c r="BA69" s="3"/>
      <c r="BB69" s="3"/>
      <c r="BC69" s="3"/>
      <c r="BD69" s="1"/>
      <c r="BE69" s="1"/>
      <c r="BF69" s="1"/>
      <c r="BG69" s="1"/>
      <c r="BH69" s="3"/>
      <c r="BI69" s="3"/>
      <c r="BJ69" s="3"/>
      <c r="BK69" s="3"/>
      <c r="BL69" s="3"/>
      <c r="BM69" s="1"/>
      <c r="BN69" s="1"/>
      <c r="BO69" s="1"/>
      <c r="BP69" s="1"/>
      <c r="BQ69" s="9"/>
      <c r="BR69" s="3"/>
      <c r="BS69" s="6"/>
      <c r="BT69" s="1"/>
      <c r="BU69" s="1"/>
      <c r="BV69" s="1"/>
      <c r="BW69" s="1"/>
      <c r="BX69" s="3"/>
      <c r="BY69" s="3"/>
      <c r="BZ69" s="3"/>
      <c r="CA69" s="3"/>
      <c r="CB69" s="3"/>
      <c r="CC69" s="1"/>
      <c r="CD69" s="1"/>
      <c r="CE69" s="11"/>
      <c r="CO69" s="2"/>
    </row>
    <row r="70" spans="1:10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2"/>
      <c r="AU70" s="1"/>
      <c r="AV70" s="1"/>
      <c r="AW70" s="1"/>
      <c r="AX70" s="3"/>
      <c r="AY70" s="3"/>
      <c r="AZ70" s="3"/>
      <c r="BA70" s="3"/>
      <c r="BB70" s="3"/>
      <c r="BC70" s="3"/>
      <c r="BD70" s="1"/>
      <c r="BE70" s="1"/>
      <c r="BF70" s="1"/>
      <c r="BG70" s="1"/>
      <c r="BH70" s="3"/>
      <c r="BI70" s="3"/>
      <c r="BJ70" s="3"/>
      <c r="BK70" s="3"/>
      <c r="BL70" s="3"/>
      <c r="BM70" s="3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6"/>
      <c r="BZ70" s="6"/>
      <c r="CA70" s="3"/>
      <c r="CB70" s="3"/>
      <c r="CC70" s="3"/>
      <c r="CD70" s="1"/>
      <c r="CE70" s="11"/>
      <c r="CP70" s="2"/>
    </row>
    <row r="71" spans="1:10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2"/>
      <c r="AV71" s="1"/>
      <c r="AW71" s="1"/>
      <c r="AX71" s="3"/>
      <c r="AY71" s="3"/>
      <c r="AZ71" s="3"/>
      <c r="BA71" s="3"/>
      <c r="BB71" s="3"/>
      <c r="BC71" s="3"/>
      <c r="BD71" s="1"/>
      <c r="BE71" s="1"/>
      <c r="BF71" s="1"/>
      <c r="BG71" s="1"/>
      <c r="BH71" s="1"/>
      <c r="BI71" s="3"/>
      <c r="BJ71" s="3"/>
      <c r="BK71" s="3"/>
      <c r="BL71" s="3"/>
      <c r="BM71" s="3"/>
      <c r="BN71" s="3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3"/>
      <c r="CC71" s="3"/>
      <c r="CD71" s="1"/>
      <c r="CE71" s="11"/>
      <c r="CQ71" s="2"/>
    </row>
    <row r="72" spans="1:10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2"/>
      <c r="AW72" s="1"/>
      <c r="AX72" s="1"/>
      <c r="AY72" s="3"/>
      <c r="AZ72" s="3"/>
      <c r="BA72" s="3"/>
      <c r="BB72" s="3"/>
      <c r="BC72" s="3"/>
      <c r="BD72" s="3"/>
      <c r="BE72" s="1"/>
      <c r="BF72" s="1"/>
      <c r="BG72" s="1"/>
      <c r="BH72" s="1"/>
      <c r="BI72" s="1"/>
      <c r="BJ72" s="3"/>
      <c r="BK72" s="3"/>
      <c r="BL72" s="3"/>
      <c r="BM72" s="3"/>
      <c r="BN72" s="3"/>
      <c r="BO72" s="3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3"/>
      <c r="CC72" s="3"/>
      <c r="CD72" s="3"/>
      <c r="CE72" s="11"/>
      <c r="CR72" s="2"/>
    </row>
    <row r="73" spans="1:10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2"/>
      <c r="AX73" s="1"/>
      <c r="AY73" s="3"/>
      <c r="AZ73" s="3"/>
      <c r="BA73" s="3"/>
      <c r="BB73" s="3"/>
      <c r="BC73" s="3"/>
      <c r="BD73" s="3"/>
      <c r="BE73" s="3"/>
      <c r="BF73" s="1"/>
      <c r="BG73" s="1"/>
      <c r="BH73" s="1"/>
      <c r="BI73" s="3"/>
      <c r="BJ73" s="3"/>
      <c r="BK73" s="3"/>
      <c r="BL73" s="3"/>
      <c r="BM73" s="3"/>
      <c r="BN73" s="3"/>
      <c r="BO73" s="3"/>
      <c r="BP73" s="1"/>
      <c r="BQ73" s="1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11"/>
      <c r="CS73" s="2"/>
    </row>
    <row r="74" spans="1:10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2"/>
      <c r="AY74" s="1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1"/>
      <c r="BP74" s="1"/>
      <c r="BQ74" s="1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11"/>
      <c r="CT74" s="2"/>
    </row>
    <row r="75" spans="1:10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1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1"/>
      <c r="BO75" s="1"/>
      <c r="BP75" s="1"/>
      <c r="BQ75" s="1"/>
      <c r="BR75" s="1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1"/>
      <c r="CE75" s="11"/>
      <c r="CU75" s="2"/>
    </row>
    <row r="76" spans="1:10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2"/>
      <c r="BA76" s="1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1"/>
      <c r="BN76" s="1"/>
      <c r="BO76" s="1"/>
      <c r="BP76" s="1"/>
      <c r="BQ76" s="1"/>
      <c r="BR76" s="1"/>
      <c r="BS76" s="1"/>
      <c r="BT76" s="3"/>
      <c r="BU76" s="3"/>
      <c r="BV76" s="3"/>
      <c r="BW76" s="1"/>
      <c r="BX76" s="1"/>
      <c r="BY76" s="1"/>
      <c r="BZ76" s="6"/>
      <c r="CA76" s="1"/>
      <c r="CB76" s="1"/>
      <c r="CC76" s="1"/>
      <c r="CD76" s="1"/>
      <c r="CE76" s="11"/>
      <c r="CF76" s="3"/>
      <c r="CG76" s="3"/>
      <c r="CH76" s="3"/>
      <c r="CI76" s="3"/>
      <c r="CV76" s="2"/>
    </row>
    <row r="77" spans="1:10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2"/>
      <c r="BB77" s="1"/>
      <c r="BC77" s="3"/>
      <c r="BD77" s="3"/>
      <c r="BE77" s="3"/>
      <c r="BF77" s="3"/>
      <c r="BG77" s="3"/>
      <c r="BH77" s="3"/>
      <c r="BI77" s="3"/>
      <c r="BJ77" s="3"/>
      <c r="BK77" s="3"/>
      <c r="BL77" s="1"/>
      <c r="BM77" s="1"/>
      <c r="BN77" s="3"/>
      <c r="BO77" s="3"/>
      <c r="BP77" s="3"/>
      <c r="BQ77" s="3"/>
      <c r="BR77" s="9"/>
      <c r="BS77" s="1"/>
      <c r="BT77" s="1"/>
      <c r="BU77" s="3"/>
      <c r="BV77" s="3"/>
      <c r="BW77" s="3"/>
      <c r="BX77" s="1"/>
      <c r="BY77" s="1"/>
      <c r="BZ77" s="1"/>
      <c r="CA77" s="1"/>
      <c r="CB77" s="1"/>
      <c r="CC77" s="1"/>
      <c r="CD77" s="6"/>
      <c r="CE77" s="15"/>
      <c r="CF77" s="3"/>
      <c r="CG77" s="3"/>
      <c r="CH77" s="3"/>
      <c r="CI77" s="3"/>
      <c r="CJ77" s="3"/>
      <c r="CW77" s="2"/>
    </row>
    <row r="78" spans="1:10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2"/>
      <c r="BC78" s="1"/>
      <c r="BD78" s="1"/>
      <c r="BE78" s="3"/>
      <c r="BF78" s="3"/>
      <c r="BG78" s="3"/>
      <c r="BH78" s="3"/>
      <c r="BI78" s="3"/>
      <c r="BJ78" s="3"/>
      <c r="BK78" s="1"/>
      <c r="BL78" s="1"/>
      <c r="BM78" s="1"/>
      <c r="BN78" s="1"/>
      <c r="BO78" s="3"/>
      <c r="BP78" s="3"/>
      <c r="BQ78" s="3"/>
      <c r="BR78" s="3"/>
      <c r="BS78" s="3"/>
      <c r="BT78" s="1"/>
      <c r="BU78" s="1"/>
      <c r="BV78" s="3"/>
      <c r="BW78" s="3"/>
      <c r="BX78" s="3"/>
      <c r="BY78" s="1"/>
      <c r="BZ78" s="1"/>
      <c r="CA78" s="1"/>
      <c r="CB78" s="1"/>
      <c r="CC78" s="6"/>
      <c r="CD78" s="3"/>
      <c r="CE78" s="15"/>
      <c r="CF78" s="3"/>
      <c r="CG78" s="3"/>
      <c r="CH78" s="3"/>
      <c r="CI78" s="3"/>
      <c r="CJ78" s="3"/>
      <c r="CK78" s="3"/>
      <c r="CX78" s="2"/>
    </row>
    <row r="79" spans="1:10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2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3"/>
      <c r="BS79" s="3"/>
      <c r="BT79" s="3"/>
      <c r="BU79" s="1"/>
      <c r="BV79" s="1"/>
      <c r="BW79" s="3"/>
      <c r="BX79" s="3"/>
      <c r="BY79" s="3"/>
      <c r="BZ79" s="1"/>
      <c r="CA79" s="1"/>
      <c r="CB79" s="6"/>
      <c r="CC79" s="3"/>
      <c r="CD79" s="3"/>
      <c r="CE79" s="15"/>
      <c r="CF79" s="3"/>
      <c r="CI79" s="6"/>
      <c r="CJ79" s="3"/>
      <c r="CK79" s="3"/>
      <c r="CL79" s="3"/>
      <c r="CY79" s="2"/>
    </row>
    <row r="80" spans="1:10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2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3"/>
      <c r="BT80" s="3"/>
      <c r="BU80" s="1"/>
      <c r="BV80" s="1"/>
      <c r="BW80" s="1"/>
      <c r="BX80" s="3"/>
      <c r="BY80" s="1"/>
      <c r="BZ80" s="1"/>
      <c r="CA80" s="1"/>
      <c r="CB80" s="3"/>
      <c r="CC80" s="3"/>
      <c r="CD80" s="3"/>
      <c r="CE80" s="15"/>
      <c r="CJ80" s="3"/>
      <c r="CK80" s="3"/>
      <c r="CL80" s="3"/>
      <c r="CZ80" s="2"/>
    </row>
    <row r="81" spans="1:1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2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3"/>
      <c r="BT81" s="3"/>
      <c r="BU81" s="3"/>
      <c r="BV81" s="1"/>
      <c r="BW81" s="1"/>
      <c r="BX81" s="1"/>
      <c r="BY81" s="1"/>
      <c r="BZ81" s="1"/>
      <c r="CA81" s="3"/>
      <c r="CB81" s="3"/>
      <c r="CC81" s="3"/>
      <c r="CD81" s="3"/>
      <c r="CE81" s="11"/>
      <c r="CJ81" s="3"/>
      <c r="CK81" s="3"/>
      <c r="CL81" s="3"/>
      <c r="DA81" s="2"/>
    </row>
    <row r="82" spans="1:1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2"/>
      <c r="BG82" s="1"/>
      <c r="BH82" s="1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1"/>
      <c r="BW82" s="1"/>
      <c r="BX82" s="1"/>
      <c r="BY82" s="1"/>
      <c r="BZ82" s="1"/>
      <c r="CA82" s="3"/>
      <c r="CB82" s="3"/>
      <c r="CC82" s="3"/>
      <c r="CD82" s="1"/>
      <c r="CE82" s="11"/>
      <c r="CI82" s="3"/>
      <c r="CJ82" s="3"/>
      <c r="CK82" s="3"/>
      <c r="CL82" s="3"/>
      <c r="DB82" s="2"/>
    </row>
    <row r="83" spans="1:1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2"/>
      <c r="BH83" s="1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1"/>
      <c r="BW83" s="1"/>
      <c r="BX83" s="1"/>
      <c r="BY83" s="1"/>
      <c r="BZ83" s="1"/>
      <c r="CA83" s="3"/>
      <c r="CB83" s="3"/>
      <c r="CC83" s="3"/>
      <c r="CD83" s="1"/>
      <c r="CE83" s="11"/>
      <c r="CH83" s="3"/>
      <c r="CI83" s="3"/>
      <c r="CJ83" s="3"/>
      <c r="CK83" s="3"/>
      <c r="DC83" s="2"/>
    </row>
    <row r="84" spans="1:1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2"/>
      <c r="BI84" s="1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1"/>
      <c r="BV84" s="1"/>
      <c r="BW84" s="1"/>
      <c r="BX84" s="1"/>
      <c r="BY84" s="1"/>
      <c r="BZ84" s="1"/>
      <c r="CA84" s="1"/>
      <c r="CB84" s="3"/>
      <c r="CC84" s="3"/>
      <c r="CD84" s="3"/>
      <c r="CE84" s="11"/>
      <c r="CG84" s="3"/>
      <c r="CH84" s="3"/>
      <c r="CI84" s="3"/>
      <c r="CJ84" s="3"/>
      <c r="DD84" s="2"/>
    </row>
    <row r="85" spans="1:1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2"/>
      <c r="BJ85" s="1"/>
      <c r="BK85" s="3"/>
      <c r="BL85" s="3"/>
      <c r="BM85" s="3"/>
      <c r="BN85" s="1"/>
      <c r="BO85" s="1"/>
      <c r="BP85" s="1"/>
      <c r="BQ85" s="1"/>
      <c r="BR85" s="1"/>
      <c r="BS85" s="1"/>
      <c r="BT85" s="1"/>
      <c r="BU85" s="1"/>
      <c r="BV85" s="1"/>
      <c r="BW85" s="3"/>
      <c r="BX85" s="3"/>
      <c r="BY85" s="3"/>
      <c r="BZ85" s="3"/>
      <c r="CA85" s="1"/>
      <c r="CB85" s="1"/>
      <c r="CC85" s="3"/>
      <c r="CD85" s="3"/>
      <c r="CE85" s="15"/>
      <c r="CF85" s="3"/>
      <c r="CG85" s="3"/>
      <c r="CH85" s="3"/>
      <c r="CI85" s="3"/>
      <c r="DE85" s="2"/>
    </row>
    <row r="86" spans="1:1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2"/>
      <c r="BK86" s="1"/>
      <c r="BL86" s="3"/>
      <c r="BM86" s="3"/>
      <c r="BN86" s="3"/>
      <c r="BO86" s="1"/>
      <c r="BP86" s="1"/>
      <c r="BQ86" s="1"/>
      <c r="BR86" s="1"/>
      <c r="BS86" s="1"/>
      <c r="BT86" s="1"/>
      <c r="BU86" s="6"/>
      <c r="BV86" s="15"/>
      <c r="BW86" s="3"/>
      <c r="BX86" s="3"/>
      <c r="BY86" s="3"/>
      <c r="BZ86" s="3"/>
      <c r="CA86" s="3"/>
      <c r="CB86" s="1"/>
      <c r="CC86" s="1"/>
      <c r="CD86" s="3"/>
      <c r="CE86" s="15"/>
      <c r="CF86" s="3"/>
      <c r="CG86" s="3"/>
      <c r="CH86" s="3"/>
      <c r="DF86" s="2"/>
    </row>
    <row r="87" spans="1:1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2"/>
      <c r="BL87" s="1"/>
      <c r="BM87" s="3"/>
      <c r="BN87" s="3"/>
      <c r="BO87" s="3"/>
      <c r="BP87" s="1"/>
      <c r="BQ87" s="1"/>
      <c r="BR87" s="1"/>
      <c r="BS87" s="1"/>
      <c r="BT87" s="6"/>
      <c r="BU87" s="3"/>
      <c r="BV87" s="15"/>
      <c r="BW87" s="3"/>
      <c r="BX87" s="3"/>
      <c r="BY87" s="3"/>
      <c r="BZ87" s="3"/>
      <c r="CA87" s="3"/>
      <c r="CB87" s="3"/>
      <c r="CC87" s="1"/>
      <c r="CD87" s="1"/>
      <c r="CE87" s="15"/>
      <c r="CF87" s="3"/>
      <c r="CG87" s="3"/>
      <c r="DG87" s="2"/>
    </row>
    <row r="88" spans="1:15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6"/>
      <c r="BM88" s="13"/>
      <c r="BN88" s="3"/>
      <c r="BO88" s="3"/>
      <c r="BP88" s="3"/>
      <c r="BQ88" s="13"/>
      <c r="BR88" s="1"/>
      <c r="BS88" s="6"/>
      <c r="BT88" s="3"/>
      <c r="BU88" s="3"/>
      <c r="BV88" s="15"/>
      <c r="BW88" s="3"/>
      <c r="BX88" s="1"/>
      <c r="BY88" s="1"/>
      <c r="BZ88" s="6"/>
      <c r="CA88" s="3"/>
      <c r="CB88" s="3"/>
      <c r="CC88" s="3"/>
      <c r="CD88" s="13"/>
      <c r="CE88" s="14"/>
      <c r="CF88" s="13"/>
      <c r="CG88" s="13"/>
      <c r="CH88" s="13"/>
      <c r="CN88" s="3"/>
      <c r="CO88" s="3"/>
      <c r="CP88" s="3"/>
      <c r="CQ88" s="3"/>
      <c r="DC88" s="13"/>
      <c r="DD88" s="13"/>
      <c r="DE88" s="13"/>
      <c r="DF88" s="13"/>
      <c r="DG88" s="13"/>
      <c r="DH88" s="16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</row>
    <row r="89" spans="1:156" s="1" customFormat="1" x14ac:dyDescent="0.25">
      <c r="BM89" s="2"/>
      <c r="BO89" s="3"/>
      <c r="BS89" s="3"/>
      <c r="BT89" s="3"/>
      <c r="BU89" s="3"/>
      <c r="BV89" s="15"/>
      <c r="CA89" s="3"/>
      <c r="CB89" s="3"/>
      <c r="CC89" s="3"/>
      <c r="CK89" s="3"/>
      <c r="CL89" s="3"/>
      <c r="CM89" s="3"/>
      <c r="CN89" s="6"/>
      <c r="CO89" s="6"/>
      <c r="CP89" s="6"/>
      <c r="CQ89" s="6"/>
      <c r="CR89" s="3"/>
      <c r="CS89" s="3"/>
      <c r="DI89" s="2"/>
    </row>
    <row r="90" spans="1:156" s="1" customFormat="1" x14ac:dyDescent="0.25">
      <c r="BN90" s="2"/>
      <c r="BR90" s="3"/>
      <c r="BS90" s="3"/>
      <c r="BT90" s="3"/>
      <c r="BU90" s="3"/>
      <c r="BV90" s="11"/>
      <c r="CA90" s="3"/>
      <c r="CB90" s="3"/>
      <c r="CC90" s="3"/>
      <c r="CH90" s="3"/>
      <c r="CI90" s="3"/>
      <c r="CJ90" s="3"/>
      <c r="CK90" s="6"/>
      <c r="CL90" s="6"/>
      <c r="CM90" s="6"/>
      <c r="CN90" s="6"/>
      <c r="CO90" s="6"/>
      <c r="CP90" s="6"/>
      <c r="CQ90" s="6"/>
      <c r="CR90" s="6"/>
      <c r="CS90" s="6"/>
      <c r="CT90" s="3"/>
      <c r="CU90" s="3"/>
      <c r="DJ90" s="2"/>
    </row>
    <row r="91" spans="1:156" s="1" customFormat="1" x14ac:dyDescent="0.25">
      <c r="BO91" s="2"/>
      <c r="BR91" s="3"/>
      <c r="BS91" s="3"/>
      <c r="BT91" s="3"/>
      <c r="BV91" s="11"/>
      <c r="BZ91" s="3"/>
      <c r="CA91" s="3"/>
      <c r="CB91" s="3"/>
      <c r="CC91" s="3"/>
      <c r="CG91" s="3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3"/>
      <c r="DK91" s="2"/>
    </row>
    <row r="92" spans="1:156" s="1" customFormat="1" x14ac:dyDescent="0.25">
      <c r="BP92" s="2"/>
      <c r="BR92" s="3"/>
      <c r="BS92" s="3"/>
      <c r="BT92" s="3"/>
      <c r="BV92" s="11"/>
      <c r="BY92" s="3"/>
      <c r="BZ92" s="3"/>
      <c r="CA92" s="3"/>
      <c r="CB92" s="3"/>
      <c r="CF92" s="3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3"/>
      <c r="DL92" s="2"/>
    </row>
    <row r="93" spans="1:156" s="1" customFormat="1" x14ac:dyDescent="0.25">
      <c r="BQ93" s="2"/>
      <c r="BS93" s="3"/>
      <c r="BT93" s="3"/>
      <c r="BU93" s="3"/>
      <c r="BV93" s="11"/>
      <c r="BX93" s="3"/>
      <c r="BY93" s="3"/>
      <c r="BZ93" s="3"/>
      <c r="CA93" s="3"/>
      <c r="CE93" s="3"/>
      <c r="CF93" s="6"/>
      <c r="CG93" s="6"/>
      <c r="CH93" s="6"/>
      <c r="CI93" s="6"/>
      <c r="CJ93" s="6"/>
      <c r="CK93" s="6"/>
      <c r="CL93" s="6"/>
      <c r="CM93" s="6"/>
      <c r="CN93" s="3"/>
      <c r="CO93" s="3"/>
      <c r="CP93" s="3"/>
      <c r="CQ93" s="3"/>
      <c r="CR93" s="3"/>
      <c r="CS93" s="6"/>
      <c r="CT93" s="6"/>
      <c r="CU93" s="6"/>
      <c r="CV93" s="6"/>
      <c r="CW93" s="6"/>
      <c r="CX93" s="3"/>
      <c r="DM93" s="2"/>
    </row>
    <row r="94" spans="1:156" s="1" customFormat="1" x14ac:dyDescent="0.25">
      <c r="BR94" s="2"/>
      <c r="BT94" s="3"/>
      <c r="BU94" s="3"/>
      <c r="BV94" s="15"/>
      <c r="BW94" s="3"/>
      <c r="BX94" s="3"/>
      <c r="BY94" s="3"/>
      <c r="BZ94" s="3"/>
      <c r="CE94" s="3"/>
      <c r="CF94" s="6"/>
      <c r="CG94" s="6"/>
      <c r="CH94" s="6"/>
      <c r="CI94" s="6"/>
      <c r="CJ94" s="6"/>
      <c r="CK94" s="6"/>
      <c r="CL94" s="3"/>
      <c r="CM94" s="3"/>
      <c r="CS94" s="3"/>
      <c r="CT94" s="6"/>
      <c r="CU94" s="6"/>
      <c r="CV94" s="6"/>
      <c r="CW94" s="6"/>
      <c r="CX94" s="3"/>
      <c r="DN94" s="2"/>
    </row>
    <row r="95" spans="1:156" s="1" customFormat="1" x14ac:dyDescent="0.25">
      <c r="BS95" s="2"/>
      <c r="BU95" s="3"/>
      <c r="BV95" s="15"/>
      <c r="BW95" s="3"/>
      <c r="BX95" s="3"/>
      <c r="BY95" s="3"/>
      <c r="CD95" s="3"/>
      <c r="CE95" s="6"/>
      <c r="CF95" s="6"/>
      <c r="CG95" s="6"/>
      <c r="CH95" s="6"/>
      <c r="CI95" s="6"/>
      <c r="CJ95" s="6"/>
      <c r="CK95" s="3"/>
      <c r="CT95" s="3"/>
      <c r="CU95" s="6"/>
      <c r="CV95" s="6"/>
      <c r="CW95" s="6"/>
      <c r="CX95" s="6"/>
      <c r="CY95" s="3"/>
      <c r="DO95" s="2"/>
    </row>
    <row r="96" spans="1:156" s="1" customFormat="1" x14ac:dyDescent="0.25">
      <c r="BT96" s="2"/>
      <c r="BV96" s="15"/>
      <c r="BW96" s="3"/>
      <c r="BX96" s="3"/>
      <c r="CD96" s="3"/>
      <c r="CE96" s="6"/>
      <c r="CF96" s="6"/>
      <c r="CG96" s="6"/>
      <c r="CH96" s="6"/>
      <c r="CI96" s="6"/>
      <c r="CJ96" s="3"/>
      <c r="CT96" s="3"/>
      <c r="CU96" s="6"/>
      <c r="CV96" s="6"/>
      <c r="CW96" s="6"/>
      <c r="CX96" s="6"/>
      <c r="CY96" s="3"/>
      <c r="DP96" s="2"/>
    </row>
    <row r="97" spans="73:136" s="1" customFormat="1" x14ac:dyDescent="0.25">
      <c r="BU97" s="2"/>
      <c r="CC97" s="3"/>
      <c r="CD97" s="6"/>
      <c r="CE97" s="6"/>
      <c r="CF97" s="6"/>
      <c r="CG97" s="6"/>
      <c r="CH97" s="6"/>
      <c r="CI97" s="3"/>
      <c r="CN97" s="6"/>
      <c r="CO97" s="6"/>
      <c r="CP97" s="6"/>
      <c r="CQ97" s="6"/>
      <c r="CR97" s="6"/>
      <c r="CS97" s="6"/>
      <c r="CT97" s="3"/>
      <c r="CU97" s="6"/>
      <c r="CV97" s="6"/>
      <c r="CW97" s="6"/>
      <c r="CX97" s="6"/>
      <c r="CY97" s="3"/>
      <c r="DQ97" s="2"/>
    </row>
    <row r="98" spans="73:136" s="1" customFormat="1" x14ac:dyDescent="0.25">
      <c r="BV98" s="2"/>
      <c r="BZ98" s="3"/>
      <c r="CC98" s="3"/>
      <c r="CD98" s="6"/>
      <c r="CE98" s="6"/>
      <c r="CF98" s="6"/>
      <c r="CG98" s="6"/>
      <c r="CH98" s="6"/>
      <c r="CI98" s="3"/>
      <c r="CN98" s="6"/>
      <c r="CO98" s="6"/>
      <c r="CP98" s="6"/>
      <c r="CQ98" s="6"/>
      <c r="CR98" s="6"/>
      <c r="CS98" s="6"/>
      <c r="CT98" s="3"/>
      <c r="CU98" s="6"/>
      <c r="CV98" s="6"/>
      <c r="CW98" s="6"/>
      <c r="CX98" s="6"/>
      <c r="CY98" s="3"/>
      <c r="DR98" s="2"/>
    </row>
    <row r="99" spans="73:136" s="1" customFormat="1" x14ac:dyDescent="0.25">
      <c r="BW99" s="2"/>
      <c r="BY99" s="3"/>
      <c r="BZ99" s="3"/>
      <c r="CA99" s="3"/>
      <c r="CC99" s="3"/>
      <c r="CD99" s="6"/>
      <c r="CE99" s="6"/>
      <c r="CF99" s="6"/>
      <c r="CG99" s="6"/>
      <c r="CH99" s="3"/>
      <c r="CI99" s="6"/>
      <c r="CN99" s="6"/>
      <c r="CO99" s="6"/>
      <c r="CP99" s="6"/>
      <c r="CQ99" s="6"/>
      <c r="CR99" s="6"/>
      <c r="CS99" s="6"/>
      <c r="CT99" s="3"/>
      <c r="CU99" s="6"/>
      <c r="CV99" s="6"/>
      <c r="CW99" s="6"/>
      <c r="CX99" s="6"/>
      <c r="CY99" s="9"/>
      <c r="DS99" s="2"/>
    </row>
    <row r="100" spans="73:136" s="1" customFormat="1" x14ac:dyDescent="0.25">
      <c r="BX100" s="2"/>
      <c r="BZ100" s="3"/>
      <c r="CC100" s="3"/>
      <c r="CD100" s="6"/>
      <c r="CE100" s="6"/>
      <c r="CF100" s="6"/>
      <c r="CG100" s="6"/>
      <c r="CH100" s="3"/>
      <c r="CN100" s="6"/>
      <c r="CO100" s="6"/>
      <c r="CP100" s="6"/>
      <c r="CQ100" s="6"/>
      <c r="CR100" s="6"/>
      <c r="CS100" s="6"/>
      <c r="CU100" s="9"/>
      <c r="CV100" s="6"/>
      <c r="CW100" s="6"/>
      <c r="CX100" s="3"/>
      <c r="DT100" s="2"/>
    </row>
    <row r="101" spans="73:136" s="1" customFormat="1" x14ac:dyDescent="0.25">
      <c r="BY101" s="2"/>
      <c r="CC101" s="3"/>
      <c r="CD101" s="6"/>
      <c r="CE101" s="6"/>
      <c r="CF101" s="6"/>
      <c r="CG101" s="6"/>
      <c r="CH101" s="3"/>
      <c r="CM101" s="17"/>
      <c r="CN101" s="6"/>
      <c r="CO101" s="6"/>
      <c r="CP101" s="6"/>
      <c r="CQ101" s="6"/>
      <c r="CR101" s="6"/>
      <c r="CS101" s="6"/>
      <c r="CV101" s="9"/>
      <c r="CW101" s="3"/>
      <c r="CX101" s="6"/>
      <c r="DU101" s="2"/>
    </row>
    <row r="102" spans="73:136" s="1" customFormat="1" x14ac:dyDescent="0.25">
      <c r="BZ102" s="2"/>
      <c r="CC102" s="3"/>
      <c r="CD102" s="6"/>
      <c r="CE102" s="6"/>
      <c r="CF102" s="6"/>
      <c r="CG102" s="6"/>
      <c r="CH102" s="3"/>
      <c r="CN102" s="6"/>
      <c r="CO102" s="6"/>
      <c r="CP102" s="6"/>
      <c r="CQ102" s="6"/>
      <c r="CR102" s="6"/>
      <c r="CS102" s="6"/>
      <c r="DB102" s="3"/>
      <c r="DC102" s="3"/>
      <c r="DD102" s="3"/>
      <c r="DE102" s="3"/>
      <c r="DF102" s="3"/>
      <c r="DG102" s="3"/>
      <c r="DV102" s="2"/>
    </row>
    <row r="103" spans="73:136" s="1" customFormat="1" x14ac:dyDescent="0.25">
      <c r="CA103" s="2"/>
      <c r="CD103" s="3"/>
      <c r="CE103" s="6"/>
      <c r="CF103" s="6"/>
      <c r="CG103" s="6"/>
      <c r="CH103" s="6"/>
      <c r="CI103" s="3"/>
      <c r="CN103" s="6"/>
      <c r="CO103" s="6"/>
      <c r="CP103" s="6"/>
      <c r="CQ103" s="6"/>
      <c r="CR103" s="6"/>
      <c r="CS103" s="6"/>
      <c r="CT103" s="6"/>
      <c r="CZ103" s="3"/>
      <c r="DA103" s="3"/>
      <c r="DH103" s="3"/>
      <c r="DI103" s="3"/>
      <c r="DW103" s="2"/>
    </row>
    <row r="104" spans="73:136" s="1" customFormat="1" x14ac:dyDescent="0.25">
      <c r="CB104" s="2"/>
      <c r="CD104" s="3"/>
      <c r="CE104" s="6"/>
      <c r="CF104" s="6"/>
      <c r="CG104" s="6"/>
      <c r="CH104" s="6"/>
      <c r="CI104" s="6"/>
      <c r="CJ104" s="3"/>
      <c r="CN104" s="6"/>
      <c r="CO104" s="6"/>
      <c r="CP104" s="6"/>
      <c r="CQ104" s="6"/>
      <c r="CR104" s="6"/>
      <c r="CS104" s="6"/>
      <c r="CT104" s="6"/>
      <c r="CX104" s="3"/>
      <c r="CY104" s="3"/>
      <c r="DJ104" s="3"/>
      <c r="DX104" s="2"/>
    </row>
    <row r="105" spans="73:136" s="1" customFormat="1" x14ac:dyDescent="0.25">
      <c r="CC105" s="2"/>
      <c r="CE105" s="3"/>
      <c r="CF105" s="6"/>
      <c r="CG105" s="6"/>
      <c r="CH105" s="6"/>
      <c r="CI105" s="6"/>
      <c r="CJ105" s="6"/>
      <c r="CK105" s="3"/>
      <c r="CL105" s="3"/>
      <c r="CM105" s="3"/>
      <c r="CN105" s="3"/>
      <c r="CO105" s="3"/>
      <c r="CP105" s="6"/>
      <c r="CQ105" s="6"/>
      <c r="CR105" s="6"/>
      <c r="CS105" s="6"/>
      <c r="CW105" s="3"/>
      <c r="DK105" s="3"/>
      <c r="DY105" s="2"/>
    </row>
    <row r="106" spans="73:136" s="1" customFormat="1" x14ac:dyDescent="0.25">
      <c r="CD106" s="2"/>
      <c r="CF106" s="3"/>
      <c r="CG106" s="6"/>
      <c r="CH106" s="6"/>
      <c r="CI106" s="6"/>
      <c r="CJ106" s="6"/>
      <c r="CK106" s="6"/>
      <c r="CL106" s="6"/>
      <c r="CM106" s="6"/>
      <c r="CN106" s="6"/>
      <c r="CO106" s="6"/>
      <c r="CP106" s="3"/>
      <c r="CQ106" s="6"/>
      <c r="CR106" s="6"/>
      <c r="CS106" s="6"/>
      <c r="CV106" s="3"/>
      <c r="DC106" s="3"/>
      <c r="DD106" s="3"/>
      <c r="DE106" s="3"/>
      <c r="DK106" s="3"/>
      <c r="DZ106" s="2"/>
    </row>
    <row r="107" spans="73:136" s="1" customFormat="1" x14ac:dyDescent="0.25">
      <c r="CE107" s="2"/>
      <c r="CG107" s="3"/>
      <c r="CH107" s="6"/>
      <c r="CI107" s="6"/>
      <c r="CJ107" s="6"/>
      <c r="CK107" s="6"/>
      <c r="CL107" s="6"/>
      <c r="CM107" s="6"/>
      <c r="CN107" s="6"/>
      <c r="CO107" s="6"/>
      <c r="CP107" s="3"/>
      <c r="CQ107" s="6"/>
      <c r="CR107" s="6"/>
      <c r="CS107" s="6"/>
      <c r="CU107" s="3"/>
      <c r="DA107" s="3"/>
      <c r="DB107" s="3"/>
      <c r="DF107" s="3"/>
      <c r="DK107" s="6"/>
      <c r="DL107" s="3"/>
      <c r="EA107" s="2"/>
    </row>
    <row r="108" spans="73:136" s="1" customFormat="1" x14ac:dyDescent="0.25">
      <c r="CF108" s="2"/>
      <c r="CH108" s="3"/>
      <c r="CI108" s="6"/>
      <c r="CJ108" s="6"/>
      <c r="CK108" s="6"/>
      <c r="CL108" s="6"/>
      <c r="CM108" s="6"/>
      <c r="CN108" s="6"/>
      <c r="CO108" s="6"/>
      <c r="CP108" s="3"/>
      <c r="CQ108" s="6"/>
      <c r="CR108" s="6"/>
      <c r="CS108" s="6"/>
      <c r="CT108" s="3"/>
      <c r="CZ108" s="3"/>
      <c r="DG108" s="3"/>
      <c r="DL108" s="3"/>
      <c r="EB108" s="2"/>
    </row>
    <row r="109" spans="73:136" s="1" customFormat="1" x14ac:dyDescent="0.25">
      <c r="CG109" s="2"/>
      <c r="CI109" s="3"/>
      <c r="CJ109" s="3"/>
      <c r="CK109" s="3"/>
      <c r="CL109" s="3"/>
      <c r="CM109" s="3"/>
      <c r="CN109" s="3"/>
      <c r="CO109" s="3"/>
      <c r="CP109" s="6"/>
      <c r="CQ109" s="6"/>
      <c r="CR109" s="6"/>
      <c r="CS109" s="3"/>
      <c r="CT109" s="7"/>
      <c r="CY109" s="3"/>
      <c r="DH109" s="3"/>
      <c r="DL109" s="3"/>
      <c r="EC109" s="2"/>
    </row>
    <row r="110" spans="73:136" s="1" customFormat="1" x14ac:dyDescent="0.25">
      <c r="CH110" s="2"/>
      <c r="CN110" s="6"/>
      <c r="CO110" s="6"/>
      <c r="CP110" s="6"/>
      <c r="CQ110" s="6"/>
      <c r="CR110" s="6"/>
      <c r="CS110" s="3"/>
      <c r="CX110" s="3"/>
      <c r="DH110" s="3"/>
      <c r="DL110" s="3"/>
      <c r="ED110" s="2"/>
    </row>
    <row r="111" spans="73:136" s="1" customFormat="1" x14ac:dyDescent="0.25">
      <c r="CH111" s="6"/>
      <c r="CI111" s="2"/>
      <c r="CR111" s="3"/>
      <c r="CW111" s="3"/>
      <c r="DH111" s="3"/>
      <c r="DL111" s="3"/>
      <c r="EE111" s="2"/>
    </row>
    <row r="112" spans="73:136" s="1" customFormat="1" x14ac:dyDescent="0.25">
      <c r="CJ112" s="2"/>
      <c r="CR112" s="3"/>
      <c r="CW112" s="3"/>
      <c r="DG112" s="3"/>
      <c r="DL112" s="3"/>
      <c r="EF112" s="2"/>
    </row>
    <row r="113" spans="89:145" s="1" customFormat="1" x14ac:dyDescent="0.25">
      <c r="CK113" s="2"/>
      <c r="CR113" s="3"/>
      <c r="CV113" s="3"/>
      <c r="DG113" s="3"/>
      <c r="DL113" s="3"/>
      <c r="EG113" s="2"/>
    </row>
    <row r="114" spans="89:145" s="1" customFormat="1" x14ac:dyDescent="0.25">
      <c r="CL114" s="2"/>
      <c r="CR114" s="3"/>
      <c r="CV114" s="3"/>
      <c r="DF114" s="3"/>
      <c r="DK114" s="3"/>
      <c r="DR114" s="3"/>
      <c r="DS114" s="3"/>
      <c r="EH114" s="2"/>
    </row>
    <row r="115" spans="89:145" s="1" customFormat="1" x14ac:dyDescent="0.25">
      <c r="CM115" s="2"/>
      <c r="CR115" s="3"/>
      <c r="CV115" s="3"/>
      <c r="DE115" s="3"/>
      <c r="DK115" s="3"/>
      <c r="DQ115" s="3"/>
      <c r="DT115" s="3"/>
      <c r="EI115" s="2"/>
    </row>
    <row r="116" spans="89:145" s="1" customFormat="1" x14ac:dyDescent="0.25">
      <c r="CN116" s="2"/>
      <c r="CR116" s="3"/>
      <c r="CV116" s="3"/>
      <c r="DD116" s="3"/>
      <c r="DJ116" s="3"/>
      <c r="DP116" s="3"/>
      <c r="DU116" s="3"/>
      <c r="EJ116" s="2"/>
    </row>
    <row r="117" spans="89:145" s="1" customFormat="1" x14ac:dyDescent="0.25">
      <c r="CO117" s="2"/>
      <c r="CR117" s="3"/>
      <c r="CW117" s="3"/>
      <c r="DB117" s="3"/>
      <c r="DC117" s="3"/>
      <c r="DI117" s="3"/>
      <c r="DO117" s="3"/>
      <c r="DV117" s="3"/>
      <c r="EK117" s="2"/>
    </row>
    <row r="118" spans="89:145" s="1" customFormat="1" x14ac:dyDescent="0.25">
      <c r="CP118" s="2"/>
      <c r="CR118" s="3"/>
      <c r="CX118" s="3"/>
      <c r="CY118" s="3"/>
      <c r="CZ118" s="3"/>
      <c r="DA118" s="3"/>
      <c r="DH118" s="3"/>
      <c r="DN118" s="3"/>
      <c r="DW118" s="3"/>
      <c r="EL118" s="2"/>
    </row>
    <row r="119" spans="89:145" s="1" customFormat="1" x14ac:dyDescent="0.25">
      <c r="CQ119" s="2"/>
      <c r="CS119" s="3"/>
      <c r="DG119" s="3"/>
      <c r="DM119" s="3"/>
      <c r="DV119" s="3"/>
      <c r="EM119" s="2"/>
    </row>
    <row r="120" spans="89:145" s="1" customFormat="1" x14ac:dyDescent="0.25">
      <c r="CR120" s="2"/>
      <c r="CT120" s="3"/>
      <c r="DF120" s="3"/>
      <c r="DL120" s="3"/>
      <c r="DQ120" s="3"/>
      <c r="DU120" s="3"/>
      <c r="EN120" s="2"/>
    </row>
    <row r="121" spans="89:145" s="1" customFormat="1" x14ac:dyDescent="0.25">
      <c r="CS121" s="2"/>
      <c r="CU121" s="3"/>
      <c r="DD121" s="3"/>
      <c r="DE121" s="3"/>
      <c r="DK121" s="3"/>
      <c r="DP121" s="3"/>
      <c r="DQ121" s="3"/>
      <c r="DU121" s="3"/>
      <c r="EO121" s="2"/>
    </row>
    <row r="122" spans="89:145" s="1" customFormat="1" x14ac:dyDescent="0.25">
      <c r="CT122" s="2"/>
      <c r="CV122" s="3"/>
      <c r="CW122" s="3"/>
      <c r="DA122" s="3"/>
      <c r="DB122" s="3"/>
      <c r="DC122" s="3"/>
      <c r="DJ122" s="3"/>
      <c r="DO122" s="3"/>
      <c r="DQ122" s="3"/>
      <c r="DT122" s="3"/>
      <c r="EA122" s="3"/>
      <c r="EN122" s="2"/>
    </row>
    <row r="123" spans="89:145" s="1" customFormat="1" x14ac:dyDescent="0.25">
      <c r="CU123" s="2"/>
      <c r="CX123" s="3"/>
      <c r="CY123" s="3"/>
      <c r="CZ123" s="3"/>
      <c r="DI123" s="3"/>
      <c r="DN123" s="3"/>
      <c r="DP123" s="3"/>
      <c r="DS123" s="3"/>
      <c r="DZ123" s="3"/>
      <c r="EB123" s="3"/>
      <c r="EM123" s="2"/>
    </row>
    <row r="124" spans="89:145" s="1" customFormat="1" x14ac:dyDescent="0.25">
      <c r="CV124" s="2"/>
      <c r="DH124" s="3"/>
      <c r="DM124" s="3"/>
      <c r="DO124" s="3"/>
      <c r="DS124" s="3"/>
      <c r="DX124" s="3"/>
      <c r="DY124" s="3"/>
      <c r="EC124" s="3"/>
      <c r="EL124" s="2"/>
    </row>
    <row r="125" spans="89:145" s="1" customFormat="1" x14ac:dyDescent="0.25">
      <c r="CW125" s="2"/>
      <c r="DG125" s="3"/>
      <c r="DL125" s="3"/>
      <c r="DO125" s="3"/>
      <c r="DR125" s="3"/>
      <c r="DW125" s="3"/>
      <c r="ED125" s="3"/>
      <c r="EK125" s="2"/>
    </row>
    <row r="126" spans="89:145" s="1" customFormat="1" x14ac:dyDescent="0.25">
      <c r="CX126" s="2"/>
      <c r="DF126" s="3"/>
      <c r="DK126" s="3"/>
      <c r="DN126" s="3"/>
      <c r="DQ126" s="3"/>
      <c r="DU126" s="3"/>
      <c r="DV126" s="3"/>
      <c r="EE126" s="3"/>
      <c r="EJ126" s="2"/>
    </row>
    <row r="127" spans="89:145" s="1" customFormat="1" x14ac:dyDescent="0.25">
      <c r="CY127" s="2"/>
      <c r="DE127" s="3"/>
      <c r="DJ127" s="3"/>
      <c r="DM127" s="3"/>
      <c r="DQ127" s="3"/>
      <c r="DT127" s="3"/>
      <c r="EE127" s="3"/>
      <c r="EI127" s="2"/>
    </row>
    <row r="128" spans="89:145" s="1" customFormat="1" x14ac:dyDescent="0.25">
      <c r="CZ128" s="2"/>
      <c r="DD128" s="3"/>
      <c r="DI128" s="3"/>
      <c r="DM128" s="3"/>
      <c r="DP128" s="3"/>
      <c r="DR128" s="3"/>
      <c r="DS128" s="3"/>
      <c r="DW128" s="3"/>
      <c r="DX128" s="3"/>
      <c r="DY128" s="3"/>
      <c r="ED128" s="3"/>
      <c r="EH128" s="2"/>
    </row>
    <row r="129" spans="105:142" s="1" customFormat="1" x14ac:dyDescent="0.25">
      <c r="DA129" s="2"/>
      <c r="DC129" s="3"/>
      <c r="DH129" s="3"/>
      <c r="DL129" s="3"/>
      <c r="DP129" s="3"/>
      <c r="DQ129" s="3"/>
      <c r="DV129" s="3"/>
      <c r="DX129" s="3"/>
      <c r="EC129" s="3"/>
      <c r="EG129" s="2"/>
    </row>
    <row r="130" spans="105:142" s="1" customFormat="1" x14ac:dyDescent="0.25">
      <c r="DB130" s="2"/>
      <c r="DD130" s="3"/>
      <c r="DG130" s="3"/>
      <c r="DK130" s="3"/>
      <c r="DT130" s="3"/>
      <c r="DU130" s="3"/>
      <c r="DW130" s="3"/>
      <c r="EB130" s="3"/>
      <c r="EF130" s="2"/>
    </row>
    <row r="131" spans="105:142" s="1" customFormat="1" x14ac:dyDescent="0.25">
      <c r="DC131" s="2"/>
      <c r="DE131" s="3"/>
      <c r="DF131" s="3"/>
      <c r="DK131" s="3"/>
      <c r="DS131" s="3"/>
      <c r="DV131" s="3"/>
      <c r="EA131" s="3"/>
      <c r="EE131" s="2"/>
    </row>
    <row r="132" spans="105:142" s="1" customFormat="1" x14ac:dyDescent="0.25">
      <c r="DD132" s="2"/>
      <c r="DJ132" s="3"/>
      <c r="DQ132" s="3"/>
      <c r="DR132" s="3"/>
      <c r="DU132" s="3"/>
      <c r="DZ132" s="3"/>
      <c r="ED132" s="2"/>
    </row>
    <row r="133" spans="105:142" s="1" customFormat="1" x14ac:dyDescent="0.25">
      <c r="DE133" s="2"/>
      <c r="DI133" s="3"/>
      <c r="DP133" s="3"/>
      <c r="DT133" s="3"/>
      <c r="DY133" s="3"/>
      <c r="EC133" s="2"/>
      <c r="EL133" s="6"/>
    </row>
    <row r="134" spans="105:142" s="1" customFormat="1" x14ac:dyDescent="0.25">
      <c r="DF134" s="2"/>
      <c r="DI134" s="3"/>
      <c r="DN134" s="3"/>
      <c r="DO134" s="3"/>
      <c r="DS134" s="3"/>
      <c r="DX134" s="3"/>
      <c r="EB134" s="2"/>
    </row>
    <row r="135" spans="105:142" s="1" customFormat="1" x14ac:dyDescent="0.25">
      <c r="DG135" s="2"/>
      <c r="DI135" s="3"/>
      <c r="DM135" s="3"/>
      <c r="DR135" s="3"/>
      <c r="DW135" s="3"/>
      <c r="EA135" s="2"/>
    </row>
    <row r="136" spans="105:142" s="1" customFormat="1" x14ac:dyDescent="0.25">
      <c r="DH136" s="2"/>
      <c r="DJ136" s="3"/>
      <c r="DK136" s="3"/>
      <c r="DL136" s="3"/>
      <c r="DQ136" s="3"/>
      <c r="DV136" s="3"/>
      <c r="DZ136" s="2"/>
    </row>
    <row r="137" spans="105:142" s="1" customFormat="1" x14ac:dyDescent="0.25">
      <c r="DI137" s="2"/>
      <c r="DP137" s="3"/>
      <c r="DU137" s="3"/>
      <c r="DY137" s="2"/>
    </row>
    <row r="138" spans="105:142" s="1" customFormat="1" x14ac:dyDescent="0.25">
      <c r="DJ138" s="2"/>
      <c r="DO138" s="3"/>
      <c r="DT138" s="3"/>
      <c r="DX138" s="2"/>
    </row>
    <row r="139" spans="105:142" s="1" customFormat="1" x14ac:dyDescent="0.25">
      <c r="DK139" s="2"/>
      <c r="DN139" s="3"/>
      <c r="DS139" s="3"/>
      <c r="DW139" s="2"/>
    </row>
    <row r="140" spans="105:142" s="1" customFormat="1" x14ac:dyDescent="0.25">
      <c r="DL140" s="2"/>
      <c r="DN140" s="3"/>
      <c r="DR140" s="3"/>
      <c r="DV140" s="2"/>
    </row>
    <row r="141" spans="105:142" s="1" customFormat="1" x14ac:dyDescent="0.25">
      <c r="DM141" s="2"/>
      <c r="DO141" s="3"/>
      <c r="DQ141" s="3"/>
      <c r="DU141" s="2"/>
    </row>
    <row r="142" spans="105:142" s="1" customFormat="1" x14ac:dyDescent="0.25">
      <c r="DN142" s="2"/>
      <c r="DP142" s="3"/>
      <c r="DT142" s="2"/>
    </row>
    <row r="143" spans="105:142" s="1" customFormat="1" x14ac:dyDescent="0.25">
      <c r="DO143" s="2"/>
      <c r="DS143" s="2"/>
    </row>
    <row r="144" spans="105:142" s="1" customFormat="1" x14ac:dyDescent="0.25">
      <c r="DP144" s="2"/>
      <c r="DR144" s="2"/>
    </row>
    <row r="145" spans="121:125" s="1" customFormat="1" x14ac:dyDescent="0.25">
      <c r="DQ145" s="2"/>
    </row>
    <row r="146" spans="121:125" s="1" customFormat="1" x14ac:dyDescent="0.25">
      <c r="DR146" s="6"/>
    </row>
    <row r="147" spans="121:125" s="1" customFormat="1" x14ac:dyDescent="0.25">
      <c r="DS147" s="6"/>
      <c r="DU147" s="6"/>
    </row>
    <row r="148" spans="121:125" s="1" customFormat="1" x14ac:dyDescent="0.25"/>
    <row r="149" spans="121:125" s="1" customFormat="1" x14ac:dyDescent="0.25"/>
    <row r="150" spans="121:125" s="1" customFormat="1" x14ac:dyDescent="0.25"/>
    <row r="151" spans="121:125" s="1" customFormat="1" x14ac:dyDescent="0.25"/>
    <row r="152" spans="121:125" s="1" customFormat="1" x14ac:dyDescent="0.25"/>
    <row r="153" spans="121:125" s="1" customFormat="1" x14ac:dyDescent="0.25"/>
    <row r="154" spans="121:125" s="1" customFormat="1" x14ac:dyDescent="0.25"/>
    <row r="155" spans="121:125" s="1" customFormat="1" x14ac:dyDescent="0.25"/>
    <row r="156" spans="121:125" s="1" customFormat="1" x14ac:dyDescent="0.25"/>
    <row r="157" spans="121:125" s="1" customFormat="1" x14ac:dyDescent="0.25"/>
    <row r="158" spans="121:125" s="1" customFormat="1" x14ac:dyDescent="0.25"/>
    <row r="159" spans="121:125" s="1" customFormat="1" x14ac:dyDescent="0.25"/>
    <row r="160" spans="121:125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</sheetData>
  <mergeCells count="11">
    <mergeCell ref="BR19:CE19"/>
    <mergeCell ref="CB27:CE27"/>
    <mergeCell ref="CB28:CC28"/>
    <mergeCell ref="CD28:CE28"/>
    <mergeCell ref="CB29:CC29"/>
    <mergeCell ref="CD29:CE29"/>
    <mergeCell ref="AR4:CE4"/>
    <mergeCell ref="BD7:CE7"/>
    <mergeCell ref="BB10:CE10"/>
    <mergeCell ref="BH13:CE13"/>
    <mergeCell ref="BQ16:CE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FB1C-5CF5-4E49-9345-5BCECC34C53C}">
  <dimension ref="A1:EZ382"/>
  <sheetViews>
    <sheetView zoomScale="80" zoomScaleNormal="80" workbookViewId="0">
      <selection activeCell="CD4" sqref="CB4:CE31"/>
    </sheetView>
  </sheetViews>
  <sheetFormatPr defaultRowHeight="15" x14ac:dyDescent="0.25"/>
  <cols>
    <col min="1" max="82" width="2.85546875" customWidth="1"/>
    <col min="83" max="83" width="5.85546875" bestFit="1" customWidth="1"/>
    <col min="84" max="153" width="2.85546875" style="1" customWidth="1"/>
    <col min="154" max="156" width="9.140625" style="1"/>
  </cols>
  <sheetData>
    <row r="1" spans="1:8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23"/>
    </row>
    <row r="2" spans="1:8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23"/>
    </row>
    <row r="3" spans="1:85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1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23"/>
    </row>
    <row r="4" spans="1:85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1"/>
      <c r="X4" s="1"/>
      <c r="Y4" s="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1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8"/>
      <c r="CD4" s="59" t="s">
        <v>2</v>
      </c>
      <c r="CE4" s="30"/>
      <c r="CF4" s="23"/>
    </row>
    <row r="5" spans="1:8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6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1"/>
      <c r="CD5" s="62">
        <v>90</v>
      </c>
      <c r="CE5" s="25">
        <f>SUM(AS5:CD5)</f>
        <v>90</v>
      </c>
      <c r="CF5" s="23"/>
    </row>
    <row r="6" spans="1:85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1"/>
      <c r="V6" s="1"/>
      <c r="W6" s="1"/>
      <c r="X6" s="1"/>
      <c r="Y6" s="3"/>
      <c r="Z6" s="3"/>
      <c r="AA6" s="3"/>
      <c r="AB6" s="1"/>
      <c r="AC6" s="1"/>
      <c r="AD6" s="2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6"/>
      <c r="BN6" s="1"/>
      <c r="BO6" s="6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1"/>
      <c r="CD6" s="64">
        <v>72</v>
      </c>
      <c r="CE6" s="26">
        <f>SUM(BT6:CD6)</f>
        <v>72</v>
      </c>
      <c r="CF6" s="23"/>
    </row>
    <row r="7" spans="1:85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1"/>
      <c r="U7" s="1"/>
      <c r="V7" s="1"/>
      <c r="W7" s="1"/>
      <c r="X7" s="3"/>
      <c r="Y7" s="6"/>
      <c r="Z7" s="6"/>
      <c r="AA7" s="3"/>
      <c r="AB7" s="1"/>
      <c r="AC7" s="1"/>
      <c r="AD7" s="1"/>
      <c r="AE7" s="2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8"/>
      <c r="CD7" s="59" t="s">
        <v>28</v>
      </c>
      <c r="CE7" s="30"/>
      <c r="CF7" s="23"/>
    </row>
    <row r="8" spans="1:8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1"/>
      <c r="T8" s="1"/>
      <c r="U8" s="1"/>
      <c r="V8" s="1"/>
      <c r="W8" s="3"/>
      <c r="X8" s="3"/>
      <c r="Y8" s="3"/>
      <c r="Z8" s="3"/>
      <c r="AA8" s="1"/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1"/>
      <c r="AO8" s="1"/>
      <c r="AP8" s="1"/>
      <c r="AQ8" s="1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1"/>
      <c r="CD8" s="62"/>
      <c r="CE8" s="25" t="s">
        <v>27</v>
      </c>
      <c r="CF8" s="23"/>
    </row>
    <row r="9" spans="1:85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1"/>
      <c r="S9" s="1"/>
      <c r="T9" s="1"/>
      <c r="U9" s="4"/>
      <c r="V9" s="1"/>
      <c r="W9" s="3"/>
      <c r="X9" s="1"/>
      <c r="Y9" s="1"/>
      <c r="Z9" s="1"/>
      <c r="AA9" s="1"/>
      <c r="AB9" s="1"/>
      <c r="AC9" s="1"/>
      <c r="AD9" s="1"/>
      <c r="AE9" s="1"/>
      <c r="AF9" s="1"/>
      <c r="AG9" s="2"/>
      <c r="AH9" s="1"/>
      <c r="AI9" s="1"/>
      <c r="AJ9" s="1"/>
      <c r="AK9" s="1"/>
      <c r="AL9" s="1"/>
      <c r="AM9" s="1"/>
      <c r="AN9" s="1"/>
      <c r="AO9" s="1"/>
      <c r="AP9" s="1"/>
      <c r="AQ9" s="1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1"/>
      <c r="CD9" s="64">
        <v>78</v>
      </c>
      <c r="CE9" s="26">
        <f>SUM(BF9:CD9)</f>
        <v>78</v>
      </c>
      <c r="CF9" s="23"/>
    </row>
    <row r="10" spans="1:85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1"/>
      <c r="R10" s="1"/>
      <c r="S10" s="1"/>
      <c r="T10" s="4"/>
      <c r="U10" s="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2"/>
      <c r="AI10" s="1"/>
      <c r="AJ10" s="1"/>
      <c r="AK10" s="1"/>
      <c r="AL10" s="1"/>
      <c r="AM10" s="1"/>
      <c r="AN10" s="1"/>
      <c r="AO10" s="1"/>
      <c r="AP10" s="1"/>
      <c r="AQ10" s="11"/>
      <c r="AR10" s="1"/>
      <c r="AS10" s="1"/>
      <c r="AT10" s="1"/>
      <c r="AU10" s="1"/>
      <c r="AV10" s="1"/>
      <c r="AW10" s="1"/>
      <c r="AX10" s="1"/>
      <c r="AY10" s="1"/>
      <c r="AZ10" s="1"/>
      <c r="BA10" s="1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8"/>
      <c r="CD10" s="59" t="s">
        <v>47</v>
      </c>
      <c r="CE10" s="30"/>
      <c r="CF10" s="23"/>
    </row>
    <row r="11" spans="1:8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/>
      <c r="S11" s="4"/>
      <c r="T11" s="53"/>
      <c r="U11" s="5"/>
      <c r="V11" s="1"/>
      <c r="W11" s="3"/>
      <c r="X11" s="3"/>
      <c r="Y11" s="3"/>
      <c r="Z11" s="1"/>
      <c r="AA11" s="6"/>
      <c r="AB11" s="1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1"/>
      <c r="AQ11" s="1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1"/>
      <c r="CD11" s="62"/>
      <c r="CE11" s="25" t="s">
        <v>27</v>
      </c>
      <c r="CF11" s="23"/>
    </row>
    <row r="12" spans="1:85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  <c r="Q12" s="1"/>
      <c r="R12" s="1"/>
      <c r="S12" s="5"/>
      <c r="T12" s="53"/>
      <c r="U12" s="5"/>
      <c r="V12" s="1"/>
      <c r="W12" s="3"/>
      <c r="X12" s="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/>
      <c r="AK12" s="1"/>
      <c r="AL12" s="1"/>
      <c r="AM12" s="1"/>
      <c r="AN12" s="1"/>
      <c r="AO12" s="1"/>
      <c r="AP12" s="1"/>
      <c r="AQ12" s="1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1"/>
      <c r="CD12" s="64">
        <v>88</v>
      </c>
      <c r="CE12" s="26">
        <f>SUM(BB12:CD12)</f>
        <v>88</v>
      </c>
      <c r="CF12" s="23"/>
    </row>
    <row r="13" spans="1:85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1"/>
      <c r="O13" s="1"/>
      <c r="P13" s="1"/>
      <c r="Q13" s="1"/>
      <c r="R13" s="1"/>
      <c r="S13" s="5"/>
      <c r="T13" s="53"/>
      <c r="U13" s="5"/>
      <c r="V13" s="1"/>
      <c r="W13" s="3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1"/>
      <c r="AM13" s="1"/>
      <c r="AN13" s="1"/>
      <c r="AO13" s="1"/>
      <c r="AP13" s="1"/>
      <c r="AQ13" s="1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8"/>
      <c r="CD13" s="59" t="s">
        <v>61</v>
      </c>
      <c r="CE13" s="30"/>
      <c r="CF13" s="23"/>
    </row>
    <row r="14" spans="1:8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1"/>
      <c r="N14" s="1"/>
      <c r="O14" s="1"/>
      <c r="P14" s="1"/>
      <c r="Q14" s="1"/>
      <c r="R14" s="1"/>
      <c r="S14" s="5"/>
      <c r="T14" s="53"/>
      <c r="U14" s="53"/>
      <c r="V14" s="5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/>
      <c r="AM14" s="1"/>
      <c r="AN14" s="1"/>
      <c r="AO14" s="1"/>
      <c r="AP14" s="1"/>
      <c r="AQ14" s="1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1"/>
      <c r="CD14" s="62"/>
      <c r="CE14" s="25" t="s">
        <v>27</v>
      </c>
      <c r="CF14" s="23"/>
    </row>
    <row r="15" spans="1:85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4"/>
      <c r="R15" s="1"/>
      <c r="S15" s="4"/>
      <c r="T15" s="6"/>
      <c r="U15" s="6"/>
      <c r="V15" s="4"/>
      <c r="W15" s="1"/>
      <c r="X15" s="1"/>
      <c r="Y15" s="1"/>
      <c r="Z15" s="1"/>
      <c r="AA15" s="1"/>
      <c r="AB15" s="1"/>
      <c r="AC15" s="6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s="1"/>
      <c r="AO15" s="1"/>
      <c r="AP15" s="1"/>
      <c r="AQ15" s="1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4"/>
      <c r="CD15" s="63">
        <v>96</v>
      </c>
      <c r="CE15" s="26">
        <f>SUM(BH15:CD15)</f>
        <v>96</v>
      </c>
      <c r="CF15" s="42"/>
      <c r="CG15" s="13"/>
    </row>
    <row r="16" spans="1:85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  <c r="N16" s="1"/>
      <c r="O16" s="1"/>
      <c r="P16" s="4"/>
      <c r="Q16" s="4"/>
      <c r="R16" s="1"/>
      <c r="S16" s="1"/>
      <c r="T16" s="4"/>
      <c r="U16" s="6"/>
      <c r="V16" s="6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s="1"/>
      <c r="AP16" s="1"/>
      <c r="AQ16" s="1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8"/>
      <c r="CC16" s="59">
        <v>2</v>
      </c>
      <c r="CD16" s="60"/>
      <c r="CE16" s="30"/>
      <c r="CF16" s="23"/>
    </row>
    <row r="17" spans="1:84" x14ac:dyDescent="0.25">
      <c r="A17" s="1"/>
      <c r="B17" s="1"/>
      <c r="C17" s="1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4"/>
      <c r="Q17" s="4"/>
      <c r="R17" s="1"/>
      <c r="S17" s="1"/>
      <c r="T17" s="4"/>
      <c r="U17" s="6"/>
      <c r="V17" s="6"/>
      <c r="W17" s="4"/>
      <c r="X17" s="1"/>
      <c r="Y17" s="1"/>
      <c r="Z17" s="7"/>
      <c r="AA17" s="3"/>
      <c r="AB17" s="3"/>
      <c r="AC17" s="3"/>
      <c r="AD17" s="3"/>
      <c r="AE17" s="3"/>
      <c r="AF17" s="3"/>
      <c r="AG17" s="3"/>
      <c r="AH17" s="1"/>
      <c r="AI17" s="1"/>
      <c r="AJ17" s="1"/>
      <c r="AK17" s="1"/>
      <c r="AL17" s="1"/>
      <c r="AM17" s="1"/>
      <c r="AN17" s="1"/>
      <c r="AO17" s="2"/>
      <c r="AP17" s="1"/>
      <c r="AQ17" s="1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1"/>
      <c r="CC17" s="19"/>
      <c r="CD17" s="11"/>
      <c r="CE17" s="25" t="s">
        <v>72</v>
      </c>
      <c r="CF17" s="23"/>
    </row>
    <row r="18" spans="1:84" ht="15.75" thickBot="1" x14ac:dyDescent="0.3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4"/>
      <c r="Q18" s="6"/>
      <c r="R18" s="4"/>
      <c r="S18" s="1"/>
      <c r="T18" s="1"/>
      <c r="U18" s="4"/>
      <c r="V18" s="6"/>
      <c r="W18" s="6"/>
      <c r="X18" s="4"/>
      <c r="Y18" s="3"/>
      <c r="Z18" s="3"/>
      <c r="AA18" s="6"/>
      <c r="AB18" s="6"/>
      <c r="AC18" s="6"/>
      <c r="AD18" s="6"/>
      <c r="AE18" s="6"/>
      <c r="AF18" s="6"/>
      <c r="AG18" s="6"/>
      <c r="AH18" s="3"/>
      <c r="AI18" s="3"/>
      <c r="AJ18" s="1"/>
      <c r="AK18" s="1"/>
      <c r="AL18" s="1"/>
      <c r="AM18" s="1"/>
      <c r="AN18" s="1"/>
      <c r="AO18" s="1"/>
      <c r="AP18" s="2"/>
      <c r="AQ18" s="1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1"/>
      <c r="CC18" s="20">
        <v>47</v>
      </c>
      <c r="CD18" s="22">
        <v>47</v>
      </c>
      <c r="CE18" s="26">
        <f>CD18*2</f>
        <v>94</v>
      </c>
      <c r="CF18" s="23"/>
    </row>
    <row r="19" spans="1:84" ht="15.75" thickBot="1" x14ac:dyDescent="0.3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4"/>
      <c r="Q19" s="6"/>
      <c r="R19" s="4"/>
      <c r="S19" s="1"/>
      <c r="T19" s="1"/>
      <c r="U19" s="4"/>
      <c r="V19" s="6"/>
      <c r="W19" s="6"/>
      <c r="X19" s="6"/>
      <c r="Y19" s="4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3"/>
      <c r="AK19" s="1"/>
      <c r="AL19" s="1"/>
      <c r="AM19" s="1"/>
      <c r="AN19" s="1"/>
      <c r="AO19" s="1"/>
      <c r="AP19" s="1"/>
      <c r="AQ19" s="12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S19" s="56"/>
      <c r="BT19" s="56"/>
      <c r="BU19" s="56"/>
      <c r="BV19" s="56"/>
      <c r="BW19" s="56"/>
      <c r="BX19" s="56"/>
      <c r="BY19" s="56"/>
      <c r="BZ19" s="56"/>
      <c r="CA19" s="56"/>
      <c r="CB19" s="58"/>
      <c r="CC19" s="59">
        <v>0</v>
      </c>
      <c r="CD19" s="60"/>
      <c r="CE19" s="30"/>
      <c r="CF19" s="23"/>
    </row>
    <row r="20" spans="1:84" x14ac:dyDescent="0.25">
      <c r="A20" s="1"/>
      <c r="B20" s="1"/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4"/>
      <c r="Q20" s="6"/>
      <c r="R20" s="6"/>
      <c r="S20" s="4"/>
      <c r="T20" s="1"/>
      <c r="U20" s="1"/>
      <c r="V20" s="4"/>
      <c r="W20" s="6"/>
      <c r="X20" s="6"/>
      <c r="Y20" s="4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3"/>
      <c r="AL20" s="1"/>
      <c r="AM20" s="1"/>
      <c r="AN20" s="1"/>
      <c r="AO20" s="1"/>
      <c r="AP20" s="1"/>
      <c r="AQ20" s="11"/>
      <c r="AR20" s="2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6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1"/>
      <c r="CC20" s="19"/>
      <c r="CD20" s="11"/>
      <c r="CE20" s="25" t="s">
        <v>72</v>
      </c>
      <c r="CF20" s="23"/>
    </row>
    <row r="21" spans="1:84" ht="15.75" thickBot="1" x14ac:dyDescent="0.3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3"/>
      <c r="Q21" s="4"/>
      <c r="R21" s="6"/>
      <c r="S21" s="4"/>
      <c r="T21" s="1"/>
      <c r="U21" s="1"/>
      <c r="V21" s="1"/>
      <c r="W21" s="4"/>
      <c r="X21" s="6"/>
      <c r="Y21" s="6"/>
      <c r="Z21" s="4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3"/>
      <c r="AM21" s="1"/>
      <c r="AN21" s="1"/>
      <c r="AO21" s="1"/>
      <c r="AP21" s="1"/>
      <c r="AQ21" s="11"/>
      <c r="AR21" s="1"/>
      <c r="AS21" s="2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1"/>
      <c r="CC21" s="20"/>
      <c r="CD21" s="22">
        <v>44</v>
      </c>
      <c r="CE21" s="26">
        <f>CD21*2</f>
        <v>88</v>
      </c>
      <c r="CF21" s="23"/>
    </row>
    <row r="22" spans="1:84" ht="15.75" thickBot="1" x14ac:dyDescent="0.3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3"/>
      <c r="N22" s="3"/>
      <c r="O22" s="3"/>
      <c r="P22" s="3"/>
      <c r="Q22" s="4"/>
      <c r="R22" s="6"/>
      <c r="S22" s="6"/>
      <c r="T22" s="4"/>
      <c r="U22" s="1"/>
      <c r="V22" s="1"/>
      <c r="W22" s="4"/>
      <c r="X22" s="6"/>
      <c r="Y22" s="6"/>
      <c r="Z22" s="4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3"/>
      <c r="AN22" s="1"/>
      <c r="AO22" s="1"/>
      <c r="AP22" s="1"/>
      <c r="AQ22" s="1"/>
      <c r="AR22" s="18"/>
      <c r="AS22" s="18"/>
      <c r="AT22" s="55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24"/>
      <c r="CE22" s="61" t="s">
        <v>73</v>
      </c>
      <c r="CF22" s="23"/>
    </row>
    <row r="23" spans="1:84" x14ac:dyDescent="0.25">
      <c r="A23" s="1"/>
      <c r="B23" s="1"/>
      <c r="C23" s="2"/>
      <c r="D23" s="1"/>
      <c r="E23" s="1"/>
      <c r="F23" s="1"/>
      <c r="G23" s="1"/>
      <c r="H23" s="1"/>
      <c r="I23" s="1"/>
      <c r="J23" s="3"/>
      <c r="K23" s="3"/>
      <c r="L23" s="3"/>
      <c r="M23" s="6"/>
      <c r="N23" s="6"/>
      <c r="O23" s="6"/>
      <c r="P23" s="6"/>
      <c r="Q23" s="3"/>
      <c r="R23" s="4"/>
      <c r="S23" s="6"/>
      <c r="T23" s="6"/>
      <c r="U23" s="4"/>
      <c r="V23" s="1"/>
      <c r="W23" s="1"/>
      <c r="X23" s="4"/>
      <c r="Y23" s="6"/>
      <c r="Z23" s="4"/>
      <c r="AA23" s="3"/>
      <c r="AB23" s="6"/>
      <c r="AC23" s="6"/>
      <c r="AD23" s="6"/>
      <c r="AE23" s="6"/>
      <c r="AF23" s="6"/>
      <c r="AG23" s="6"/>
      <c r="AH23" s="6"/>
      <c r="AI23" s="3"/>
      <c r="AJ23" s="3"/>
      <c r="AK23" s="3"/>
      <c r="AL23" s="3"/>
      <c r="AM23" s="3"/>
      <c r="AN23" s="3"/>
      <c r="AO23" s="1"/>
      <c r="AP23" s="1"/>
      <c r="AQ23" s="1"/>
      <c r="AR23" s="1"/>
      <c r="AS23" s="1"/>
      <c r="AT23" s="1"/>
      <c r="AU23" s="2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1"/>
      <c r="CE23" s="25" t="s">
        <v>27</v>
      </c>
      <c r="CF23" s="23"/>
    </row>
    <row r="24" spans="1:84" ht="15.75" thickBot="1" x14ac:dyDescent="0.3">
      <c r="A24" s="1"/>
      <c r="B24" s="2"/>
      <c r="C24" s="1"/>
      <c r="D24" s="1"/>
      <c r="E24" s="1"/>
      <c r="F24" s="1"/>
      <c r="G24" s="3"/>
      <c r="H24" s="3"/>
      <c r="I24" s="3"/>
      <c r="J24" s="6"/>
      <c r="K24" s="6"/>
      <c r="L24" s="6"/>
      <c r="M24" s="6"/>
      <c r="N24" s="6"/>
      <c r="O24" s="6"/>
      <c r="P24" s="6"/>
      <c r="Q24" s="3"/>
      <c r="R24" s="4"/>
      <c r="S24" s="6"/>
      <c r="T24" s="6"/>
      <c r="U24" s="4"/>
      <c r="V24" s="1"/>
      <c r="W24" s="1"/>
      <c r="X24" s="4"/>
      <c r="Y24" s="6"/>
      <c r="Z24" s="4"/>
      <c r="AA24" s="3"/>
      <c r="AB24" s="6"/>
      <c r="AC24" s="6"/>
      <c r="AD24" s="6"/>
      <c r="AE24" s="3"/>
      <c r="AF24" s="3"/>
      <c r="AG24" s="3"/>
      <c r="AH24" s="3"/>
      <c r="AI24" s="1"/>
      <c r="AJ24" s="1"/>
      <c r="AK24" s="1"/>
      <c r="AL24" s="1"/>
      <c r="AM24" s="1"/>
      <c r="AN24" s="3"/>
      <c r="AO24" s="3"/>
      <c r="AP24" s="1"/>
      <c r="AQ24" s="1"/>
      <c r="AR24" s="1"/>
      <c r="AS24" s="1"/>
      <c r="AT24" s="1"/>
      <c r="AU24" s="1"/>
      <c r="AV24" s="2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3"/>
      <c r="CC24" s="13"/>
      <c r="CD24" s="14"/>
      <c r="CE24" s="35">
        <v>5</v>
      </c>
      <c r="CF24" s="23"/>
    </row>
    <row r="25" spans="1:84" x14ac:dyDescent="0.25">
      <c r="A25" s="2"/>
      <c r="B25" s="1"/>
      <c r="C25" s="1"/>
      <c r="D25" s="3"/>
      <c r="E25" s="3"/>
      <c r="F25" s="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4"/>
      <c r="T25" s="6"/>
      <c r="U25" s="6"/>
      <c r="V25" s="4"/>
      <c r="W25" s="1"/>
      <c r="X25" s="1"/>
      <c r="Y25" s="4"/>
      <c r="Z25" s="4"/>
      <c r="AA25" s="3"/>
      <c r="AB25" s="3"/>
      <c r="AC25" s="3"/>
      <c r="AD25" s="3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1"/>
      <c r="CB25" s="44" t="s">
        <v>74</v>
      </c>
      <c r="CC25" s="45" t="s">
        <v>75</v>
      </c>
      <c r="CD25" s="46" t="s">
        <v>76</v>
      </c>
      <c r="CE25" s="25" t="s">
        <v>27</v>
      </c>
      <c r="CF25" s="23"/>
    </row>
    <row r="26" spans="1:84" ht="15.75" thickBot="1" x14ac:dyDescent="0.3">
      <c r="A26" s="1"/>
      <c r="B26" s="2"/>
      <c r="C26" s="1"/>
      <c r="D26" s="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3"/>
      <c r="T26" s="4"/>
      <c r="U26" s="6"/>
      <c r="V26" s="4"/>
      <c r="W26" s="1"/>
      <c r="X26" s="1"/>
      <c r="Y26" s="4"/>
      <c r="Z26" s="4"/>
      <c r="AA26" s="3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2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1"/>
      <c r="CB26" s="20">
        <v>83</v>
      </c>
      <c r="CC26" s="21">
        <v>87</v>
      </c>
      <c r="CD26" s="22">
        <v>120</v>
      </c>
      <c r="CE26" s="26">
        <f>SUM(CB26:CD26)</f>
        <v>290</v>
      </c>
      <c r="CF26" s="23"/>
    </row>
    <row r="27" spans="1:84" x14ac:dyDescent="0.25">
      <c r="A27" s="1"/>
      <c r="B27" s="1"/>
      <c r="C27" s="2"/>
      <c r="D27" s="1"/>
      <c r="E27" s="3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3"/>
      <c r="T27" s="4"/>
      <c r="U27" s="6"/>
      <c r="V27" s="4"/>
      <c r="W27" s="1"/>
      <c r="X27" s="1"/>
      <c r="Y27" s="4"/>
      <c r="Z27" s="4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1"/>
      <c r="CB27" s="28" t="s">
        <v>77</v>
      </c>
      <c r="CC27" s="29"/>
      <c r="CD27" s="29"/>
      <c r="CE27" s="33"/>
      <c r="CF27" s="23"/>
    </row>
    <row r="28" spans="1:84" x14ac:dyDescent="0.25">
      <c r="A28" s="1"/>
      <c r="B28" s="1"/>
      <c r="C28" s="1"/>
      <c r="D28" s="2"/>
      <c r="E28" s="1"/>
      <c r="F28" s="3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3"/>
      <c r="T28" s="3"/>
      <c r="U28" s="4"/>
      <c r="V28" s="4"/>
      <c r="W28" s="1"/>
      <c r="X28" s="1"/>
      <c r="Y28" s="4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8"/>
      <c r="AL28" s="3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2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1"/>
      <c r="CB28" s="47" t="s">
        <v>78</v>
      </c>
      <c r="CC28" s="32"/>
      <c r="CD28" s="31">
        <f>CE5+CE9+CE12+CE15+CE18+CE21+CE24+CE26</f>
        <v>829</v>
      </c>
      <c r="CE28" s="48"/>
      <c r="CF28" s="23"/>
    </row>
    <row r="29" spans="1:84" ht="15.75" thickBot="1" x14ac:dyDescent="0.3">
      <c r="A29" s="1"/>
      <c r="B29" s="1"/>
      <c r="C29" s="1"/>
      <c r="D29" s="1"/>
      <c r="E29" s="2"/>
      <c r="F29" s="1"/>
      <c r="G29" s="3"/>
      <c r="H29" s="6"/>
      <c r="I29" s="6"/>
      <c r="J29" s="6"/>
      <c r="K29" s="6"/>
      <c r="L29" s="6"/>
      <c r="M29" s="6"/>
      <c r="N29" s="6"/>
      <c r="O29" s="6"/>
      <c r="P29" s="6"/>
      <c r="Q29" s="3"/>
      <c r="R29" s="3"/>
      <c r="S29" s="1"/>
      <c r="T29" s="1"/>
      <c r="U29" s="4"/>
      <c r="V29" s="4"/>
      <c r="W29" s="1"/>
      <c r="X29" s="4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8"/>
      <c r="AJ29" s="3"/>
      <c r="AK29" s="53"/>
      <c r="AL29" s="6"/>
      <c r="AM29" s="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2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1"/>
      <c r="CB29" s="49" t="s">
        <v>79</v>
      </c>
      <c r="CC29" s="50"/>
      <c r="CD29" s="51">
        <f>102</f>
        <v>102</v>
      </c>
      <c r="CE29" s="52"/>
      <c r="CF29" s="23"/>
    </row>
    <row r="30" spans="1:84" x14ac:dyDescent="0.25">
      <c r="A30" s="1"/>
      <c r="B30" s="1"/>
      <c r="C30" s="1"/>
      <c r="D30" s="1"/>
      <c r="E30" s="1"/>
      <c r="F30" s="2"/>
      <c r="G30" s="1"/>
      <c r="H30" s="3"/>
      <c r="I30" s="6"/>
      <c r="J30" s="6"/>
      <c r="K30" s="6"/>
      <c r="L30" s="6"/>
      <c r="M30" s="6"/>
      <c r="N30" s="3"/>
      <c r="O30" s="3"/>
      <c r="P30" s="3"/>
      <c r="Q30" s="1"/>
      <c r="R30" s="1"/>
      <c r="S30" s="1"/>
      <c r="T30" s="1"/>
      <c r="U30" s="4"/>
      <c r="V30" s="4"/>
      <c r="W30" s="6"/>
      <c r="X30" s="1"/>
      <c r="Y30" s="1"/>
      <c r="Z30" s="1"/>
      <c r="AA30" s="1"/>
      <c r="AB30" s="1"/>
      <c r="AC30" s="1"/>
      <c r="AD30" s="1"/>
      <c r="AE30" s="1"/>
      <c r="AF30" s="1"/>
      <c r="AG30" s="8"/>
      <c r="AH30" s="3"/>
      <c r="AI30" s="53"/>
      <c r="AJ30" s="6"/>
      <c r="AK30" s="53"/>
      <c r="AL30" s="6"/>
      <c r="AM30" s="53"/>
      <c r="AN30" s="3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8"/>
      <c r="CC30" s="18"/>
      <c r="CD30" s="40">
        <v>1673</v>
      </c>
      <c r="CE30" s="41"/>
    </row>
    <row r="31" spans="1:84" x14ac:dyDescent="0.25">
      <c r="A31" s="1"/>
      <c r="B31" s="1"/>
      <c r="C31" s="1"/>
      <c r="D31" s="1"/>
      <c r="E31" s="1"/>
      <c r="F31" s="1"/>
      <c r="G31" s="2"/>
      <c r="H31" s="1"/>
      <c r="I31" s="3"/>
      <c r="J31" s="6"/>
      <c r="K31" s="3"/>
      <c r="L31" s="3"/>
      <c r="M31" s="3"/>
      <c r="N31" s="1"/>
      <c r="O31" s="1"/>
      <c r="P31" s="1"/>
      <c r="Q31" s="1"/>
      <c r="R31" s="1"/>
      <c r="S31" s="1"/>
      <c r="T31" s="1"/>
      <c r="U31" s="4"/>
      <c r="V31" s="1"/>
      <c r="W31" s="1"/>
      <c r="X31" s="1"/>
      <c r="Y31" s="1"/>
      <c r="Z31" s="1"/>
      <c r="AA31" s="1"/>
      <c r="AB31" s="1"/>
      <c r="AC31" s="1"/>
      <c r="AD31" s="1"/>
      <c r="AE31" s="8"/>
      <c r="AF31" s="3"/>
      <c r="AG31" s="53"/>
      <c r="AH31" s="6"/>
      <c r="AI31" s="53"/>
      <c r="AJ31" s="6"/>
      <c r="AK31" s="53"/>
      <c r="AL31" s="6"/>
      <c r="AM31" s="53"/>
      <c r="AN31" s="6"/>
      <c r="AO31" s="8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2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31">
        <f>CD28/CD30</f>
        <v>0.49551703526598923</v>
      </c>
      <c r="CE31" s="32"/>
    </row>
    <row r="32" spans="1:84" x14ac:dyDescent="0.25">
      <c r="A32" s="1"/>
      <c r="B32" s="1"/>
      <c r="C32" s="1"/>
      <c r="D32" s="1"/>
      <c r="E32" s="1"/>
      <c r="F32" s="1"/>
      <c r="G32" s="1"/>
      <c r="H32" s="2"/>
      <c r="I32" s="1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4"/>
      <c r="V32" s="1"/>
      <c r="W32" s="1"/>
      <c r="X32" s="1"/>
      <c r="Y32" s="1"/>
      <c r="Z32" s="1"/>
      <c r="AA32" s="1"/>
      <c r="AB32" s="1"/>
      <c r="AC32" s="1"/>
      <c r="AD32" s="3"/>
      <c r="AE32" s="53"/>
      <c r="AF32" s="6"/>
      <c r="AG32" s="53"/>
      <c r="AH32" s="6"/>
      <c r="AI32" s="53"/>
      <c r="AJ32" s="6"/>
      <c r="AK32" s="53"/>
      <c r="AL32" s="6"/>
      <c r="AM32" s="53"/>
      <c r="AN32" s="6"/>
      <c r="AO32" s="8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2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1"/>
    </row>
    <row r="33" spans="1:83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4"/>
      <c r="U33" s="1"/>
      <c r="V33" s="1"/>
      <c r="W33" s="1"/>
      <c r="X33" s="1"/>
      <c r="Y33" s="1"/>
      <c r="Z33" s="1"/>
      <c r="AA33" s="1"/>
      <c r="AB33" s="3"/>
      <c r="AC33" s="8"/>
      <c r="AD33" s="6"/>
      <c r="AE33" s="53"/>
      <c r="AF33" s="6"/>
      <c r="AG33" s="53"/>
      <c r="AH33" s="6"/>
      <c r="AI33" s="53"/>
      <c r="AJ33" s="6"/>
      <c r="AK33" s="53"/>
      <c r="AL33" s="6"/>
      <c r="AM33" s="53"/>
      <c r="AN33" s="6"/>
      <c r="AO33" s="8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2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1"/>
    </row>
    <row r="34" spans="1:83" x14ac:dyDescent="0.25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"/>
      <c r="AA34" s="8"/>
      <c r="AB34" s="6"/>
      <c r="AC34" s="53"/>
      <c r="AD34" s="6"/>
      <c r="AE34" s="53"/>
      <c r="AF34" s="6"/>
      <c r="AG34" s="53"/>
      <c r="AH34" s="6"/>
      <c r="AI34" s="53"/>
      <c r="AJ34" s="6"/>
      <c r="AK34" s="53"/>
      <c r="AL34" s="6"/>
      <c r="AM34" s="53"/>
      <c r="AN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2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1"/>
    </row>
    <row r="35" spans="1:8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3"/>
      <c r="Y35" s="8"/>
      <c r="Z35" s="6"/>
      <c r="AA35" s="53"/>
      <c r="AB35" s="6"/>
      <c r="AC35" s="53"/>
      <c r="AD35" s="6"/>
      <c r="AE35" s="53"/>
      <c r="AF35" s="3"/>
      <c r="AG35" s="8"/>
      <c r="AH35" s="6"/>
      <c r="AI35" s="53"/>
      <c r="AJ35" s="6"/>
      <c r="AK35" s="53"/>
      <c r="AL35" s="6"/>
      <c r="AM35" s="8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2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1"/>
    </row>
    <row r="36" spans="1:8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3"/>
      <c r="W36" s="8"/>
      <c r="X36" s="6"/>
      <c r="Y36" s="53"/>
      <c r="Z36" s="6"/>
      <c r="AA36" s="53"/>
      <c r="AB36" s="6"/>
      <c r="AC36" s="53"/>
      <c r="AD36" s="3"/>
      <c r="AE36" s="8"/>
      <c r="AF36" s="1"/>
      <c r="AG36" s="1"/>
      <c r="AH36" s="3"/>
      <c r="AI36" s="53"/>
      <c r="AJ36" s="6"/>
      <c r="AK36" s="53"/>
      <c r="AL36" s="6"/>
      <c r="AM36" s="8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2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1"/>
    </row>
    <row r="37" spans="1:8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  <c r="S37" s="1"/>
      <c r="T37" s="1"/>
      <c r="U37" s="8"/>
      <c r="V37" s="6"/>
      <c r="W37" s="53"/>
      <c r="X37" s="6"/>
      <c r="Y37" s="53"/>
      <c r="Z37" s="6"/>
      <c r="AA37" s="53"/>
      <c r="AB37" s="6"/>
      <c r="AC37" s="8"/>
      <c r="AD37" s="1"/>
      <c r="AE37" s="1"/>
      <c r="AF37" s="1"/>
      <c r="AG37" s="1"/>
      <c r="AH37" s="3"/>
      <c r="AI37" s="53"/>
      <c r="AJ37" s="6"/>
      <c r="AK37" s="53"/>
      <c r="AL37" s="3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1"/>
    </row>
    <row r="38" spans="1:8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8"/>
      <c r="T38" s="3"/>
      <c r="U38" s="53"/>
      <c r="V38" s="6"/>
      <c r="W38" s="53"/>
      <c r="X38" s="6"/>
      <c r="Y38" s="53"/>
      <c r="Z38" s="6"/>
      <c r="AA38" s="53"/>
      <c r="AB38" s="3"/>
      <c r="AC38" s="1"/>
      <c r="AD38" s="1"/>
      <c r="AE38" s="1"/>
      <c r="AF38" s="1"/>
      <c r="AG38" s="8"/>
      <c r="AH38" s="6"/>
      <c r="AI38" s="53"/>
      <c r="AJ38" s="6"/>
      <c r="AK38" s="53"/>
      <c r="AL38" s="3"/>
      <c r="AM38" s="1"/>
      <c r="AN38" s="1"/>
      <c r="AO38" s="1"/>
      <c r="AP38" s="1"/>
      <c r="AQ38" s="1"/>
      <c r="AR38" s="1"/>
      <c r="AS38" s="1"/>
      <c r="AT38" s="1"/>
      <c r="AU38" s="1"/>
      <c r="AV38" s="3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2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1"/>
    </row>
    <row r="39" spans="1:8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1"/>
      <c r="Q39" s="8"/>
      <c r="R39" s="3"/>
      <c r="S39" s="53"/>
      <c r="T39" s="6"/>
      <c r="U39" s="53"/>
      <c r="V39" s="6"/>
      <c r="W39" s="53"/>
      <c r="X39" s="6"/>
      <c r="Y39" s="53"/>
      <c r="Z39" s="6"/>
      <c r="AA39" s="53"/>
      <c r="AB39" s="3"/>
      <c r="AC39" s="1"/>
      <c r="AD39" s="1"/>
      <c r="AE39" s="1"/>
      <c r="AF39" s="1"/>
      <c r="AG39" s="8"/>
      <c r="AH39" s="6"/>
      <c r="AI39" s="53"/>
      <c r="AJ39" s="6"/>
      <c r="AK39" s="8"/>
      <c r="AL39" s="1"/>
      <c r="AM39" s="1"/>
      <c r="AN39" s="1"/>
      <c r="AO39" s="1"/>
      <c r="AP39" s="1"/>
      <c r="AQ39" s="1"/>
      <c r="AR39" s="1"/>
      <c r="AS39" s="1"/>
      <c r="AT39" s="1"/>
      <c r="AU39" s="3"/>
      <c r="AV39" s="6"/>
      <c r="AW39" s="3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2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1"/>
    </row>
    <row r="40" spans="1:8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1"/>
      <c r="R40" s="3"/>
      <c r="S40" s="53"/>
      <c r="T40" s="6"/>
      <c r="U40" s="53"/>
      <c r="V40" s="6"/>
      <c r="W40" s="53"/>
      <c r="X40" s="6"/>
      <c r="Y40" s="53"/>
      <c r="Z40" s="6"/>
      <c r="AA40" s="53"/>
      <c r="AB40" s="6"/>
      <c r="AC40" s="8"/>
      <c r="AD40" s="1"/>
      <c r="AE40" s="1"/>
      <c r="AF40" s="3"/>
      <c r="AG40" s="53"/>
      <c r="AH40" s="6"/>
      <c r="AI40" s="53"/>
      <c r="AJ40" s="6"/>
      <c r="AK40" s="8"/>
      <c r="AL40" s="1"/>
      <c r="AM40" s="1"/>
      <c r="AN40" s="1"/>
      <c r="AO40" s="1"/>
      <c r="AP40" s="1"/>
      <c r="AQ40" s="1"/>
      <c r="AR40" s="1"/>
      <c r="AS40" s="1"/>
      <c r="AT40" s="3"/>
      <c r="AU40" s="6"/>
      <c r="AV40" s="6"/>
      <c r="AW40" s="6"/>
      <c r="AX40" s="3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1"/>
      <c r="S41" s="8"/>
      <c r="T41" s="6"/>
      <c r="U41" s="53"/>
      <c r="V41" s="3"/>
      <c r="W41" s="8"/>
      <c r="X41" s="3"/>
      <c r="Y41" s="53"/>
      <c r="Z41" s="6"/>
      <c r="AA41" s="53"/>
      <c r="AB41" s="6"/>
      <c r="AC41" s="53"/>
      <c r="AD41" s="3"/>
      <c r="AE41" s="8"/>
      <c r="AF41" s="6"/>
      <c r="AG41" s="53"/>
      <c r="AH41" s="6"/>
      <c r="AI41" s="53"/>
      <c r="AJ41" s="3"/>
      <c r="AK41" s="1"/>
      <c r="AL41" s="6"/>
      <c r="AM41" s="1"/>
      <c r="AN41" s="1"/>
      <c r="AO41" s="1"/>
      <c r="AP41" s="1"/>
      <c r="AQ41" s="1"/>
      <c r="AR41" s="1"/>
      <c r="AS41" s="3"/>
      <c r="AT41" s="6"/>
      <c r="AU41" s="6"/>
      <c r="AV41" s="6"/>
      <c r="AW41" s="6"/>
      <c r="AX41" s="6"/>
      <c r="AY41" s="3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2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  <c r="S42" s="1"/>
      <c r="T42" s="3"/>
      <c r="U42" s="8"/>
      <c r="V42" s="1"/>
      <c r="W42" s="1"/>
      <c r="X42" s="1"/>
      <c r="Y42" s="8"/>
      <c r="Z42" s="6"/>
      <c r="AA42" s="53"/>
      <c r="AB42" s="6"/>
      <c r="AC42" s="53"/>
      <c r="AD42" s="6"/>
      <c r="AE42" s="53"/>
      <c r="AF42" s="6"/>
      <c r="AG42" s="53"/>
      <c r="AH42" s="6"/>
      <c r="AI42" s="53"/>
      <c r="AJ42" s="3"/>
      <c r="AK42" s="1"/>
      <c r="AL42" s="1"/>
      <c r="AM42" s="1"/>
      <c r="AN42" s="1"/>
      <c r="AO42" s="1"/>
      <c r="AP42" s="1"/>
      <c r="AQ42" s="1"/>
      <c r="AR42" s="3"/>
      <c r="AS42" s="6"/>
      <c r="AT42" s="6"/>
      <c r="AU42" s="6"/>
      <c r="AV42" s="6"/>
      <c r="AW42" s="6"/>
      <c r="AX42" s="6"/>
      <c r="AY42" s="3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0"/>
      <c r="CE42" s="1"/>
    </row>
    <row r="43" spans="1:8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  <c r="T43" s="1"/>
      <c r="U43" s="1"/>
      <c r="V43" s="1"/>
      <c r="W43" s="1"/>
      <c r="X43" s="1"/>
      <c r="Y43" s="1"/>
      <c r="Z43" s="3"/>
      <c r="AA43" s="53"/>
      <c r="AB43" s="6"/>
      <c r="AC43" s="53"/>
      <c r="AD43" s="6"/>
      <c r="AE43" s="53"/>
      <c r="AF43" s="6"/>
      <c r="AG43" s="53"/>
      <c r="AH43" s="6"/>
      <c r="AI43" s="8"/>
      <c r="AJ43" s="1"/>
      <c r="AK43" s="1"/>
      <c r="AL43" s="1"/>
      <c r="AM43" s="1"/>
      <c r="AN43" s="1"/>
      <c r="AO43" s="1"/>
      <c r="AP43" s="1"/>
      <c r="AQ43" s="3"/>
      <c r="AR43" s="6"/>
      <c r="AS43" s="6"/>
      <c r="AT43" s="6"/>
      <c r="AU43" s="6"/>
      <c r="AV43" s="6"/>
      <c r="AW43" s="6"/>
      <c r="AX43" s="3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2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 spans="1:8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1"/>
      <c r="V44" s="1"/>
      <c r="W44" s="1"/>
      <c r="X44" s="1"/>
      <c r="Y44" s="1"/>
      <c r="Z44" s="1"/>
      <c r="AA44" s="8"/>
      <c r="AB44" s="6"/>
      <c r="AC44" s="53"/>
      <c r="AD44" s="6"/>
      <c r="AE44" s="53"/>
      <c r="AF44" s="6"/>
      <c r="AG44" s="53"/>
      <c r="AH44" s="3"/>
      <c r="AI44" s="1"/>
      <c r="AJ44" s="1"/>
      <c r="AK44" s="1"/>
      <c r="AL44" s="1"/>
      <c r="AM44" s="1"/>
      <c r="AN44" s="1"/>
      <c r="AO44" s="1"/>
      <c r="AP44" s="3"/>
      <c r="AQ44" s="6"/>
      <c r="AR44" s="6"/>
      <c r="AS44" s="6"/>
      <c r="AT44" s="6"/>
      <c r="AU44" s="6"/>
      <c r="AV44" s="6"/>
      <c r="AW44" s="6"/>
      <c r="AX44" s="3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2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1"/>
    </row>
    <row r="45" spans="1:8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  <c r="V45" s="1"/>
      <c r="W45" s="1"/>
      <c r="X45" s="1"/>
      <c r="Y45" s="1"/>
      <c r="Z45" s="1"/>
      <c r="AA45" s="1"/>
      <c r="AB45" s="3"/>
      <c r="AC45" s="53"/>
      <c r="AD45" s="6"/>
      <c r="AE45" s="53"/>
      <c r="AF45" s="6"/>
      <c r="AG45" s="53"/>
      <c r="AH45" s="3"/>
      <c r="AI45" s="1"/>
      <c r="AJ45" s="1"/>
      <c r="AK45" s="1"/>
      <c r="AL45" s="1"/>
      <c r="AM45" s="1"/>
      <c r="AN45" s="1"/>
      <c r="AO45" s="3"/>
      <c r="AP45" s="6"/>
      <c r="AQ45" s="6"/>
      <c r="AR45" s="6"/>
      <c r="AS45" s="6"/>
      <c r="AT45" s="6"/>
      <c r="AU45" s="6"/>
      <c r="AV45" s="6"/>
      <c r="AW45" s="6"/>
      <c r="AX45" s="3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2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1"/>
    </row>
    <row r="46" spans="1:8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1"/>
      <c r="X46" s="1"/>
      <c r="Y46" s="1"/>
      <c r="Z46" s="1"/>
      <c r="AA46" s="1"/>
      <c r="AB46" s="3"/>
      <c r="AC46" s="53"/>
      <c r="AD46" s="6"/>
      <c r="AE46" s="53"/>
      <c r="AF46" s="6"/>
      <c r="AG46" s="8"/>
      <c r="AH46" s="1"/>
      <c r="AI46" s="1"/>
      <c r="AJ46" s="1"/>
      <c r="AK46" s="1"/>
      <c r="AL46" s="1"/>
      <c r="AM46" s="1"/>
      <c r="AN46" s="3"/>
      <c r="AO46" s="6"/>
      <c r="AP46" s="6"/>
      <c r="AQ46" s="6"/>
      <c r="AR46" s="6"/>
      <c r="AS46" s="6"/>
      <c r="AT46" s="6"/>
      <c r="AU46" s="6"/>
      <c r="AV46" s="6"/>
      <c r="AW46" s="3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2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1"/>
    </row>
    <row r="47" spans="1:8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3"/>
      <c r="AC47" s="53"/>
      <c r="AD47" s="6"/>
      <c r="AE47" s="53"/>
      <c r="AF47" s="6"/>
      <c r="AG47" s="8"/>
      <c r="AH47" s="1"/>
      <c r="AI47" s="1"/>
      <c r="AJ47" s="1"/>
      <c r="AK47" s="1"/>
      <c r="AL47" s="1"/>
      <c r="AM47" s="3"/>
      <c r="AN47" s="6"/>
      <c r="AO47" s="6"/>
      <c r="AP47" s="6"/>
      <c r="AQ47" s="6"/>
      <c r="AR47" s="6"/>
      <c r="AS47" s="6"/>
      <c r="AT47" s="6"/>
      <c r="AU47" s="6"/>
      <c r="AV47" s="6"/>
      <c r="AW47" s="3"/>
      <c r="AX47" s="1"/>
      <c r="AY47" s="1"/>
      <c r="AZ47" s="1"/>
      <c r="BA47" s="1"/>
      <c r="BB47" s="1"/>
      <c r="BC47" s="1"/>
      <c r="BD47" s="3"/>
      <c r="BE47" s="3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2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1"/>
    </row>
    <row r="48" spans="1:8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2"/>
      <c r="Y48" s="1"/>
      <c r="Z48" s="1"/>
      <c r="AA48" s="8"/>
      <c r="AB48" s="6"/>
      <c r="AC48" s="53"/>
      <c r="AD48" s="6"/>
      <c r="AE48" s="53"/>
      <c r="AF48" s="3"/>
      <c r="AG48" s="1"/>
      <c r="AH48" s="1"/>
      <c r="AI48" s="1"/>
      <c r="AJ48" s="1"/>
      <c r="AK48" s="1"/>
      <c r="AL48" s="3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3"/>
      <c r="AX48" s="1"/>
      <c r="AY48" s="1"/>
      <c r="AZ48" s="1"/>
      <c r="BA48" s="1"/>
      <c r="BB48" s="1"/>
      <c r="BC48" s="3"/>
      <c r="BD48" s="6"/>
      <c r="BE48" s="6"/>
      <c r="BF48" s="3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2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1"/>
    </row>
    <row r="49" spans="1:8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1"/>
      <c r="AA49" s="8"/>
      <c r="AB49" s="6"/>
      <c r="AC49" s="53"/>
      <c r="AD49" s="6"/>
      <c r="AE49" s="53"/>
      <c r="AF49" s="9"/>
      <c r="AG49" s="1"/>
      <c r="AH49" s="1"/>
      <c r="AI49" s="1"/>
      <c r="AJ49" s="1"/>
      <c r="AK49" s="3"/>
      <c r="AL49" s="6"/>
      <c r="AM49" s="6"/>
      <c r="AN49" s="6"/>
      <c r="AO49" s="6"/>
      <c r="AP49" s="6"/>
      <c r="AQ49" s="3"/>
      <c r="AR49" s="6"/>
      <c r="AS49" s="6"/>
      <c r="AT49" s="6"/>
      <c r="AU49" s="6"/>
      <c r="AV49" s="6"/>
      <c r="AW49" s="3"/>
      <c r="AX49" s="1"/>
      <c r="AY49" s="1"/>
      <c r="AZ49" s="1"/>
      <c r="BA49" s="1"/>
      <c r="BB49" s="3"/>
      <c r="BC49" s="6"/>
      <c r="BD49" s="6"/>
      <c r="BE49" s="6"/>
      <c r="BF49" s="6"/>
      <c r="BG49" s="3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2"/>
      <c r="BV49" s="1"/>
      <c r="BW49" s="1"/>
      <c r="BX49" s="1"/>
      <c r="BY49" s="1"/>
      <c r="BZ49" s="1"/>
      <c r="CA49" s="1"/>
      <c r="CB49" s="1"/>
      <c r="CC49" s="1"/>
      <c r="CD49" s="1"/>
      <c r="CE49" s="11"/>
    </row>
    <row r="50" spans="1:8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  <c r="AA50" s="1"/>
      <c r="AB50" s="3"/>
      <c r="AC50" s="53"/>
      <c r="AD50" s="6"/>
      <c r="AE50" s="8"/>
      <c r="AF50" s="1"/>
      <c r="AG50" s="1"/>
      <c r="AH50" s="1"/>
      <c r="AI50" s="1"/>
      <c r="AJ50" s="3"/>
      <c r="AK50" s="6"/>
      <c r="AL50" s="6"/>
      <c r="AM50" s="6"/>
      <c r="AN50" s="6"/>
      <c r="AO50" s="6"/>
      <c r="AP50" s="3"/>
      <c r="AQ50" s="1"/>
      <c r="AR50" s="3"/>
      <c r="AS50" s="6"/>
      <c r="AT50" s="6"/>
      <c r="AU50" s="6"/>
      <c r="AV50" s="3"/>
      <c r="AW50" s="1"/>
      <c r="AX50" s="1"/>
      <c r="AY50" s="1"/>
      <c r="AZ50" s="1"/>
      <c r="BA50" s="3"/>
      <c r="BB50" s="6"/>
      <c r="BC50" s="6"/>
      <c r="BD50" s="6"/>
      <c r="BE50" s="6"/>
      <c r="BF50" s="6"/>
      <c r="BG50" s="3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2"/>
      <c r="BW50" s="1"/>
      <c r="BX50" s="1"/>
      <c r="BY50" s="1"/>
      <c r="BZ50" s="1"/>
      <c r="CA50" s="1"/>
      <c r="CB50" s="1"/>
      <c r="CC50" s="1"/>
      <c r="CD50" s="1"/>
      <c r="CE50" s="11"/>
    </row>
    <row r="51" spans="1:8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1"/>
      <c r="AC51" s="8"/>
      <c r="AD51" s="6"/>
      <c r="AE51" s="8"/>
      <c r="AF51" s="1"/>
      <c r="AG51" s="1"/>
      <c r="AH51" s="1"/>
      <c r="AI51" s="3"/>
      <c r="AJ51" s="6"/>
      <c r="AK51" s="6"/>
      <c r="AL51" s="6"/>
      <c r="AM51" s="6"/>
      <c r="AN51" s="6"/>
      <c r="AO51" s="3"/>
      <c r="AP51" s="1"/>
      <c r="AQ51" s="1"/>
      <c r="AR51" s="3"/>
      <c r="AS51" s="6"/>
      <c r="AT51" s="6"/>
      <c r="AU51" s="6"/>
      <c r="AV51" s="3"/>
      <c r="AW51" s="1"/>
      <c r="AX51" s="1"/>
      <c r="AY51" s="1"/>
      <c r="AZ51" s="3"/>
      <c r="BA51" s="6"/>
      <c r="BB51" s="6"/>
      <c r="BC51" s="6"/>
      <c r="BD51" s="6"/>
      <c r="BE51" s="6"/>
      <c r="BF51" s="3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2"/>
      <c r="BX51" s="1"/>
      <c r="BY51" s="1"/>
      <c r="BZ51" s="1"/>
      <c r="CA51" s="1"/>
      <c r="CB51" s="1"/>
      <c r="CC51" s="1"/>
      <c r="CD51" s="1"/>
      <c r="CE51" s="11"/>
    </row>
    <row r="52" spans="1:8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2"/>
      <c r="AC52" s="1"/>
      <c r="AD52" s="3"/>
      <c r="AE52" s="1"/>
      <c r="AF52" s="1"/>
      <c r="AG52" s="1"/>
      <c r="AH52" s="3"/>
      <c r="AI52" s="6"/>
      <c r="AJ52" s="6"/>
      <c r="AK52" s="6"/>
      <c r="AL52" s="6"/>
      <c r="AM52" s="6"/>
      <c r="AN52" s="3"/>
      <c r="AO52" s="1"/>
      <c r="AP52" s="1"/>
      <c r="AQ52" s="1"/>
      <c r="AR52" s="3"/>
      <c r="AS52" s="6"/>
      <c r="AT52" s="6"/>
      <c r="AU52" s="6"/>
      <c r="AV52" s="3"/>
      <c r="AW52" s="1"/>
      <c r="AX52" s="1"/>
      <c r="AY52" s="3"/>
      <c r="AZ52" s="6"/>
      <c r="BA52" s="6"/>
      <c r="BB52" s="6"/>
      <c r="BC52" s="6"/>
      <c r="BD52" s="6"/>
      <c r="BE52" s="3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2"/>
      <c r="BY52" s="1"/>
      <c r="BZ52" s="1"/>
      <c r="CA52" s="1"/>
      <c r="CB52" s="1"/>
      <c r="CC52" s="1"/>
      <c r="CD52" s="1"/>
      <c r="CE52" s="11"/>
    </row>
    <row r="53" spans="1:8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2"/>
      <c r="AD53" s="1"/>
      <c r="AE53" s="1"/>
      <c r="AF53" s="1"/>
      <c r="AG53" s="3"/>
      <c r="AH53" s="6"/>
      <c r="AI53" s="6"/>
      <c r="AJ53" s="6"/>
      <c r="AK53" s="6"/>
      <c r="AL53" s="6"/>
      <c r="AM53" s="3"/>
      <c r="AN53" s="1"/>
      <c r="AO53" s="1"/>
      <c r="AP53" s="1"/>
      <c r="AQ53" s="3"/>
      <c r="AR53" s="6"/>
      <c r="AS53" s="6"/>
      <c r="AT53" s="6"/>
      <c r="AU53" s="3"/>
      <c r="AV53" s="1"/>
      <c r="AW53" s="1"/>
      <c r="AX53" s="3"/>
      <c r="AY53" s="6"/>
      <c r="AZ53" s="6"/>
      <c r="BA53" s="6"/>
      <c r="BB53" s="6"/>
      <c r="BC53" s="6"/>
      <c r="BD53" s="3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2"/>
      <c r="BZ53" s="1"/>
      <c r="CA53" s="1"/>
      <c r="CB53" s="1"/>
      <c r="CC53" s="1"/>
      <c r="CD53" s="1"/>
      <c r="CE53" s="11"/>
    </row>
    <row r="54" spans="1:8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/>
      <c r="AE54" s="1"/>
      <c r="AF54" s="3"/>
      <c r="AG54" s="6"/>
      <c r="AH54" s="6"/>
      <c r="AI54" s="6"/>
      <c r="AJ54" s="6"/>
      <c r="AK54" s="6"/>
      <c r="AL54" s="3"/>
      <c r="AM54" s="1"/>
      <c r="AN54" s="1"/>
      <c r="AO54" s="1"/>
      <c r="AP54" s="1"/>
      <c r="AQ54" s="3"/>
      <c r="AR54" s="6"/>
      <c r="AS54" s="6"/>
      <c r="AT54" s="6"/>
      <c r="AU54" s="3"/>
      <c r="AV54" s="1"/>
      <c r="AW54" s="3"/>
      <c r="AX54" s="6"/>
      <c r="AY54" s="6"/>
      <c r="AZ54" s="6"/>
      <c r="BA54" s="6"/>
      <c r="BB54" s="6"/>
      <c r="BC54" s="3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2"/>
      <c r="CA54" s="1"/>
      <c r="CB54" s="1"/>
      <c r="CC54" s="1"/>
      <c r="CD54" s="1"/>
      <c r="CE54" s="11"/>
    </row>
    <row r="55" spans="1:8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2"/>
      <c r="AF55" s="1"/>
      <c r="AG55" s="3"/>
      <c r="AH55" s="6"/>
      <c r="AI55" s="6"/>
      <c r="AJ55" s="6"/>
      <c r="AK55" s="3"/>
      <c r="AL55" s="1"/>
      <c r="AM55" s="1"/>
      <c r="AN55" s="1"/>
      <c r="AO55" s="1"/>
      <c r="AP55" s="1"/>
      <c r="AQ55" s="3"/>
      <c r="AR55" s="6"/>
      <c r="AS55" s="6"/>
      <c r="AT55" s="6"/>
      <c r="AU55" s="6"/>
      <c r="AV55" s="3"/>
      <c r="AW55" s="6"/>
      <c r="AX55" s="6"/>
      <c r="AY55" s="6"/>
      <c r="AZ55" s="6"/>
      <c r="BA55" s="6"/>
      <c r="BB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2"/>
      <c r="CB55" s="1"/>
      <c r="CC55" s="1"/>
      <c r="CD55" s="1"/>
      <c r="CE55" s="11"/>
    </row>
    <row r="56" spans="1:8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2"/>
      <c r="AG56" s="1"/>
      <c r="AH56" s="3"/>
      <c r="AI56" s="6"/>
      <c r="AJ56" s="3"/>
      <c r="AK56" s="1"/>
      <c r="AL56" s="1"/>
      <c r="AM56" s="1"/>
      <c r="AN56" s="1"/>
      <c r="AO56" s="1"/>
      <c r="AP56" s="3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3"/>
      <c r="BB56" s="1"/>
      <c r="BC56" s="1"/>
      <c r="BD56" s="1"/>
      <c r="BE56" s="1"/>
      <c r="BF56" s="1"/>
      <c r="BG56" s="1"/>
      <c r="BH56" s="1"/>
      <c r="BI56" s="3"/>
      <c r="BJ56" s="3"/>
      <c r="BK56" s="3"/>
      <c r="BL56" s="3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2"/>
      <c r="CC56" s="1"/>
      <c r="CD56" s="1"/>
      <c r="CE56" s="11"/>
    </row>
    <row r="57" spans="1:8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2"/>
      <c r="AH57" s="1"/>
      <c r="AI57" s="3"/>
      <c r="AJ57" s="1"/>
      <c r="AK57" s="1"/>
      <c r="AL57" s="1"/>
      <c r="AM57" s="1"/>
      <c r="AN57" s="1"/>
      <c r="AO57" s="1"/>
      <c r="AP57" s="3"/>
      <c r="AQ57" s="6"/>
      <c r="AR57" s="6"/>
      <c r="AS57" s="6"/>
      <c r="AT57" s="6"/>
      <c r="AU57" s="6"/>
      <c r="AV57" s="6"/>
      <c r="AW57" s="6"/>
      <c r="AX57" s="6"/>
      <c r="AY57" s="6"/>
      <c r="AZ57" s="3"/>
      <c r="BA57" s="1"/>
      <c r="BB57" s="1"/>
      <c r="BC57" s="1"/>
      <c r="BD57" s="1"/>
      <c r="BE57" s="1"/>
      <c r="BF57" s="3"/>
      <c r="BG57" s="3"/>
      <c r="BH57" s="3"/>
      <c r="BI57" s="6"/>
      <c r="BJ57" s="6"/>
      <c r="BK57" s="6"/>
      <c r="BL57" s="6"/>
      <c r="BM57" s="3"/>
      <c r="BN57" s="3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2"/>
      <c r="CD57" s="1"/>
      <c r="CE57" s="11"/>
    </row>
    <row r="58" spans="1:8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"/>
      <c r="AI58" s="1"/>
      <c r="AJ58" s="1"/>
      <c r="AK58" s="1"/>
      <c r="AL58" s="1"/>
      <c r="AM58" s="1"/>
      <c r="AN58" s="1"/>
      <c r="AO58" s="1"/>
      <c r="AP58" s="3"/>
      <c r="AQ58" s="6"/>
      <c r="AR58" s="6"/>
      <c r="AS58" s="6"/>
      <c r="AT58" s="6"/>
      <c r="AU58" s="6"/>
      <c r="AV58" s="6"/>
      <c r="AW58" s="6"/>
      <c r="AX58" s="6"/>
      <c r="AY58" s="3"/>
      <c r="AZ58" s="1"/>
      <c r="BA58" s="1"/>
      <c r="BB58" s="1"/>
      <c r="BC58" s="1"/>
      <c r="BD58" s="3"/>
      <c r="BE58" s="3"/>
      <c r="BF58" s="6"/>
      <c r="BG58" s="6"/>
      <c r="BH58" s="6"/>
      <c r="BI58" s="6"/>
      <c r="BJ58" s="6"/>
      <c r="BK58" s="6"/>
      <c r="BL58" s="6"/>
      <c r="BM58" s="6"/>
      <c r="BN58" s="6"/>
      <c r="BO58" s="3"/>
      <c r="BP58" s="3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2"/>
      <c r="CE58" s="11"/>
    </row>
    <row r="59" spans="1:8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"/>
      <c r="AJ59" s="1"/>
      <c r="AK59" s="1"/>
      <c r="AL59" s="1"/>
      <c r="AM59" s="1"/>
      <c r="AN59" s="1"/>
      <c r="AO59" s="3"/>
      <c r="AP59" s="6"/>
      <c r="AQ59" s="6"/>
      <c r="AR59" s="6"/>
      <c r="AS59" s="6"/>
      <c r="AT59" s="6"/>
      <c r="AU59" s="6"/>
      <c r="AV59" s="6"/>
      <c r="AW59" s="6"/>
      <c r="AX59" s="3"/>
      <c r="AY59" s="1"/>
      <c r="AZ59" s="1"/>
      <c r="BA59" s="1"/>
      <c r="BB59" s="1"/>
      <c r="BC59" s="3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3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2"/>
    </row>
    <row r="60" spans="1:8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2"/>
      <c r="AK60" s="1"/>
      <c r="AL60" s="1"/>
      <c r="AM60" s="1"/>
      <c r="AN60" s="1"/>
      <c r="AO60" s="3"/>
      <c r="AP60" s="6"/>
      <c r="AQ60" s="6"/>
      <c r="AR60" s="6"/>
      <c r="AS60" s="6"/>
      <c r="AT60" s="6"/>
      <c r="AU60" s="6"/>
      <c r="AV60" s="6"/>
      <c r="AW60" s="3"/>
      <c r="AX60" s="1"/>
      <c r="AY60" s="1"/>
      <c r="AZ60" s="1"/>
      <c r="BA60" s="1"/>
      <c r="BB60" s="3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3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1"/>
      <c r="CF60" s="2"/>
    </row>
    <row r="61" spans="1:8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1"/>
      <c r="AM61" s="1"/>
      <c r="AN61" s="1"/>
      <c r="AO61" s="3"/>
      <c r="AP61" s="6"/>
      <c r="AQ61" s="6"/>
      <c r="AR61" s="6"/>
      <c r="AS61" s="6"/>
      <c r="AT61" s="6"/>
      <c r="AU61" s="6"/>
      <c r="AV61" s="3"/>
      <c r="AW61" s="1"/>
      <c r="AX61" s="1"/>
      <c r="AY61" s="1"/>
      <c r="AZ61" s="1"/>
      <c r="BA61" s="3"/>
      <c r="BB61" s="6"/>
      <c r="BC61" s="6"/>
      <c r="BD61" s="6"/>
      <c r="BE61" s="6"/>
      <c r="BF61" s="6"/>
      <c r="BG61" s="6"/>
      <c r="BH61" s="6"/>
      <c r="BI61" s="3"/>
      <c r="BJ61" s="3"/>
      <c r="BK61" s="3"/>
      <c r="BL61" s="3"/>
      <c r="BM61" s="3"/>
      <c r="BN61" s="6"/>
      <c r="BO61" s="6"/>
      <c r="BP61" s="6"/>
      <c r="BQ61" s="6"/>
      <c r="BR61" s="6"/>
      <c r="BS61" s="3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1"/>
      <c r="CG61" s="2"/>
    </row>
    <row r="62" spans="1:8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/>
      <c r="AM62" s="1"/>
      <c r="AN62" s="3"/>
      <c r="AO62" s="6"/>
      <c r="AP62" s="6"/>
      <c r="AQ62" s="6"/>
      <c r="AR62" s="6"/>
      <c r="AS62" s="6"/>
      <c r="AT62" s="6"/>
      <c r="AU62" s="3"/>
      <c r="AV62" s="1"/>
      <c r="AW62" s="1"/>
      <c r="AX62" s="1"/>
      <c r="AY62" s="1"/>
      <c r="AZ62" s="3"/>
      <c r="BA62" s="6"/>
      <c r="BB62" s="6"/>
      <c r="BC62" s="6"/>
      <c r="BD62" s="6"/>
      <c r="BE62" s="6"/>
      <c r="BF62" s="6"/>
      <c r="BG62" s="3"/>
      <c r="BH62" s="3"/>
      <c r="BI62" s="1"/>
      <c r="BJ62" s="1"/>
      <c r="BK62" s="1"/>
      <c r="BL62" s="1"/>
      <c r="BM62" s="1"/>
      <c r="BN62" s="3"/>
      <c r="BO62" s="6"/>
      <c r="BP62" s="6"/>
      <c r="BQ62" s="6"/>
      <c r="BR62" s="6"/>
      <c r="BS62" s="3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1"/>
      <c r="CH62" s="2"/>
    </row>
    <row r="63" spans="1:8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2"/>
      <c r="AN63" s="1"/>
      <c r="AO63" s="3"/>
      <c r="AP63" s="6"/>
      <c r="AQ63" s="6"/>
      <c r="AR63" s="6"/>
      <c r="AS63" s="6"/>
      <c r="AT63" s="3"/>
      <c r="AU63" s="1"/>
      <c r="AV63" s="1"/>
      <c r="AW63" s="1"/>
      <c r="AX63" s="1"/>
      <c r="AY63" s="1"/>
      <c r="AZ63" s="3"/>
      <c r="BA63" s="6"/>
      <c r="BB63" s="6"/>
      <c r="BC63" s="6"/>
      <c r="BD63" s="6"/>
      <c r="BE63" s="6"/>
      <c r="BF63" s="3"/>
      <c r="BG63" s="1"/>
      <c r="BH63" s="1"/>
      <c r="BI63" s="1"/>
      <c r="BJ63" s="1"/>
      <c r="BK63" s="1"/>
      <c r="BL63" s="1"/>
      <c r="BM63" s="1"/>
      <c r="BN63" s="1"/>
      <c r="BO63" s="3"/>
      <c r="BP63" s="6"/>
      <c r="BQ63" s="6"/>
      <c r="BR63" s="6"/>
      <c r="BS63" s="6"/>
      <c r="BT63" s="3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1"/>
      <c r="CI63" s="2"/>
    </row>
    <row r="64" spans="1:8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2"/>
      <c r="AO64" s="1"/>
      <c r="AP64" s="3"/>
      <c r="AQ64" s="6"/>
      <c r="AR64" s="6"/>
      <c r="AS64" s="3"/>
      <c r="AT64" s="1"/>
      <c r="AU64" s="1"/>
      <c r="AV64" s="1"/>
      <c r="AW64" s="1"/>
      <c r="AX64" s="1"/>
      <c r="AY64" s="3"/>
      <c r="AZ64" s="6"/>
      <c r="BA64" s="6"/>
      <c r="BB64" s="6"/>
      <c r="BC64" s="6"/>
      <c r="BD64" s="6"/>
      <c r="BE64" s="3"/>
      <c r="BF64" s="1"/>
      <c r="BG64" s="1"/>
      <c r="BH64" s="1"/>
      <c r="BI64" s="1"/>
      <c r="BJ64" s="1"/>
      <c r="BK64" s="1"/>
      <c r="BL64" s="1"/>
      <c r="BM64" s="1"/>
      <c r="BN64" s="1"/>
      <c r="BO64" s="3"/>
      <c r="BP64" s="6"/>
      <c r="BQ64" s="6"/>
      <c r="BR64" s="6"/>
      <c r="BS64" s="6"/>
      <c r="BT64" s="3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1"/>
      <c r="CJ64" s="2"/>
    </row>
    <row r="65" spans="1:10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2"/>
      <c r="AP65" s="1"/>
      <c r="AQ65" s="3"/>
      <c r="AR65" s="3"/>
      <c r="AS65" s="1"/>
      <c r="AT65" s="1"/>
      <c r="AU65" s="1"/>
      <c r="AV65" s="1"/>
      <c r="AW65" s="1"/>
      <c r="AX65" s="1"/>
      <c r="AY65" s="3"/>
      <c r="AZ65" s="6"/>
      <c r="BA65" s="6"/>
      <c r="BB65" s="6"/>
      <c r="BC65" s="6"/>
      <c r="BD65" s="3"/>
      <c r="BE65" s="1"/>
      <c r="BF65" s="1"/>
      <c r="BG65" s="1"/>
      <c r="BH65" s="6"/>
      <c r="BI65" s="1"/>
      <c r="BJ65" s="1"/>
      <c r="BK65" s="1"/>
      <c r="BL65" s="1"/>
      <c r="BM65" s="1"/>
      <c r="BN65" s="1"/>
      <c r="BO65" s="3"/>
      <c r="BP65" s="6"/>
      <c r="BQ65" s="6"/>
      <c r="BR65" s="6"/>
      <c r="BS65" s="6"/>
      <c r="BT65" s="3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1"/>
      <c r="CK65" s="2"/>
    </row>
    <row r="66" spans="1:10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2"/>
      <c r="AQ66" s="1"/>
      <c r="AR66" s="1"/>
      <c r="AS66" s="1"/>
      <c r="AT66" s="1"/>
      <c r="AU66" s="1"/>
      <c r="AV66" s="1"/>
      <c r="AW66" s="1"/>
      <c r="AX66" s="3"/>
      <c r="AY66" s="6"/>
      <c r="AZ66" s="6"/>
      <c r="BA66" s="6"/>
      <c r="BB66" s="6"/>
      <c r="BC66" s="6"/>
      <c r="BD66" s="3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3"/>
      <c r="BP66" s="6"/>
      <c r="BQ66" s="6"/>
      <c r="BR66" s="6"/>
      <c r="BS66" s="6"/>
      <c r="BT66" s="3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1"/>
      <c r="CL66" s="2"/>
    </row>
    <row r="67" spans="1:10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2"/>
      <c r="AR67" s="1"/>
      <c r="AS67" s="1"/>
      <c r="AT67" s="1"/>
      <c r="AU67" s="1"/>
      <c r="AV67" s="1"/>
      <c r="AW67" s="1"/>
      <c r="AX67" s="3"/>
      <c r="AY67" s="6"/>
      <c r="AZ67" s="6"/>
      <c r="BA67" s="6"/>
      <c r="BB67" s="6"/>
      <c r="BC67" s="3"/>
      <c r="BD67" s="1"/>
      <c r="BE67" s="1"/>
      <c r="BF67" s="1"/>
      <c r="BG67" s="1"/>
      <c r="BH67" s="1"/>
      <c r="BI67" s="1"/>
      <c r="BJ67" s="3"/>
      <c r="BK67" s="1"/>
      <c r="BL67" s="1"/>
      <c r="BM67" s="1"/>
      <c r="BN67" s="1"/>
      <c r="BO67" s="3"/>
      <c r="BP67" s="6"/>
      <c r="BQ67" s="6"/>
      <c r="BR67" s="6"/>
      <c r="BS67" s="6"/>
      <c r="BT67" s="9"/>
      <c r="BU67" s="1"/>
      <c r="BV67" s="1"/>
      <c r="BW67" s="1"/>
      <c r="BX67" s="1"/>
      <c r="BY67" s="6"/>
      <c r="BZ67" s="1"/>
      <c r="CA67" s="1"/>
      <c r="CB67" s="1"/>
      <c r="CC67" s="1"/>
      <c r="CD67" s="1"/>
      <c r="CE67" s="11"/>
      <c r="CM67" s="2"/>
    </row>
    <row r="68" spans="1:10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/>
      <c r="AS68" s="1"/>
      <c r="AT68" s="1"/>
      <c r="AU68" s="1"/>
      <c r="AV68" s="1"/>
      <c r="AW68" s="1"/>
      <c r="AX68" s="3"/>
      <c r="AY68" s="6"/>
      <c r="AZ68" s="6"/>
      <c r="BA68" s="6"/>
      <c r="BB68" s="6"/>
      <c r="BC68" s="3"/>
      <c r="BD68" s="1"/>
      <c r="BE68" s="1"/>
      <c r="BF68" s="1"/>
      <c r="BG68" s="1"/>
      <c r="BH68" s="1"/>
      <c r="BI68" s="3"/>
      <c r="BJ68" s="6"/>
      <c r="BK68" s="3"/>
      <c r="BL68" s="1"/>
      <c r="BM68" s="1"/>
      <c r="BN68" s="1"/>
      <c r="BO68" s="1"/>
      <c r="BP68" s="9"/>
      <c r="BQ68" s="6"/>
      <c r="BR68" s="6"/>
      <c r="BS68" s="3"/>
      <c r="BT68" s="1"/>
      <c r="BU68" s="1"/>
      <c r="BV68" s="1"/>
      <c r="BW68" s="3"/>
      <c r="BX68" s="3"/>
      <c r="BY68" s="3"/>
      <c r="BZ68" s="3"/>
      <c r="CA68" s="9"/>
      <c r="CB68" s="1"/>
      <c r="CC68" s="1"/>
      <c r="CD68" s="1"/>
      <c r="CE68" s="11"/>
      <c r="CN68" s="2"/>
    </row>
    <row r="69" spans="1:10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2"/>
      <c r="AT69" s="1"/>
      <c r="AU69" s="1"/>
      <c r="AV69" s="1"/>
      <c r="AW69" s="1"/>
      <c r="AX69" s="3"/>
      <c r="AY69" s="6"/>
      <c r="AZ69" s="6"/>
      <c r="BA69" s="6"/>
      <c r="BB69" s="6"/>
      <c r="BC69" s="3"/>
      <c r="BD69" s="1"/>
      <c r="BE69" s="1"/>
      <c r="BF69" s="1"/>
      <c r="BG69" s="1"/>
      <c r="BH69" s="3"/>
      <c r="BI69" s="6"/>
      <c r="BJ69" s="6"/>
      <c r="BK69" s="6"/>
      <c r="BL69" s="3"/>
      <c r="BM69" s="1"/>
      <c r="BN69" s="1"/>
      <c r="BO69" s="1"/>
      <c r="BP69" s="1"/>
      <c r="BQ69" s="9"/>
      <c r="BR69" s="3"/>
      <c r="BS69" s="6"/>
      <c r="BT69" s="1"/>
      <c r="BU69" s="1"/>
      <c r="BV69" s="1"/>
      <c r="BW69" s="1"/>
      <c r="BX69" s="3"/>
      <c r="BY69" s="3"/>
      <c r="BZ69" s="3"/>
      <c r="CA69" s="6"/>
      <c r="CB69" s="3"/>
      <c r="CC69" s="1"/>
      <c r="CD69" s="1"/>
      <c r="CE69" s="11"/>
      <c r="CO69" s="2"/>
    </row>
    <row r="70" spans="1:10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2"/>
      <c r="AU70" s="1"/>
      <c r="AV70" s="1"/>
      <c r="AW70" s="1"/>
      <c r="AX70" s="3"/>
      <c r="AY70" s="6"/>
      <c r="AZ70" s="6"/>
      <c r="BA70" s="6"/>
      <c r="BB70" s="6"/>
      <c r="BC70" s="3"/>
      <c r="BD70" s="1"/>
      <c r="BE70" s="1"/>
      <c r="BF70" s="1"/>
      <c r="BG70" s="1"/>
      <c r="BH70" s="3"/>
      <c r="BI70" s="6"/>
      <c r="BJ70" s="6"/>
      <c r="BK70" s="6"/>
      <c r="BL70" s="6"/>
      <c r="BM70" s="3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6"/>
      <c r="BZ70" s="6"/>
      <c r="CA70" s="3"/>
      <c r="CB70" s="6"/>
      <c r="CC70" s="3"/>
      <c r="CD70" s="1"/>
      <c r="CE70" s="11"/>
      <c r="CP70" s="2"/>
    </row>
    <row r="71" spans="1:10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2"/>
      <c r="AV71" s="1"/>
      <c r="AW71" s="1"/>
      <c r="AX71" s="3"/>
      <c r="AY71" s="6"/>
      <c r="AZ71" s="6"/>
      <c r="BA71" s="6"/>
      <c r="BB71" s="6"/>
      <c r="BC71" s="3"/>
      <c r="BD71" s="1"/>
      <c r="BE71" s="1"/>
      <c r="BF71" s="1"/>
      <c r="BG71" s="1"/>
      <c r="BH71" s="1"/>
      <c r="BI71" s="3"/>
      <c r="BJ71" s="6"/>
      <c r="BK71" s="6"/>
      <c r="BL71" s="6"/>
      <c r="BM71" s="6"/>
      <c r="BN71" s="3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3"/>
      <c r="CC71" s="3"/>
      <c r="CD71" s="1"/>
      <c r="CE71" s="11"/>
      <c r="CQ71" s="2"/>
    </row>
    <row r="72" spans="1:10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2"/>
      <c r="AW72" s="1"/>
      <c r="AX72" s="1"/>
      <c r="AY72" s="3"/>
      <c r="AZ72" s="6"/>
      <c r="BA72" s="6"/>
      <c r="BB72" s="6"/>
      <c r="BC72" s="6"/>
      <c r="BD72" s="3"/>
      <c r="BE72" s="1"/>
      <c r="BF72" s="1"/>
      <c r="BG72" s="1"/>
      <c r="BH72" s="1"/>
      <c r="BI72" s="1"/>
      <c r="BJ72" s="3"/>
      <c r="BK72" s="6"/>
      <c r="BL72" s="6"/>
      <c r="BM72" s="6"/>
      <c r="BN72" s="6"/>
      <c r="BO72" s="3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3"/>
      <c r="CC72" s="6"/>
      <c r="CD72" s="3"/>
      <c r="CE72" s="11"/>
      <c r="CR72" s="2"/>
    </row>
    <row r="73" spans="1:10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2"/>
      <c r="AX73" s="1"/>
      <c r="AY73" s="3"/>
      <c r="AZ73" s="6"/>
      <c r="BA73" s="6"/>
      <c r="BB73" s="6"/>
      <c r="BC73" s="6"/>
      <c r="BD73" s="6"/>
      <c r="BE73" s="3"/>
      <c r="BF73" s="1"/>
      <c r="BG73" s="1"/>
      <c r="BH73" s="1"/>
      <c r="BI73" s="3"/>
      <c r="BJ73" s="6"/>
      <c r="BK73" s="6"/>
      <c r="BL73" s="6"/>
      <c r="BM73" s="6"/>
      <c r="BN73" s="6"/>
      <c r="BO73" s="3"/>
      <c r="BP73" s="1"/>
      <c r="BQ73" s="1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6"/>
      <c r="CD73" s="3"/>
      <c r="CE73" s="11"/>
      <c r="CS73" s="2"/>
    </row>
    <row r="74" spans="1:10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2"/>
      <c r="AY74" s="1"/>
      <c r="AZ74" s="3"/>
      <c r="BA74" s="6"/>
      <c r="BB74" s="6"/>
      <c r="BC74" s="6"/>
      <c r="BD74" s="6"/>
      <c r="BE74" s="6"/>
      <c r="BF74" s="3"/>
      <c r="BG74" s="3"/>
      <c r="BH74" s="3"/>
      <c r="BI74" s="6"/>
      <c r="BJ74" s="6"/>
      <c r="BK74" s="6"/>
      <c r="BL74" s="6"/>
      <c r="BM74" s="6"/>
      <c r="BN74" s="3"/>
      <c r="BO74" s="1"/>
      <c r="BP74" s="1"/>
      <c r="BQ74" s="1"/>
      <c r="BR74" s="3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3"/>
      <c r="CE74" s="11"/>
      <c r="CT74" s="2"/>
    </row>
    <row r="75" spans="1:10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1"/>
      <c r="BA75" s="3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3"/>
      <c r="BN75" s="1"/>
      <c r="BO75" s="1"/>
      <c r="BP75" s="1"/>
      <c r="BQ75" s="1"/>
      <c r="BR75" s="1"/>
      <c r="BS75" s="3"/>
      <c r="BT75" s="6"/>
      <c r="BU75" s="6"/>
      <c r="BV75" s="3"/>
      <c r="BW75" s="3"/>
      <c r="BX75" s="3"/>
      <c r="BY75" s="3"/>
      <c r="BZ75" s="3"/>
      <c r="CA75" s="3"/>
      <c r="CB75" s="3"/>
      <c r="CC75" s="3"/>
      <c r="CD75" s="1"/>
      <c r="CE75" s="11"/>
      <c r="CU75" s="2"/>
    </row>
    <row r="76" spans="1:10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2"/>
      <c r="BA76" s="1"/>
      <c r="BB76" s="3"/>
      <c r="BC76" s="6"/>
      <c r="BD76" s="6"/>
      <c r="BE76" s="6"/>
      <c r="BF76" s="6"/>
      <c r="BG76" s="6"/>
      <c r="BH76" s="6"/>
      <c r="BI76" s="6"/>
      <c r="BJ76" s="6"/>
      <c r="BK76" s="6"/>
      <c r="BL76" s="3"/>
      <c r="BM76" s="1"/>
      <c r="BN76" s="1"/>
      <c r="BO76" s="1"/>
      <c r="BP76" s="1"/>
      <c r="BQ76" s="1"/>
      <c r="BR76" s="1"/>
      <c r="BS76" s="1"/>
      <c r="BT76" s="3"/>
      <c r="BU76" s="6"/>
      <c r="BV76" s="3"/>
      <c r="BW76" s="1"/>
      <c r="BX76" s="1"/>
      <c r="BY76" s="1"/>
      <c r="BZ76" s="6"/>
      <c r="CA76" s="1"/>
      <c r="CB76" s="1"/>
      <c r="CC76" s="1"/>
      <c r="CD76" s="1"/>
      <c r="CE76" s="11"/>
      <c r="CF76" s="3"/>
      <c r="CG76" s="3"/>
      <c r="CH76" s="3"/>
      <c r="CI76" s="3"/>
      <c r="CV76" s="2"/>
    </row>
    <row r="77" spans="1:10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2"/>
      <c r="BB77" s="1"/>
      <c r="BC77" s="3"/>
      <c r="BD77" s="6"/>
      <c r="BE77" s="6"/>
      <c r="BF77" s="6"/>
      <c r="BG77" s="6"/>
      <c r="BH77" s="6"/>
      <c r="BI77" s="6"/>
      <c r="BJ77" s="6"/>
      <c r="BK77" s="3"/>
      <c r="BL77" s="1"/>
      <c r="BM77" s="1"/>
      <c r="BN77" s="3"/>
      <c r="BO77" s="3"/>
      <c r="BP77" s="3"/>
      <c r="BQ77" s="3"/>
      <c r="BR77" s="9"/>
      <c r="BS77" s="1"/>
      <c r="BT77" s="1"/>
      <c r="BU77" s="3"/>
      <c r="BV77" s="6"/>
      <c r="BW77" s="3"/>
      <c r="BX77" s="1"/>
      <c r="BY77" s="1"/>
      <c r="BZ77" s="1"/>
      <c r="CA77" s="1"/>
      <c r="CB77" s="1"/>
      <c r="CC77" s="1"/>
      <c r="CD77" s="6"/>
      <c r="CE77" s="15"/>
      <c r="CF77" s="6"/>
      <c r="CG77" s="6"/>
      <c r="CH77" s="6"/>
      <c r="CI77" s="6"/>
      <c r="CJ77" s="3"/>
      <c r="CW77" s="2"/>
    </row>
    <row r="78" spans="1:10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2"/>
      <c r="BC78" s="1"/>
      <c r="BD78" s="3"/>
      <c r="BE78" s="3"/>
      <c r="BF78" s="3"/>
      <c r="BG78" s="3"/>
      <c r="BH78" s="3"/>
      <c r="BI78" s="3"/>
      <c r="BJ78" s="3"/>
      <c r="BK78" s="1"/>
      <c r="BL78" s="1"/>
      <c r="BM78" s="1"/>
      <c r="BN78" s="1"/>
      <c r="BO78" s="3"/>
      <c r="BP78" s="3"/>
      <c r="BQ78" s="3"/>
      <c r="BR78" s="6"/>
      <c r="BS78" s="3"/>
      <c r="BT78" s="1"/>
      <c r="BU78" s="1"/>
      <c r="BV78" s="3"/>
      <c r="BW78" s="6"/>
      <c r="BX78" s="3"/>
      <c r="BY78" s="1"/>
      <c r="BZ78" s="1"/>
      <c r="CA78" s="1"/>
      <c r="CB78" s="1"/>
      <c r="CC78" s="6"/>
      <c r="CD78" s="3"/>
      <c r="CE78" s="54"/>
      <c r="CF78" s="6"/>
      <c r="CG78" s="3"/>
      <c r="CH78" s="3"/>
      <c r="CI78" s="3"/>
      <c r="CJ78" s="6"/>
      <c r="CK78" s="3"/>
      <c r="CX78" s="2"/>
    </row>
    <row r="79" spans="1:10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2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3"/>
      <c r="BS79" s="6"/>
      <c r="BT79" s="3"/>
      <c r="BU79" s="1"/>
      <c r="BV79" s="1"/>
      <c r="BW79" s="3"/>
      <c r="BX79" s="6"/>
      <c r="BY79" s="3"/>
      <c r="BZ79" s="1"/>
      <c r="CA79" s="1"/>
      <c r="CB79" s="6"/>
      <c r="CC79" s="3"/>
      <c r="CD79" s="6"/>
      <c r="CE79" s="54"/>
      <c r="CF79" s="3"/>
      <c r="CI79" s="6"/>
      <c r="CJ79" s="3"/>
      <c r="CK79" s="6"/>
      <c r="CL79" s="3"/>
      <c r="CY79" s="2"/>
    </row>
    <row r="80" spans="1:10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2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3"/>
      <c r="BT80" s="3"/>
      <c r="BU80" s="1"/>
      <c r="BV80" s="1"/>
      <c r="BW80" s="1"/>
      <c r="BX80" s="3"/>
      <c r="BY80" s="1"/>
      <c r="BZ80" s="1"/>
      <c r="CA80" s="1"/>
      <c r="CB80" s="3"/>
      <c r="CC80" s="6"/>
      <c r="CD80" s="6"/>
      <c r="CE80" s="15"/>
      <c r="CH80" s="6"/>
      <c r="CJ80" s="3"/>
      <c r="CK80" s="6"/>
      <c r="CL80" s="3"/>
      <c r="CZ80" s="2"/>
    </row>
    <row r="81" spans="1:1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2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3"/>
      <c r="BT81" s="6"/>
      <c r="BU81" s="3"/>
      <c r="BV81" s="1"/>
      <c r="BW81" s="1"/>
      <c r="BX81" s="1"/>
      <c r="BY81" s="1"/>
      <c r="BZ81" s="1"/>
      <c r="CA81" s="3"/>
      <c r="CB81" s="6"/>
      <c r="CC81" s="6"/>
      <c r="CD81" s="3"/>
      <c r="CE81" s="11"/>
      <c r="CJ81" s="3"/>
      <c r="CK81" s="6"/>
      <c r="CL81" s="3"/>
      <c r="DA81" s="2"/>
    </row>
    <row r="82" spans="1:1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2"/>
      <c r="BG82" s="1"/>
      <c r="BH82" s="1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6"/>
      <c r="BU82" s="3"/>
      <c r="BV82" s="1"/>
      <c r="BW82" s="1"/>
      <c r="BX82" s="1"/>
      <c r="BY82" s="1"/>
      <c r="BZ82" s="1"/>
      <c r="CA82" s="3"/>
      <c r="CB82" s="6"/>
      <c r="CC82" s="3"/>
      <c r="CD82" s="1"/>
      <c r="CE82" s="11"/>
      <c r="CI82" s="3"/>
      <c r="CJ82" s="6"/>
      <c r="CK82" s="6"/>
      <c r="CL82" s="3"/>
      <c r="DB82" s="2"/>
    </row>
    <row r="83" spans="1:1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2"/>
      <c r="BH83" s="1"/>
      <c r="BI83" s="3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3"/>
      <c r="BV83" s="1"/>
      <c r="BW83" s="1"/>
      <c r="BX83" s="1"/>
      <c r="BY83" s="1"/>
      <c r="BZ83" s="1"/>
      <c r="CA83" s="3"/>
      <c r="CB83" s="6"/>
      <c r="CC83" s="3"/>
      <c r="CD83" s="1"/>
      <c r="CE83" s="11"/>
      <c r="CH83" s="3"/>
      <c r="CI83" s="6"/>
      <c r="CJ83" s="6"/>
      <c r="CK83" s="3"/>
      <c r="DC83" s="2"/>
    </row>
    <row r="84" spans="1:1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2"/>
      <c r="BI84" s="1"/>
      <c r="BJ84" s="3"/>
      <c r="BK84" s="6"/>
      <c r="BL84" s="6"/>
      <c r="BM84" s="3"/>
      <c r="BN84" s="3"/>
      <c r="BO84" s="3"/>
      <c r="BP84" s="3"/>
      <c r="BQ84" s="3"/>
      <c r="BR84" s="3"/>
      <c r="BS84" s="3"/>
      <c r="BT84" s="3"/>
      <c r="BU84" s="1"/>
      <c r="BV84" s="1"/>
      <c r="BW84" s="1"/>
      <c r="BX84" s="1"/>
      <c r="BY84" s="1"/>
      <c r="BZ84" s="1"/>
      <c r="CA84" s="1"/>
      <c r="CB84" s="3"/>
      <c r="CC84" s="6"/>
      <c r="CD84" s="3"/>
      <c r="CE84" s="11"/>
      <c r="CG84" s="3"/>
      <c r="CH84" s="6"/>
      <c r="CI84" s="6"/>
      <c r="CJ84" s="3"/>
      <c r="DD84" s="2"/>
    </row>
    <row r="85" spans="1:1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2"/>
      <c r="BJ85" s="1"/>
      <c r="BK85" s="3"/>
      <c r="BL85" s="6"/>
      <c r="BM85" s="3"/>
      <c r="BN85" s="1"/>
      <c r="BO85" s="1"/>
      <c r="BP85" s="1"/>
      <c r="BQ85" s="1"/>
      <c r="BR85" s="1"/>
      <c r="BS85" s="1"/>
      <c r="BT85" s="1"/>
      <c r="BU85" s="1"/>
      <c r="BV85" s="1"/>
      <c r="BW85" s="3"/>
      <c r="BX85" s="3"/>
      <c r="BY85" s="3"/>
      <c r="BZ85" s="3"/>
      <c r="CA85" s="1"/>
      <c r="CB85" s="1"/>
      <c r="CC85" s="3"/>
      <c r="CD85" s="6"/>
      <c r="CE85" s="15"/>
      <c r="CF85" s="3"/>
      <c r="CG85" s="6"/>
      <c r="CH85" s="6"/>
      <c r="CI85" s="3"/>
      <c r="DE85" s="2"/>
    </row>
    <row r="86" spans="1:1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2"/>
      <c r="BK86" s="1"/>
      <c r="BL86" s="3"/>
      <c r="BM86" s="6"/>
      <c r="BN86" s="3"/>
      <c r="BO86" s="1"/>
      <c r="BP86" s="1"/>
      <c r="BQ86" s="1"/>
      <c r="BR86" s="1"/>
      <c r="BS86" s="1"/>
      <c r="BT86" s="1"/>
      <c r="BU86" s="6"/>
      <c r="BV86" s="15"/>
      <c r="BW86" s="6"/>
      <c r="BX86" s="6"/>
      <c r="BY86" s="6"/>
      <c r="BZ86" s="6"/>
      <c r="CA86" s="3"/>
      <c r="CB86" s="1"/>
      <c r="CC86" s="1"/>
      <c r="CD86" s="3"/>
      <c r="CE86" s="54"/>
      <c r="CF86" s="6"/>
      <c r="CG86" s="6"/>
      <c r="CH86" s="3"/>
      <c r="DF86" s="2"/>
    </row>
    <row r="87" spans="1:1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2"/>
      <c r="BL87" s="1"/>
      <c r="BM87" s="3"/>
      <c r="BN87" s="6"/>
      <c r="BO87" s="3"/>
      <c r="BP87" s="1"/>
      <c r="BQ87" s="1"/>
      <c r="BR87" s="1"/>
      <c r="BS87" s="1"/>
      <c r="BT87" s="6"/>
      <c r="BU87" s="3"/>
      <c r="BV87" s="54"/>
      <c r="BW87" s="6"/>
      <c r="BX87" s="3"/>
      <c r="BY87" s="3"/>
      <c r="BZ87" s="3"/>
      <c r="CA87" s="6"/>
      <c r="CB87" s="3"/>
      <c r="CC87" s="1"/>
      <c r="CD87" s="1"/>
      <c r="CE87" s="15"/>
      <c r="CF87" s="3"/>
      <c r="CG87" s="3"/>
      <c r="DG87" s="2"/>
    </row>
    <row r="88" spans="1:15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6"/>
      <c r="BM88" s="13"/>
      <c r="BN88" s="3"/>
      <c r="BO88" s="6"/>
      <c r="BP88" s="3"/>
      <c r="BQ88" s="13"/>
      <c r="BR88" s="1"/>
      <c r="BS88" s="6"/>
      <c r="BT88" s="3"/>
      <c r="BU88" s="6"/>
      <c r="BV88" s="54"/>
      <c r="BW88" s="3"/>
      <c r="BX88" s="1"/>
      <c r="BY88" s="1"/>
      <c r="BZ88" s="6"/>
      <c r="CA88" s="3"/>
      <c r="CB88" s="6"/>
      <c r="CC88" s="3"/>
      <c r="CD88" s="13"/>
      <c r="CE88" s="14"/>
      <c r="CF88" s="13"/>
      <c r="CG88" s="13"/>
      <c r="CH88" s="13"/>
      <c r="CN88" s="3"/>
      <c r="CO88" s="3"/>
      <c r="CP88" s="3"/>
      <c r="CQ88" s="3"/>
      <c r="DC88" s="13"/>
      <c r="DD88" s="13"/>
      <c r="DE88" s="13"/>
      <c r="DF88" s="13"/>
      <c r="DG88" s="13"/>
      <c r="DH88" s="16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</row>
    <row r="89" spans="1:156" s="1" customFormat="1" x14ac:dyDescent="0.25">
      <c r="BM89" s="2"/>
      <c r="BO89" s="3"/>
      <c r="BS89" s="3"/>
      <c r="BT89" s="6"/>
      <c r="BU89" s="6"/>
      <c r="BV89" s="15"/>
      <c r="CA89" s="3"/>
      <c r="CB89" s="6"/>
      <c r="CC89" s="3"/>
      <c r="CK89" s="3"/>
      <c r="CL89" s="3"/>
      <c r="CM89" s="3"/>
      <c r="CN89" s="6"/>
      <c r="CO89" s="6"/>
      <c r="CP89" s="6"/>
      <c r="CQ89" s="6"/>
      <c r="CR89" s="3"/>
      <c r="CS89" s="3"/>
      <c r="DI89" s="2"/>
    </row>
    <row r="90" spans="1:156" s="1" customFormat="1" x14ac:dyDescent="0.25">
      <c r="BN90" s="2"/>
      <c r="BR90" s="3"/>
      <c r="BS90" s="6"/>
      <c r="BT90" s="6"/>
      <c r="BU90" s="3"/>
      <c r="BV90" s="11"/>
      <c r="CA90" s="3"/>
      <c r="CB90" s="6"/>
      <c r="CC90" s="3"/>
      <c r="CH90" s="3"/>
      <c r="CI90" s="3"/>
      <c r="CJ90" s="3"/>
      <c r="CK90" s="6"/>
      <c r="CL90" s="6"/>
      <c r="CM90" s="6"/>
      <c r="CN90" s="6"/>
      <c r="CO90" s="6"/>
      <c r="CP90" s="6"/>
      <c r="CQ90" s="6"/>
      <c r="CR90" s="6"/>
      <c r="CS90" s="6"/>
      <c r="CT90" s="3"/>
      <c r="CU90" s="3"/>
      <c r="DJ90" s="2"/>
    </row>
    <row r="91" spans="1:156" s="1" customFormat="1" x14ac:dyDescent="0.25">
      <c r="BO91" s="2"/>
      <c r="BR91" s="3"/>
      <c r="BS91" s="6"/>
      <c r="BT91" s="3"/>
      <c r="BV91" s="11"/>
      <c r="BZ91" s="3"/>
      <c r="CA91" s="6"/>
      <c r="CB91" s="6"/>
      <c r="CC91" s="3"/>
      <c r="CG91" s="3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3"/>
      <c r="DK91" s="2"/>
    </row>
    <row r="92" spans="1:156" s="1" customFormat="1" x14ac:dyDescent="0.25">
      <c r="BP92" s="2"/>
      <c r="BR92" s="3"/>
      <c r="BS92" s="6"/>
      <c r="BT92" s="3"/>
      <c r="BV92" s="11"/>
      <c r="BY92" s="3"/>
      <c r="BZ92" s="6"/>
      <c r="CA92" s="6"/>
      <c r="CB92" s="3"/>
      <c r="CF92" s="3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3"/>
      <c r="DL92" s="2"/>
    </row>
    <row r="93" spans="1:156" s="1" customFormat="1" x14ac:dyDescent="0.25">
      <c r="BQ93" s="2"/>
      <c r="BS93" s="3"/>
      <c r="BT93" s="6"/>
      <c r="BU93" s="3"/>
      <c r="BV93" s="11"/>
      <c r="BX93" s="3"/>
      <c r="BY93" s="6"/>
      <c r="BZ93" s="6"/>
      <c r="CA93" s="3"/>
      <c r="CE93" s="3"/>
      <c r="CF93" s="6"/>
      <c r="CG93" s="6"/>
      <c r="CH93" s="6"/>
      <c r="CI93" s="6"/>
      <c r="CJ93" s="6"/>
      <c r="CK93" s="6"/>
      <c r="CL93" s="6"/>
      <c r="CM93" s="6"/>
      <c r="CN93" s="3"/>
      <c r="CO93" s="3"/>
      <c r="CP93" s="3"/>
      <c r="CQ93" s="3"/>
      <c r="CR93" s="3"/>
      <c r="CS93" s="6"/>
      <c r="CT93" s="6"/>
      <c r="CU93" s="6"/>
      <c r="CV93" s="6"/>
      <c r="CW93" s="6"/>
      <c r="CX93" s="3"/>
      <c r="DM93" s="2"/>
    </row>
    <row r="94" spans="1:156" s="1" customFormat="1" x14ac:dyDescent="0.25">
      <c r="BR94" s="2"/>
      <c r="BT94" s="3"/>
      <c r="BU94" s="6"/>
      <c r="BV94" s="15"/>
      <c r="BW94" s="3"/>
      <c r="BX94" s="6"/>
      <c r="BY94" s="6"/>
      <c r="BZ94" s="3"/>
      <c r="CE94" s="3"/>
      <c r="CF94" s="6"/>
      <c r="CG94" s="6"/>
      <c r="CH94" s="6"/>
      <c r="CI94" s="6"/>
      <c r="CJ94" s="6"/>
      <c r="CK94" s="6"/>
      <c r="CL94" s="3"/>
      <c r="CM94" s="3"/>
      <c r="CS94" s="3"/>
      <c r="CT94" s="6"/>
      <c r="CU94" s="6"/>
      <c r="CV94" s="6"/>
      <c r="CW94" s="6"/>
      <c r="CX94" s="3"/>
      <c r="DN94" s="2"/>
    </row>
    <row r="95" spans="1:156" s="1" customFormat="1" x14ac:dyDescent="0.25">
      <c r="BS95" s="2"/>
      <c r="BU95" s="3"/>
      <c r="BV95" s="54"/>
      <c r="BW95" s="6"/>
      <c r="BX95" s="6"/>
      <c r="BY95" s="3"/>
      <c r="CD95" s="3"/>
      <c r="CE95" s="6"/>
      <c r="CF95" s="6"/>
      <c r="CG95" s="6"/>
      <c r="CH95" s="6"/>
      <c r="CI95" s="6"/>
      <c r="CJ95" s="6"/>
      <c r="CK95" s="3"/>
      <c r="CT95" s="3"/>
      <c r="CU95" s="6"/>
      <c r="CV95" s="6"/>
      <c r="CW95" s="6"/>
      <c r="CX95" s="6"/>
      <c r="CY95" s="3"/>
      <c r="DO95" s="2"/>
    </row>
    <row r="96" spans="1:156" s="1" customFormat="1" x14ac:dyDescent="0.25">
      <c r="BT96" s="2"/>
      <c r="BV96" s="15"/>
      <c r="BW96" s="3"/>
      <c r="BX96" s="3"/>
      <c r="CD96" s="3"/>
      <c r="CE96" s="6"/>
      <c r="CF96" s="6"/>
      <c r="CG96" s="6"/>
      <c r="CH96" s="6"/>
      <c r="CI96" s="6"/>
      <c r="CJ96" s="3"/>
      <c r="CT96" s="3"/>
      <c r="CU96" s="6"/>
      <c r="CV96" s="6"/>
      <c r="CW96" s="6"/>
      <c r="CX96" s="6"/>
      <c r="CY96" s="3"/>
      <c r="DP96" s="2"/>
    </row>
    <row r="97" spans="73:136" s="1" customFormat="1" x14ac:dyDescent="0.25">
      <c r="BU97" s="2"/>
      <c r="CC97" s="3"/>
      <c r="CD97" s="6"/>
      <c r="CE97" s="6"/>
      <c r="CF97" s="6"/>
      <c r="CG97" s="6"/>
      <c r="CH97" s="6"/>
      <c r="CI97" s="3"/>
      <c r="CN97" s="6"/>
      <c r="CO97" s="6"/>
      <c r="CP97" s="6"/>
      <c r="CQ97" s="6"/>
      <c r="CR97" s="6"/>
      <c r="CS97" s="6"/>
      <c r="CT97" s="3"/>
      <c r="CU97" s="6"/>
      <c r="CV97" s="6"/>
      <c r="CW97" s="6"/>
      <c r="CX97" s="6"/>
      <c r="CY97" s="3"/>
      <c r="DQ97" s="2"/>
    </row>
    <row r="98" spans="73:136" s="1" customFormat="1" x14ac:dyDescent="0.25">
      <c r="BV98" s="2"/>
      <c r="BZ98" s="3"/>
      <c r="CC98" s="3"/>
      <c r="CD98" s="6"/>
      <c r="CE98" s="6"/>
      <c r="CF98" s="6"/>
      <c r="CG98" s="6"/>
      <c r="CH98" s="6"/>
      <c r="CI98" s="3"/>
      <c r="CN98" s="6"/>
      <c r="CO98" s="6"/>
      <c r="CP98" s="6"/>
      <c r="CQ98" s="6"/>
      <c r="CR98" s="6"/>
      <c r="CS98" s="6"/>
      <c r="CT98" s="3"/>
      <c r="CU98" s="6"/>
      <c r="CV98" s="6"/>
      <c r="CW98" s="6"/>
      <c r="CX98" s="6"/>
      <c r="CY98" s="3"/>
      <c r="DR98" s="2"/>
    </row>
    <row r="99" spans="73:136" s="1" customFormat="1" x14ac:dyDescent="0.25">
      <c r="BW99" s="2"/>
      <c r="BY99" s="3"/>
      <c r="BZ99" s="3"/>
      <c r="CA99" s="3"/>
      <c r="CC99" s="3"/>
      <c r="CD99" s="6"/>
      <c r="CE99" s="6"/>
      <c r="CF99" s="6"/>
      <c r="CG99" s="6"/>
      <c r="CH99" s="3"/>
      <c r="CI99" s="6"/>
      <c r="CN99" s="6"/>
      <c r="CO99" s="6"/>
      <c r="CP99" s="6"/>
      <c r="CQ99" s="6"/>
      <c r="CR99" s="6"/>
      <c r="CS99" s="6"/>
      <c r="CT99" s="3"/>
      <c r="CU99" s="6"/>
      <c r="CV99" s="6"/>
      <c r="CW99" s="6"/>
      <c r="CX99" s="6"/>
      <c r="CY99" s="9"/>
      <c r="DS99" s="2"/>
    </row>
    <row r="100" spans="73:136" s="1" customFormat="1" x14ac:dyDescent="0.25">
      <c r="BX100" s="2"/>
      <c r="BZ100" s="3"/>
      <c r="CC100" s="3"/>
      <c r="CD100" s="6"/>
      <c r="CE100" s="6"/>
      <c r="CF100" s="6"/>
      <c r="CG100" s="6"/>
      <c r="CH100" s="3"/>
      <c r="CN100" s="6"/>
      <c r="CO100" s="6"/>
      <c r="CP100" s="6"/>
      <c r="CQ100" s="6"/>
      <c r="CR100" s="6"/>
      <c r="CS100" s="6"/>
      <c r="CU100" s="9"/>
      <c r="CV100" s="6"/>
      <c r="CW100" s="6"/>
      <c r="CX100" s="3"/>
      <c r="DT100" s="2"/>
    </row>
    <row r="101" spans="73:136" s="1" customFormat="1" x14ac:dyDescent="0.25">
      <c r="BY101" s="2"/>
      <c r="CC101" s="3"/>
      <c r="CD101" s="6"/>
      <c r="CE101" s="6"/>
      <c r="CF101" s="6"/>
      <c r="CG101" s="6"/>
      <c r="CH101" s="3"/>
      <c r="CM101" s="17"/>
      <c r="CN101" s="6"/>
      <c r="CO101" s="6"/>
      <c r="CP101" s="6"/>
      <c r="CQ101" s="6"/>
      <c r="CR101" s="6"/>
      <c r="CS101" s="6"/>
      <c r="CV101" s="9"/>
      <c r="CW101" s="3"/>
      <c r="CX101" s="6"/>
      <c r="DU101" s="2"/>
    </row>
    <row r="102" spans="73:136" s="1" customFormat="1" x14ac:dyDescent="0.25">
      <c r="BZ102" s="2"/>
      <c r="CC102" s="3"/>
      <c r="CD102" s="6"/>
      <c r="CE102" s="6"/>
      <c r="CF102" s="6"/>
      <c r="CG102" s="6"/>
      <c r="CH102" s="3"/>
      <c r="CN102" s="6"/>
      <c r="CO102" s="6"/>
      <c r="CP102" s="6"/>
      <c r="CQ102" s="6"/>
      <c r="CR102" s="6"/>
      <c r="CS102" s="6"/>
      <c r="DB102" s="3"/>
      <c r="DC102" s="3"/>
      <c r="DD102" s="3"/>
      <c r="DE102" s="3"/>
      <c r="DF102" s="3"/>
      <c r="DG102" s="3"/>
      <c r="DV102" s="2"/>
    </row>
    <row r="103" spans="73:136" s="1" customFormat="1" x14ac:dyDescent="0.25">
      <c r="CA103" s="2"/>
      <c r="CD103" s="3"/>
      <c r="CE103" s="6"/>
      <c r="CF103" s="6"/>
      <c r="CG103" s="6"/>
      <c r="CH103" s="6"/>
      <c r="CI103" s="3"/>
      <c r="CN103" s="6"/>
      <c r="CO103" s="6"/>
      <c r="CP103" s="6"/>
      <c r="CQ103" s="6"/>
      <c r="CR103" s="6"/>
      <c r="CS103" s="6"/>
      <c r="CT103" s="6"/>
      <c r="CZ103" s="3"/>
      <c r="DA103" s="3"/>
      <c r="DH103" s="3"/>
      <c r="DI103" s="3"/>
      <c r="DW103" s="2"/>
    </row>
    <row r="104" spans="73:136" s="1" customFormat="1" x14ac:dyDescent="0.25">
      <c r="CB104" s="2"/>
      <c r="CD104" s="3"/>
      <c r="CE104" s="6"/>
      <c r="CF104" s="6"/>
      <c r="CG104" s="6"/>
      <c r="CH104" s="6"/>
      <c r="CI104" s="6"/>
      <c r="CJ104" s="3"/>
      <c r="CN104" s="6"/>
      <c r="CO104" s="6"/>
      <c r="CP104" s="6"/>
      <c r="CQ104" s="6"/>
      <c r="CR104" s="6"/>
      <c r="CS104" s="6"/>
      <c r="CT104" s="6"/>
      <c r="CX104" s="3"/>
      <c r="CY104" s="3"/>
      <c r="DJ104" s="3"/>
      <c r="DX104" s="2"/>
    </row>
    <row r="105" spans="73:136" s="1" customFormat="1" x14ac:dyDescent="0.25">
      <c r="CC105" s="2"/>
      <c r="CE105" s="3"/>
      <c r="CF105" s="6"/>
      <c r="CG105" s="6"/>
      <c r="CH105" s="6"/>
      <c r="CI105" s="6"/>
      <c r="CJ105" s="6"/>
      <c r="CK105" s="3"/>
      <c r="CL105" s="3"/>
      <c r="CM105" s="3"/>
      <c r="CN105" s="3"/>
      <c r="CO105" s="3"/>
      <c r="CP105" s="6"/>
      <c r="CQ105" s="6"/>
      <c r="CR105" s="6"/>
      <c r="CS105" s="6"/>
      <c r="CW105" s="3"/>
      <c r="DK105" s="3"/>
      <c r="DY105" s="2"/>
    </row>
    <row r="106" spans="73:136" s="1" customFormat="1" x14ac:dyDescent="0.25">
      <c r="CD106" s="2"/>
      <c r="CF106" s="3"/>
      <c r="CG106" s="6"/>
      <c r="CH106" s="6"/>
      <c r="CI106" s="6"/>
      <c r="CJ106" s="6"/>
      <c r="CK106" s="6"/>
      <c r="CL106" s="6"/>
      <c r="CM106" s="6"/>
      <c r="CN106" s="6"/>
      <c r="CO106" s="6"/>
      <c r="CP106" s="3"/>
      <c r="CQ106" s="6"/>
      <c r="CR106" s="6"/>
      <c r="CS106" s="6"/>
      <c r="CV106" s="3"/>
      <c r="DC106" s="3"/>
      <c r="DD106" s="3"/>
      <c r="DE106" s="3"/>
      <c r="DK106" s="3"/>
      <c r="DZ106" s="2"/>
    </row>
    <row r="107" spans="73:136" s="1" customFormat="1" x14ac:dyDescent="0.25">
      <c r="CE107" s="2"/>
      <c r="CG107" s="3"/>
      <c r="CH107" s="6"/>
      <c r="CI107" s="6"/>
      <c r="CJ107" s="6"/>
      <c r="CK107" s="6"/>
      <c r="CL107" s="6"/>
      <c r="CM107" s="6"/>
      <c r="CN107" s="6"/>
      <c r="CO107" s="6"/>
      <c r="CP107" s="3"/>
      <c r="CQ107" s="6"/>
      <c r="CR107" s="6"/>
      <c r="CS107" s="6"/>
      <c r="CU107" s="3"/>
      <c r="DA107" s="3"/>
      <c r="DB107" s="3"/>
      <c r="DF107" s="3"/>
      <c r="DK107" s="6"/>
      <c r="DL107" s="3"/>
      <c r="EA107" s="2"/>
    </row>
    <row r="108" spans="73:136" s="1" customFormat="1" x14ac:dyDescent="0.25">
      <c r="CF108" s="2"/>
      <c r="CH108" s="3"/>
      <c r="CI108" s="6"/>
      <c r="CJ108" s="6"/>
      <c r="CK108" s="6"/>
      <c r="CL108" s="6"/>
      <c r="CM108" s="6"/>
      <c r="CN108" s="6"/>
      <c r="CO108" s="6"/>
      <c r="CP108" s="3"/>
      <c r="CQ108" s="6"/>
      <c r="CR108" s="6"/>
      <c r="CS108" s="6"/>
      <c r="CT108" s="3"/>
      <c r="CZ108" s="3"/>
      <c r="DG108" s="3"/>
      <c r="DL108" s="3"/>
      <c r="EB108" s="2"/>
    </row>
    <row r="109" spans="73:136" s="1" customFormat="1" x14ac:dyDescent="0.25">
      <c r="CG109" s="2"/>
      <c r="CI109" s="3"/>
      <c r="CJ109" s="3"/>
      <c r="CK109" s="3"/>
      <c r="CL109" s="3"/>
      <c r="CM109" s="3"/>
      <c r="CN109" s="3"/>
      <c r="CO109" s="3"/>
      <c r="CP109" s="6"/>
      <c r="CQ109" s="6"/>
      <c r="CR109" s="6"/>
      <c r="CS109" s="3"/>
      <c r="CT109" s="7"/>
      <c r="CY109" s="3"/>
      <c r="DH109" s="3"/>
      <c r="DL109" s="3"/>
      <c r="EC109" s="2"/>
    </row>
    <row r="110" spans="73:136" s="1" customFormat="1" x14ac:dyDescent="0.25">
      <c r="CH110" s="2"/>
      <c r="CN110" s="6"/>
      <c r="CO110" s="6"/>
      <c r="CP110" s="6"/>
      <c r="CQ110" s="6"/>
      <c r="CR110" s="6"/>
      <c r="CS110" s="3"/>
      <c r="CX110" s="3"/>
      <c r="DH110" s="3"/>
      <c r="DL110" s="3"/>
      <c r="ED110" s="2"/>
    </row>
    <row r="111" spans="73:136" s="1" customFormat="1" x14ac:dyDescent="0.25">
      <c r="CH111" s="6"/>
      <c r="CI111" s="2"/>
      <c r="CR111" s="3"/>
      <c r="CW111" s="3"/>
      <c r="DH111" s="3"/>
      <c r="DL111" s="3"/>
      <c r="EE111" s="2"/>
    </row>
    <row r="112" spans="73:136" s="1" customFormat="1" x14ac:dyDescent="0.25">
      <c r="CJ112" s="2"/>
      <c r="CR112" s="3"/>
      <c r="CW112" s="3"/>
      <c r="DG112" s="3"/>
      <c r="DL112" s="3"/>
      <c r="EF112" s="2"/>
    </row>
    <row r="113" spans="89:145" s="1" customFormat="1" x14ac:dyDescent="0.25">
      <c r="CK113" s="2"/>
      <c r="CR113" s="3"/>
      <c r="CV113" s="3"/>
      <c r="DG113" s="3"/>
      <c r="DL113" s="3"/>
      <c r="EG113" s="2"/>
    </row>
    <row r="114" spans="89:145" s="1" customFormat="1" x14ac:dyDescent="0.25">
      <c r="CL114" s="2"/>
      <c r="CR114" s="3"/>
      <c r="CV114" s="3"/>
      <c r="DF114" s="3"/>
      <c r="DK114" s="3"/>
      <c r="DR114" s="3"/>
      <c r="DS114" s="3"/>
      <c r="EH114" s="2"/>
    </row>
    <row r="115" spans="89:145" s="1" customFormat="1" x14ac:dyDescent="0.25">
      <c r="CM115" s="2"/>
      <c r="CR115" s="3"/>
      <c r="CV115" s="3"/>
      <c r="DE115" s="3"/>
      <c r="DK115" s="3"/>
      <c r="DQ115" s="3"/>
      <c r="DT115" s="3"/>
      <c r="EI115" s="2"/>
    </row>
    <row r="116" spans="89:145" s="1" customFormat="1" x14ac:dyDescent="0.25">
      <c r="CN116" s="2"/>
      <c r="CR116" s="3"/>
      <c r="CV116" s="3"/>
      <c r="DD116" s="3"/>
      <c r="DJ116" s="3"/>
      <c r="DP116" s="3"/>
      <c r="DU116" s="3"/>
      <c r="EJ116" s="2"/>
    </row>
    <row r="117" spans="89:145" s="1" customFormat="1" x14ac:dyDescent="0.25">
      <c r="CO117" s="2"/>
      <c r="CR117" s="3"/>
      <c r="CW117" s="3"/>
      <c r="DB117" s="3"/>
      <c r="DC117" s="3"/>
      <c r="DI117" s="3"/>
      <c r="DO117" s="3"/>
      <c r="DV117" s="3"/>
      <c r="EK117" s="2"/>
    </row>
    <row r="118" spans="89:145" s="1" customFormat="1" x14ac:dyDescent="0.25">
      <c r="CP118" s="2"/>
      <c r="CR118" s="3"/>
      <c r="CX118" s="3"/>
      <c r="CY118" s="3"/>
      <c r="CZ118" s="3"/>
      <c r="DA118" s="3"/>
      <c r="DH118" s="3"/>
      <c r="DN118" s="3"/>
      <c r="DW118" s="3"/>
      <c r="EL118" s="2"/>
    </row>
    <row r="119" spans="89:145" s="1" customFormat="1" x14ac:dyDescent="0.25">
      <c r="CQ119" s="2"/>
      <c r="CS119" s="3"/>
      <c r="DG119" s="3"/>
      <c r="DM119" s="3"/>
      <c r="DV119" s="3"/>
      <c r="EM119" s="2"/>
    </row>
    <row r="120" spans="89:145" s="1" customFormat="1" x14ac:dyDescent="0.25">
      <c r="CR120" s="2"/>
      <c r="CT120" s="3"/>
      <c r="DF120" s="3"/>
      <c r="DL120" s="3"/>
      <c r="DQ120" s="3"/>
      <c r="DU120" s="3"/>
      <c r="EN120" s="2"/>
    </row>
    <row r="121" spans="89:145" s="1" customFormat="1" x14ac:dyDescent="0.25">
      <c r="CS121" s="2"/>
      <c r="CU121" s="3"/>
      <c r="DD121" s="3"/>
      <c r="DE121" s="3"/>
      <c r="DK121" s="3"/>
      <c r="DP121" s="3"/>
      <c r="DQ121" s="3"/>
      <c r="DU121" s="3"/>
      <c r="EO121" s="2"/>
    </row>
    <row r="122" spans="89:145" s="1" customFormat="1" x14ac:dyDescent="0.25">
      <c r="CT122" s="2"/>
      <c r="CV122" s="3"/>
      <c r="CW122" s="3"/>
      <c r="DA122" s="3"/>
      <c r="DB122" s="3"/>
      <c r="DC122" s="3"/>
      <c r="DJ122" s="3"/>
      <c r="DO122" s="3"/>
      <c r="DQ122" s="3"/>
      <c r="DT122" s="3"/>
      <c r="EA122" s="3"/>
      <c r="EN122" s="2"/>
    </row>
    <row r="123" spans="89:145" s="1" customFormat="1" x14ac:dyDescent="0.25">
      <c r="CU123" s="2"/>
      <c r="CX123" s="3"/>
      <c r="CY123" s="3"/>
      <c r="CZ123" s="3"/>
      <c r="DI123" s="3"/>
      <c r="DN123" s="3"/>
      <c r="DP123" s="3"/>
      <c r="DS123" s="3"/>
      <c r="DZ123" s="3"/>
      <c r="EB123" s="3"/>
      <c r="EM123" s="2"/>
    </row>
    <row r="124" spans="89:145" s="1" customFormat="1" x14ac:dyDescent="0.25">
      <c r="CV124" s="2"/>
      <c r="DH124" s="3"/>
      <c r="DM124" s="3"/>
      <c r="DO124" s="3"/>
      <c r="DS124" s="3"/>
      <c r="DX124" s="3"/>
      <c r="DY124" s="3"/>
      <c r="EC124" s="3"/>
      <c r="EL124" s="2"/>
    </row>
    <row r="125" spans="89:145" s="1" customFormat="1" x14ac:dyDescent="0.25">
      <c r="CW125" s="2"/>
      <c r="DG125" s="3"/>
      <c r="DL125" s="3"/>
      <c r="DO125" s="3"/>
      <c r="DR125" s="3"/>
      <c r="DW125" s="3"/>
      <c r="ED125" s="3"/>
      <c r="EK125" s="2"/>
    </row>
    <row r="126" spans="89:145" s="1" customFormat="1" x14ac:dyDescent="0.25">
      <c r="CX126" s="2"/>
      <c r="DF126" s="3"/>
      <c r="DK126" s="3"/>
      <c r="DN126" s="3"/>
      <c r="DQ126" s="3"/>
      <c r="DU126" s="3"/>
      <c r="DV126" s="3"/>
      <c r="EE126" s="3"/>
      <c r="EJ126" s="2"/>
    </row>
    <row r="127" spans="89:145" s="1" customFormat="1" x14ac:dyDescent="0.25">
      <c r="CY127" s="2"/>
      <c r="DE127" s="3"/>
      <c r="DJ127" s="3"/>
      <c r="DM127" s="3"/>
      <c r="DQ127" s="3"/>
      <c r="DT127" s="3"/>
      <c r="EE127" s="3"/>
      <c r="EI127" s="2"/>
    </row>
    <row r="128" spans="89:145" s="1" customFormat="1" x14ac:dyDescent="0.25">
      <c r="CZ128" s="2"/>
      <c r="DD128" s="3"/>
      <c r="DI128" s="3"/>
      <c r="DM128" s="3"/>
      <c r="DP128" s="3"/>
      <c r="DR128" s="3"/>
      <c r="DS128" s="3"/>
      <c r="DW128" s="3"/>
      <c r="DX128" s="3"/>
      <c r="DY128" s="3"/>
      <c r="ED128" s="3"/>
      <c r="EH128" s="2"/>
    </row>
    <row r="129" spans="105:142" s="1" customFormat="1" x14ac:dyDescent="0.25">
      <c r="DA129" s="2"/>
      <c r="DC129" s="3"/>
      <c r="DH129" s="3"/>
      <c r="DL129" s="3"/>
      <c r="DP129" s="3"/>
      <c r="DQ129" s="3"/>
      <c r="DV129" s="3"/>
      <c r="DX129" s="3"/>
      <c r="EC129" s="3"/>
      <c r="EG129" s="2"/>
    </row>
    <row r="130" spans="105:142" s="1" customFormat="1" x14ac:dyDescent="0.25">
      <c r="DB130" s="2"/>
      <c r="DD130" s="3"/>
      <c r="DG130" s="3"/>
      <c r="DK130" s="3"/>
      <c r="DT130" s="3"/>
      <c r="DU130" s="3"/>
      <c r="DW130" s="3"/>
      <c r="EB130" s="3"/>
      <c r="EF130" s="2"/>
    </row>
    <row r="131" spans="105:142" s="1" customFormat="1" x14ac:dyDescent="0.25">
      <c r="DC131" s="2"/>
      <c r="DE131" s="3"/>
      <c r="DF131" s="3"/>
      <c r="DK131" s="3"/>
      <c r="DS131" s="3"/>
      <c r="DV131" s="3"/>
      <c r="EA131" s="3"/>
      <c r="EE131" s="2"/>
    </row>
    <row r="132" spans="105:142" s="1" customFormat="1" x14ac:dyDescent="0.25">
      <c r="DD132" s="2"/>
      <c r="DJ132" s="3"/>
      <c r="DQ132" s="3"/>
      <c r="DR132" s="3"/>
      <c r="DU132" s="3"/>
      <c r="DZ132" s="3"/>
      <c r="ED132" s="2"/>
    </row>
    <row r="133" spans="105:142" s="1" customFormat="1" x14ac:dyDescent="0.25">
      <c r="DE133" s="2"/>
      <c r="DI133" s="3"/>
      <c r="DP133" s="3"/>
      <c r="DT133" s="3"/>
      <c r="DY133" s="3"/>
      <c r="EC133" s="2"/>
      <c r="EL133" s="6"/>
    </row>
    <row r="134" spans="105:142" s="1" customFormat="1" x14ac:dyDescent="0.25">
      <c r="DF134" s="2"/>
      <c r="DI134" s="3"/>
      <c r="DN134" s="3"/>
      <c r="DO134" s="3"/>
      <c r="DS134" s="3"/>
      <c r="DX134" s="3"/>
      <c r="EB134" s="2"/>
    </row>
    <row r="135" spans="105:142" s="1" customFormat="1" x14ac:dyDescent="0.25">
      <c r="DG135" s="2"/>
      <c r="DI135" s="3"/>
      <c r="DM135" s="3"/>
      <c r="DR135" s="3"/>
      <c r="DW135" s="3"/>
      <c r="EA135" s="2"/>
    </row>
    <row r="136" spans="105:142" s="1" customFormat="1" x14ac:dyDescent="0.25">
      <c r="DH136" s="2"/>
      <c r="DJ136" s="3"/>
      <c r="DK136" s="3"/>
      <c r="DL136" s="3"/>
      <c r="DQ136" s="3"/>
      <c r="DV136" s="3"/>
      <c r="DZ136" s="2"/>
    </row>
    <row r="137" spans="105:142" s="1" customFormat="1" x14ac:dyDescent="0.25">
      <c r="DI137" s="2"/>
      <c r="DP137" s="3"/>
      <c r="DU137" s="3"/>
      <c r="DY137" s="2"/>
    </row>
    <row r="138" spans="105:142" s="1" customFormat="1" x14ac:dyDescent="0.25">
      <c r="DJ138" s="2"/>
      <c r="DO138" s="3"/>
      <c r="DT138" s="3"/>
      <c r="DX138" s="2"/>
    </row>
    <row r="139" spans="105:142" s="1" customFormat="1" x14ac:dyDescent="0.25">
      <c r="DK139" s="2"/>
      <c r="DN139" s="3"/>
      <c r="DS139" s="3"/>
      <c r="DW139" s="2"/>
    </row>
    <row r="140" spans="105:142" s="1" customFormat="1" x14ac:dyDescent="0.25">
      <c r="DL140" s="2"/>
      <c r="DN140" s="3"/>
      <c r="DR140" s="3"/>
      <c r="DV140" s="2"/>
    </row>
    <row r="141" spans="105:142" s="1" customFormat="1" x14ac:dyDescent="0.25">
      <c r="DM141" s="2"/>
      <c r="DO141" s="3"/>
      <c r="DQ141" s="3"/>
      <c r="DU141" s="2"/>
    </row>
    <row r="142" spans="105:142" s="1" customFormat="1" x14ac:dyDescent="0.25">
      <c r="DN142" s="2"/>
      <c r="DP142" s="3"/>
      <c r="DT142" s="2"/>
    </row>
    <row r="143" spans="105:142" s="1" customFormat="1" x14ac:dyDescent="0.25">
      <c r="DO143" s="2"/>
      <c r="DS143" s="2"/>
    </row>
    <row r="144" spans="105:142" s="1" customFormat="1" x14ac:dyDescent="0.25">
      <c r="DP144" s="2"/>
      <c r="DR144" s="2"/>
    </row>
    <row r="145" spans="121:125" s="1" customFormat="1" x14ac:dyDescent="0.25">
      <c r="DQ145" s="2"/>
    </row>
    <row r="146" spans="121:125" s="1" customFormat="1" x14ac:dyDescent="0.25">
      <c r="DR146" s="6"/>
    </row>
    <row r="147" spans="121:125" s="1" customFormat="1" x14ac:dyDescent="0.25">
      <c r="DS147" s="6"/>
      <c r="DU147" s="6"/>
    </row>
    <row r="148" spans="121:125" s="1" customFormat="1" x14ac:dyDescent="0.25"/>
    <row r="149" spans="121:125" s="1" customFormat="1" x14ac:dyDescent="0.25"/>
    <row r="150" spans="121:125" s="1" customFormat="1" x14ac:dyDescent="0.25"/>
    <row r="151" spans="121:125" s="1" customFormat="1" x14ac:dyDescent="0.25"/>
    <row r="152" spans="121:125" s="1" customFormat="1" x14ac:dyDescent="0.25"/>
    <row r="153" spans="121:125" s="1" customFormat="1" x14ac:dyDescent="0.25"/>
    <row r="154" spans="121:125" s="1" customFormat="1" x14ac:dyDescent="0.25"/>
    <row r="155" spans="121:125" s="1" customFormat="1" x14ac:dyDescent="0.25"/>
    <row r="156" spans="121:125" s="1" customFormat="1" x14ac:dyDescent="0.25"/>
    <row r="157" spans="121:125" s="1" customFormat="1" x14ac:dyDescent="0.25"/>
    <row r="158" spans="121:125" s="1" customFormat="1" x14ac:dyDescent="0.25"/>
    <row r="159" spans="121:125" s="1" customFormat="1" x14ac:dyDescent="0.25"/>
    <row r="160" spans="121:125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</sheetData>
  <mergeCells count="13">
    <mergeCell ref="CD31:CE31"/>
    <mergeCell ref="CD30:CE30"/>
    <mergeCell ref="CB27:CE27"/>
    <mergeCell ref="CB28:CC28"/>
    <mergeCell ref="CD28:CE28"/>
    <mergeCell ref="CB29:CC29"/>
    <mergeCell ref="CD29:CE29"/>
    <mergeCell ref="CD4:CE4"/>
    <mergeCell ref="CD7:CE7"/>
    <mergeCell ref="CD10:CE10"/>
    <mergeCell ref="CD13:CE13"/>
    <mergeCell ref="CC16:CE16"/>
    <mergeCell ref="CC19:CE1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8E34-C36C-40F0-ADD2-94DA2E4DDC38}">
  <dimension ref="A1:AW30"/>
  <sheetViews>
    <sheetView tabSelected="1" topLeftCell="G1" zoomScaleNormal="100" workbookViewId="0">
      <selection activeCell="AS20" sqref="AS20"/>
    </sheetView>
  </sheetViews>
  <sheetFormatPr defaultRowHeight="15" x14ac:dyDescent="0.25"/>
  <cols>
    <col min="1" max="1" width="5" bestFit="1" customWidth="1"/>
    <col min="2" max="7" width="2" bestFit="1" customWidth="1"/>
    <col min="8" max="8" width="3" bestFit="1" customWidth="1"/>
    <col min="9" max="10" width="2" bestFit="1" customWidth="1"/>
    <col min="11" max="11" width="3.28515625" bestFit="1" customWidth="1"/>
    <col min="12" max="12" width="3.5703125" bestFit="1" customWidth="1"/>
    <col min="13" max="13" width="5" bestFit="1" customWidth="1"/>
    <col min="14" max="15" width="3" bestFit="1" customWidth="1"/>
    <col min="16" max="17" width="3.42578125" bestFit="1" customWidth="1"/>
    <col min="18" max="18" width="4" bestFit="1" customWidth="1"/>
    <col min="19" max="21" width="3.7109375" bestFit="1" customWidth="1"/>
    <col min="22" max="22" width="3.42578125" bestFit="1" customWidth="1"/>
    <col min="23" max="23" width="3.7109375" bestFit="1" customWidth="1"/>
    <col min="24" max="24" width="3.42578125" bestFit="1" customWidth="1"/>
    <col min="25" max="25" width="3.5703125" bestFit="1" customWidth="1"/>
    <col min="26" max="26" width="3.42578125" bestFit="1" customWidth="1"/>
    <col min="27" max="28" width="3.5703125" bestFit="1" customWidth="1"/>
    <col min="29" max="29" width="4.140625" bestFit="1" customWidth="1"/>
    <col min="30" max="30" width="3.85546875" bestFit="1" customWidth="1"/>
    <col min="31" max="31" width="3.5703125" bestFit="1" customWidth="1"/>
    <col min="32" max="32" width="4" bestFit="1" customWidth="1"/>
    <col min="33" max="34" width="3.5703125" bestFit="1" customWidth="1"/>
    <col min="35" max="35" width="3.42578125" bestFit="1" customWidth="1"/>
    <col min="36" max="36" width="3.5703125" bestFit="1" customWidth="1"/>
    <col min="37" max="37" width="4" bestFit="1" customWidth="1"/>
    <col min="38" max="38" width="3.7109375" bestFit="1" customWidth="1"/>
    <col min="39" max="40" width="5.140625" bestFit="1" customWidth="1"/>
    <col min="44" max="44" width="11" customWidth="1"/>
    <col min="46" max="46" width="16.42578125" bestFit="1" customWidth="1"/>
    <col min="47" max="47" width="14.28515625" bestFit="1" customWidth="1"/>
    <col min="48" max="48" width="16.140625" bestFit="1" customWidth="1"/>
    <col min="49" max="49" width="24" bestFit="1" customWidth="1"/>
  </cols>
  <sheetData>
    <row r="1" spans="1:49" ht="15.75" thickBot="1" x14ac:dyDescent="0.3">
      <c r="G1" s="68" t="s">
        <v>80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70"/>
      <c r="AT1" s="68" t="s">
        <v>88</v>
      </c>
      <c r="AU1" s="69"/>
      <c r="AV1" s="69"/>
      <c r="AW1" s="70"/>
    </row>
    <row r="2" spans="1:49" ht="15.75" thickBot="1" x14ac:dyDescent="0.3">
      <c r="G2" s="68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70"/>
      <c r="AT2" s="25" t="s">
        <v>81</v>
      </c>
      <c r="AU2" s="25" t="s">
        <v>82</v>
      </c>
      <c r="AV2" s="25" t="s">
        <v>83</v>
      </c>
      <c r="AW2" s="25" t="s">
        <v>84</v>
      </c>
    </row>
    <row r="3" spans="1:49" ht="15.75" thickBot="1" x14ac:dyDescent="0.3">
      <c r="A3" s="28" t="s">
        <v>2</v>
      </c>
      <c r="B3" s="29"/>
      <c r="C3" s="29"/>
      <c r="D3" s="29"/>
      <c r="E3" s="29"/>
      <c r="F3" s="29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57"/>
      <c r="AO3" s="65"/>
      <c r="AP3" s="66"/>
      <c r="AQ3" s="67" t="s">
        <v>2</v>
      </c>
      <c r="AR3" s="57"/>
      <c r="AT3" s="26">
        <v>1775</v>
      </c>
      <c r="AU3" s="26">
        <v>931</v>
      </c>
      <c r="AV3" s="26">
        <f>9/50</f>
        <v>0.18</v>
      </c>
      <c r="AW3" s="26">
        <f>AU3/AT3</f>
        <v>0.52450704225352107</v>
      </c>
    </row>
    <row r="4" spans="1:49" x14ac:dyDescent="0.25">
      <c r="A4" s="19" t="s">
        <v>0</v>
      </c>
      <c r="B4" s="1">
        <v>2</v>
      </c>
      <c r="C4" s="1">
        <v>3</v>
      </c>
      <c r="D4" s="1">
        <v>4</v>
      </c>
      <c r="E4" s="1">
        <v>6</v>
      </c>
      <c r="F4" s="1">
        <v>7</v>
      </c>
      <c r="G4" s="1">
        <v>8</v>
      </c>
      <c r="H4" s="1">
        <v>10</v>
      </c>
      <c r="I4" s="1">
        <v>9</v>
      </c>
      <c r="J4" s="1">
        <v>9</v>
      </c>
      <c r="K4" s="1">
        <v>10</v>
      </c>
      <c r="L4" s="1">
        <v>9</v>
      </c>
      <c r="M4" s="1">
        <v>9</v>
      </c>
      <c r="N4" s="1">
        <v>10</v>
      </c>
      <c r="O4" s="1">
        <v>7</v>
      </c>
      <c r="P4" s="1">
        <v>7</v>
      </c>
      <c r="Q4" s="1">
        <v>6</v>
      </c>
      <c r="R4" s="1">
        <v>1</v>
      </c>
      <c r="S4" s="1">
        <v>0</v>
      </c>
      <c r="T4" s="1">
        <v>0</v>
      </c>
      <c r="U4" s="1">
        <v>5</v>
      </c>
      <c r="V4" s="1">
        <v>4</v>
      </c>
      <c r="W4" s="6">
        <v>5</v>
      </c>
      <c r="X4" s="1">
        <v>6</v>
      </c>
      <c r="Y4" s="1">
        <v>12</v>
      </c>
      <c r="Z4" s="1">
        <v>9</v>
      </c>
      <c r="AA4" s="1">
        <v>9</v>
      </c>
      <c r="AB4" s="1">
        <v>9</v>
      </c>
      <c r="AC4" s="1">
        <v>8</v>
      </c>
      <c r="AD4" s="1">
        <v>8</v>
      </c>
      <c r="AE4" s="1">
        <v>8</v>
      </c>
      <c r="AF4" s="1">
        <v>7</v>
      </c>
      <c r="AG4" s="1">
        <v>6</v>
      </c>
      <c r="AH4" s="1">
        <v>5</v>
      </c>
      <c r="AI4" s="1">
        <v>4</v>
      </c>
      <c r="AJ4" s="1">
        <v>3</v>
      </c>
      <c r="AK4" s="1">
        <v>2</v>
      </c>
      <c r="AL4" s="1">
        <v>2</v>
      </c>
      <c r="AM4" s="11">
        <v>1</v>
      </c>
      <c r="AN4" s="25">
        <f>SUM(B4:AM4)</f>
        <v>230</v>
      </c>
      <c r="AO4" s="1"/>
      <c r="AP4" s="11"/>
      <c r="AQ4" s="62">
        <v>90</v>
      </c>
      <c r="AR4" s="25">
        <f>SUM(AQ4)</f>
        <v>90</v>
      </c>
      <c r="AT4" s="25" t="s">
        <v>85</v>
      </c>
      <c r="AU4" s="25" t="s">
        <v>86</v>
      </c>
      <c r="AV4" s="72"/>
      <c r="AW4" s="18"/>
    </row>
    <row r="5" spans="1:49" ht="15.75" thickBot="1" x14ac:dyDescent="0.3">
      <c r="A5" s="20" t="s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13"/>
      <c r="N5" s="13">
        <v>5</v>
      </c>
      <c r="O5" s="13">
        <v>8</v>
      </c>
      <c r="P5" s="13">
        <v>5</v>
      </c>
      <c r="Q5" s="13">
        <v>3</v>
      </c>
      <c r="R5" s="13">
        <v>15</v>
      </c>
      <c r="S5" s="13">
        <v>21</v>
      </c>
      <c r="T5" s="13">
        <v>13</v>
      </c>
      <c r="U5" s="13">
        <v>7</v>
      </c>
      <c r="V5" s="34">
        <v>8</v>
      </c>
      <c r="W5" s="13">
        <v>10</v>
      </c>
      <c r="X5" s="34">
        <v>7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4"/>
      <c r="AN5" s="35">
        <f>SUM(N5:X5)</f>
        <v>102</v>
      </c>
      <c r="AO5" s="1"/>
      <c r="AP5" s="11"/>
      <c r="AQ5" s="64">
        <v>72</v>
      </c>
      <c r="AR5" s="26">
        <f>SUM(AQ5)</f>
        <v>72</v>
      </c>
      <c r="AT5" s="26">
        <f>AT3*$AV$3</f>
        <v>319.5</v>
      </c>
      <c r="AU5" s="26">
        <f>AU3*$AV$3</f>
        <v>167.57999999999998</v>
      </c>
      <c r="AV5" s="23"/>
      <c r="AW5" s="1"/>
    </row>
    <row r="6" spans="1:49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1"/>
      <c r="M6" s="36" t="s">
        <v>28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8"/>
      <c r="AO6" s="56"/>
      <c r="AP6" s="58"/>
      <c r="AQ6" s="59" t="s">
        <v>28</v>
      </c>
      <c r="AR6" s="30"/>
    </row>
    <row r="7" spans="1:49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1"/>
      <c r="M7" s="19"/>
      <c r="N7" s="1"/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  <c r="V7" s="1" t="s">
        <v>10</v>
      </c>
      <c r="W7" s="1" t="s">
        <v>2</v>
      </c>
      <c r="X7" s="1" t="s">
        <v>11</v>
      </c>
      <c r="Y7" s="1" t="s">
        <v>12</v>
      </c>
      <c r="Z7" s="1" t="s">
        <v>13</v>
      </c>
      <c r="AA7" s="1" t="s">
        <v>14</v>
      </c>
      <c r="AB7" s="1" t="s">
        <v>15</v>
      </c>
      <c r="AC7" s="1" t="s">
        <v>16</v>
      </c>
      <c r="AD7" s="1" t="s">
        <v>17</v>
      </c>
      <c r="AE7" s="1" t="s">
        <v>18</v>
      </c>
      <c r="AF7" s="1" t="s">
        <v>19</v>
      </c>
      <c r="AG7" s="1" t="s">
        <v>20</v>
      </c>
      <c r="AH7" s="1" t="s">
        <v>21</v>
      </c>
      <c r="AI7" s="1" t="s">
        <v>22</v>
      </c>
      <c r="AJ7" s="1" t="s">
        <v>23</v>
      </c>
      <c r="AK7" s="1" t="s">
        <v>24</v>
      </c>
      <c r="AL7" s="1" t="s">
        <v>25</v>
      </c>
      <c r="AM7" s="11" t="s">
        <v>26</v>
      </c>
      <c r="AN7" s="25" t="s">
        <v>27</v>
      </c>
      <c r="AO7" s="1"/>
      <c r="AP7" s="11"/>
      <c r="AQ7" s="62"/>
      <c r="AR7" s="25" t="s">
        <v>27</v>
      </c>
      <c r="AT7" s="68" t="s">
        <v>87</v>
      </c>
      <c r="AU7" s="69"/>
      <c r="AV7" s="69"/>
      <c r="AW7" s="70"/>
    </row>
    <row r="8" spans="1:49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3"/>
      <c r="L8" s="14"/>
      <c r="M8" s="39" t="s">
        <v>0</v>
      </c>
      <c r="N8" s="13"/>
      <c r="O8" s="13">
        <v>1</v>
      </c>
      <c r="P8" s="13">
        <v>2</v>
      </c>
      <c r="Q8" s="13">
        <v>4</v>
      </c>
      <c r="R8" s="13">
        <v>5</v>
      </c>
      <c r="S8" s="13">
        <v>6</v>
      </c>
      <c r="T8" s="13">
        <v>6</v>
      </c>
      <c r="U8" s="13">
        <v>6</v>
      </c>
      <c r="V8" s="13">
        <v>7</v>
      </c>
      <c r="W8" s="13">
        <v>8</v>
      </c>
      <c r="X8" s="13">
        <v>10</v>
      </c>
      <c r="Y8" s="13">
        <v>13</v>
      </c>
      <c r="Z8" s="13">
        <v>18</v>
      </c>
      <c r="AA8" s="13">
        <v>17</v>
      </c>
      <c r="AB8" s="13">
        <v>17</v>
      </c>
      <c r="AC8" s="13">
        <v>17</v>
      </c>
      <c r="AD8" s="13">
        <v>15</v>
      </c>
      <c r="AE8" s="13">
        <v>16</v>
      </c>
      <c r="AF8" s="13">
        <v>16</v>
      </c>
      <c r="AG8" s="13">
        <v>15</v>
      </c>
      <c r="AH8" s="13">
        <v>14</v>
      </c>
      <c r="AI8" s="13">
        <v>13</v>
      </c>
      <c r="AJ8" s="13">
        <v>11</v>
      </c>
      <c r="AK8" s="13">
        <v>8</v>
      </c>
      <c r="AL8" s="13">
        <v>5</v>
      </c>
      <c r="AM8" s="14">
        <v>3</v>
      </c>
      <c r="AN8" s="35">
        <f>SUM(O8:AM8)</f>
        <v>253</v>
      </c>
      <c r="AO8" s="1"/>
      <c r="AP8" s="11"/>
      <c r="AQ8" s="64">
        <v>78</v>
      </c>
      <c r="AR8" s="26">
        <f>SUM(AQ8)</f>
        <v>78</v>
      </c>
      <c r="AT8" s="25" t="s">
        <v>81</v>
      </c>
      <c r="AU8" s="25" t="s">
        <v>82</v>
      </c>
      <c r="AV8" s="25" t="s">
        <v>83</v>
      </c>
      <c r="AW8" s="25" t="s">
        <v>84</v>
      </c>
    </row>
    <row r="9" spans="1:49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1"/>
      <c r="K9" s="28" t="s">
        <v>47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30"/>
      <c r="AO9" s="56"/>
      <c r="AP9" s="58"/>
      <c r="AQ9" s="59" t="s">
        <v>47</v>
      </c>
      <c r="AR9" s="30"/>
      <c r="AT9" s="26">
        <f>AN4+AN5+AN8+AN11+AN14+AN17+AN20</f>
        <v>1480</v>
      </c>
      <c r="AU9" s="26">
        <f>AR4+AR5+AR8+AR11+AR14+AR17+AR20</f>
        <v>606</v>
      </c>
      <c r="AV9" s="26">
        <f>9/50</f>
        <v>0.18</v>
      </c>
      <c r="AW9" s="26">
        <f>AU9/AT9</f>
        <v>0.40945945945945944</v>
      </c>
    </row>
    <row r="10" spans="1:49" x14ac:dyDescent="0.25">
      <c r="A10" s="1"/>
      <c r="B10" s="1"/>
      <c r="C10" s="1"/>
      <c r="D10" s="1"/>
      <c r="E10" s="1"/>
      <c r="F10" s="1"/>
      <c r="G10" s="1"/>
      <c r="H10" s="1"/>
      <c r="I10" s="1"/>
      <c r="J10" s="11"/>
      <c r="K10" s="19" t="s">
        <v>17</v>
      </c>
      <c r="L10" s="1" t="s">
        <v>18</v>
      </c>
      <c r="M10" s="1" t="s">
        <v>19</v>
      </c>
      <c r="N10" s="1" t="s">
        <v>20</v>
      </c>
      <c r="O10" s="1" t="s">
        <v>21</v>
      </c>
      <c r="P10" s="1" t="s">
        <v>22</v>
      </c>
      <c r="Q10" s="1" t="s">
        <v>23</v>
      </c>
      <c r="R10" s="1" t="s">
        <v>24</v>
      </c>
      <c r="S10" s="1" t="s">
        <v>25</v>
      </c>
      <c r="T10" s="1" t="s">
        <v>25</v>
      </c>
      <c r="U10" s="1" t="s">
        <v>26</v>
      </c>
      <c r="V10" s="1" t="s">
        <v>29</v>
      </c>
      <c r="W10" s="1" t="s">
        <v>30</v>
      </c>
      <c r="X10" s="1" t="s">
        <v>31</v>
      </c>
      <c r="Y10" s="1" t="s">
        <v>32</v>
      </c>
      <c r="Z10" s="1" t="s">
        <v>33</v>
      </c>
      <c r="AA10" s="1" t="s">
        <v>34</v>
      </c>
      <c r="AB10" s="1" t="s">
        <v>35</v>
      </c>
      <c r="AC10" s="1" t="s">
        <v>36</v>
      </c>
      <c r="AD10" s="1" t="s">
        <v>37</v>
      </c>
      <c r="AE10" s="1" t="s">
        <v>38</v>
      </c>
      <c r="AF10" s="1" t="s">
        <v>39</v>
      </c>
      <c r="AG10" s="1" t="s">
        <v>40</v>
      </c>
      <c r="AH10" s="1" t="s">
        <v>41</v>
      </c>
      <c r="AI10" s="1" t="s">
        <v>42</v>
      </c>
      <c r="AJ10" s="1" t="s">
        <v>43</v>
      </c>
      <c r="AK10" s="1" t="s">
        <v>44</v>
      </c>
      <c r="AL10" s="1" t="s">
        <v>45</v>
      </c>
      <c r="AM10" s="11" t="s">
        <v>46</v>
      </c>
      <c r="AN10" s="25" t="s">
        <v>27</v>
      </c>
      <c r="AO10" s="1"/>
      <c r="AP10" s="11"/>
      <c r="AQ10" s="62"/>
      <c r="AR10" s="25" t="s">
        <v>27</v>
      </c>
      <c r="AT10" s="25" t="s">
        <v>85</v>
      </c>
      <c r="AU10" s="25" t="s">
        <v>86</v>
      </c>
      <c r="AV10" s="72"/>
      <c r="AW10" s="18"/>
    </row>
    <row r="11" spans="1:49" ht="15.75" thickBot="1" x14ac:dyDescent="0.3">
      <c r="A11" s="1"/>
      <c r="B11" s="1"/>
      <c r="C11" s="1"/>
      <c r="D11" s="1"/>
      <c r="E11" s="1"/>
      <c r="K11" s="20">
        <v>1</v>
      </c>
      <c r="L11" s="21">
        <v>3</v>
      </c>
      <c r="M11" s="21">
        <v>5</v>
      </c>
      <c r="N11" s="21">
        <v>7</v>
      </c>
      <c r="O11" s="21">
        <v>7</v>
      </c>
      <c r="P11" s="21">
        <v>7</v>
      </c>
      <c r="Q11" s="21">
        <v>7</v>
      </c>
      <c r="R11" s="21">
        <v>7</v>
      </c>
      <c r="S11" s="21">
        <v>8</v>
      </c>
      <c r="T11" s="21">
        <v>12</v>
      </c>
      <c r="U11" s="21">
        <v>12</v>
      </c>
      <c r="V11" s="21">
        <v>16</v>
      </c>
      <c r="W11" s="21">
        <v>20</v>
      </c>
      <c r="X11" s="21">
        <v>24</v>
      </c>
      <c r="Y11" s="21">
        <v>24</v>
      </c>
      <c r="Z11" s="21">
        <v>24</v>
      </c>
      <c r="AA11" s="21">
        <v>24</v>
      </c>
      <c r="AB11" s="21">
        <v>22</v>
      </c>
      <c r="AC11" s="21">
        <v>18</v>
      </c>
      <c r="AD11" s="21">
        <v>13</v>
      </c>
      <c r="AE11" s="22">
        <v>9</v>
      </c>
      <c r="AF11" s="21">
        <v>7</v>
      </c>
      <c r="AG11" s="21">
        <v>7</v>
      </c>
      <c r="AH11" s="21">
        <v>7</v>
      </c>
      <c r="AI11" s="21">
        <v>7</v>
      </c>
      <c r="AJ11" s="21">
        <v>7</v>
      </c>
      <c r="AK11" s="21">
        <v>6</v>
      </c>
      <c r="AL11" s="21">
        <v>4</v>
      </c>
      <c r="AM11" s="22">
        <v>2</v>
      </c>
      <c r="AN11" s="26">
        <f>SUM(K11:AM11)</f>
        <v>317</v>
      </c>
      <c r="AO11" s="1"/>
      <c r="AP11" s="11"/>
      <c r="AQ11" s="64">
        <v>88</v>
      </c>
      <c r="AR11" s="26">
        <f>SUM(AQ11)</f>
        <v>88</v>
      </c>
      <c r="AT11" s="26">
        <f>AT9*$AV$3</f>
        <v>266.39999999999998</v>
      </c>
      <c r="AU11" s="26">
        <f>AU9*$AV$3</f>
        <v>109.08</v>
      </c>
      <c r="AV11" s="23"/>
      <c r="AW11" s="1"/>
    </row>
    <row r="12" spans="1:49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8"/>
      <c r="L12" s="18"/>
      <c r="M12" s="18"/>
      <c r="N12" s="18"/>
      <c r="O12" s="18"/>
      <c r="P12" s="24"/>
      <c r="Q12" s="28" t="s">
        <v>61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  <c r="AO12" s="56"/>
      <c r="AP12" s="58"/>
      <c r="AQ12" s="59" t="s">
        <v>61</v>
      </c>
      <c r="AR12" s="30"/>
    </row>
    <row r="13" spans="1:49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1"/>
      <c r="Q13" s="19" t="s">
        <v>37</v>
      </c>
      <c r="R13" s="1" t="s">
        <v>38</v>
      </c>
      <c r="S13" s="1" t="s">
        <v>39</v>
      </c>
      <c r="T13" s="1" t="s">
        <v>40</v>
      </c>
      <c r="U13" s="1" t="s">
        <v>41</v>
      </c>
      <c r="V13" s="1" t="s">
        <v>42</v>
      </c>
      <c r="W13" s="1" t="s">
        <v>43</v>
      </c>
      <c r="X13" s="1" t="s">
        <v>44</v>
      </c>
      <c r="Y13" s="1" t="s">
        <v>45</v>
      </c>
      <c r="Z13" s="1" t="s">
        <v>46</v>
      </c>
      <c r="AA13" s="1" t="s">
        <v>48</v>
      </c>
      <c r="AB13" s="1" t="s">
        <v>49</v>
      </c>
      <c r="AC13" s="1" t="s">
        <v>50</v>
      </c>
      <c r="AD13" s="1" t="s">
        <v>51</v>
      </c>
      <c r="AE13" s="1" t="s">
        <v>52</v>
      </c>
      <c r="AF13" s="1" t="s">
        <v>53</v>
      </c>
      <c r="AG13" s="1" t="s">
        <v>54</v>
      </c>
      <c r="AH13" s="1" t="s">
        <v>55</v>
      </c>
      <c r="AI13" s="1" t="s">
        <v>56</v>
      </c>
      <c r="AJ13" s="1" t="s">
        <v>57</v>
      </c>
      <c r="AK13" s="1" t="s">
        <v>58</v>
      </c>
      <c r="AL13" s="1" t="s">
        <v>59</v>
      </c>
      <c r="AM13" s="11" t="s">
        <v>60</v>
      </c>
      <c r="AN13" s="25" t="s">
        <v>27</v>
      </c>
      <c r="AO13" s="1"/>
      <c r="AP13" s="11"/>
      <c r="AQ13" s="62"/>
      <c r="AR13" s="25" t="s">
        <v>27</v>
      </c>
      <c r="AT13" s="68" t="s">
        <v>89</v>
      </c>
      <c r="AU13" s="69"/>
      <c r="AV13" s="69"/>
      <c r="AW13" s="70"/>
    </row>
    <row r="14" spans="1:49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1"/>
      <c r="Q14" s="20">
        <v>6</v>
      </c>
      <c r="R14" s="21">
        <v>10</v>
      </c>
      <c r="S14" s="21">
        <v>13</v>
      </c>
      <c r="T14" s="21">
        <v>15</v>
      </c>
      <c r="U14" s="21">
        <v>17</v>
      </c>
      <c r="V14" s="21">
        <v>19</v>
      </c>
      <c r="W14" s="21">
        <v>15</v>
      </c>
      <c r="X14" s="21">
        <v>13</v>
      </c>
      <c r="Y14" s="21">
        <v>12</v>
      </c>
      <c r="Z14" s="21">
        <v>14</v>
      </c>
      <c r="AA14" s="21">
        <v>16</v>
      </c>
      <c r="AB14" s="21">
        <v>16</v>
      </c>
      <c r="AC14" s="21">
        <v>18</v>
      </c>
      <c r="AD14" s="21">
        <v>16</v>
      </c>
      <c r="AE14" s="21">
        <v>14</v>
      </c>
      <c r="AF14" s="21">
        <v>11</v>
      </c>
      <c r="AG14" s="21">
        <v>10</v>
      </c>
      <c r="AH14" s="21">
        <v>12</v>
      </c>
      <c r="AI14" s="21">
        <v>11</v>
      </c>
      <c r="AJ14" s="21">
        <v>11</v>
      </c>
      <c r="AK14" s="21">
        <v>10</v>
      </c>
      <c r="AL14" s="21">
        <v>8</v>
      </c>
      <c r="AM14" s="22">
        <v>5</v>
      </c>
      <c r="AN14" s="26">
        <f>SUM(Q14:AM14)</f>
        <v>292</v>
      </c>
      <c r="AO14" s="1"/>
      <c r="AP14" s="14"/>
      <c r="AQ14" s="63">
        <v>96</v>
      </c>
      <c r="AR14" s="26">
        <f>SUM(AQ14)</f>
        <v>96</v>
      </c>
      <c r="AT14" s="25" t="s">
        <v>81</v>
      </c>
      <c r="AU14" s="25" t="s">
        <v>82</v>
      </c>
      <c r="AV14" s="25" t="s">
        <v>83</v>
      </c>
      <c r="AW14" s="25" t="s">
        <v>84</v>
      </c>
    </row>
    <row r="15" spans="1:49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8"/>
      <c r="R15" s="18"/>
      <c r="S15" s="18"/>
      <c r="T15" s="18"/>
      <c r="U15" s="18"/>
      <c r="V15" s="18"/>
      <c r="W15" s="18"/>
      <c r="X15" s="18"/>
      <c r="Y15" s="24"/>
      <c r="Z15" s="28">
        <v>2</v>
      </c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30"/>
      <c r="AO15" s="58"/>
      <c r="AP15" s="59">
        <v>2</v>
      </c>
      <c r="AQ15" s="60"/>
      <c r="AR15" s="30"/>
      <c r="AT15" s="26">
        <f>AN4+AN5+AN8+AN11+AN14</f>
        <v>1194</v>
      </c>
      <c r="AU15" s="26">
        <f>AR4+AR5+AR8+AR11+AR14</f>
        <v>424</v>
      </c>
      <c r="AV15" s="26">
        <f>9/50</f>
        <v>0.18</v>
      </c>
      <c r="AW15" s="26">
        <f>AU15/AT15</f>
        <v>0.35510887772194305</v>
      </c>
    </row>
    <row r="16" spans="1:4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1"/>
      <c r="Z16" s="19" t="s">
        <v>62</v>
      </c>
      <c r="AA16" s="1" t="s">
        <v>50</v>
      </c>
      <c r="AB16" s="1" t="s">
        <v>51</v>
      </c>
      <c r="AC16" s="1" t="s">
        <v>52</v>
      </c>
      <c r="AD16" s="1" t="s">
        <v>53</v>
      </c>
      <c r="AE16" s="1" t="s">
        <v>54</v>
      </c>
      <c r="AF16" s="1" t="s">
        <v>55</v>
      </c>
      <c r="AG16" s="1" t="s">
        <v>56</v>
      </c>
      <c r="AH16" s="1" t="s">
        <v>57</v>
      </c>
      <c r="AI16" s="1" t="s">
        <v>58</v>
      </c>
      <c r="AJ16" s="1" t="s">
        <v>59</v>
      </c>
      <c r="AK16" s="1" t="s">
        <v>60</v>
      </c>
      <c r="AL16" s="1" t="s">
        <v>63</v>
      </c>
      <c r="AM16" s="11" t="s">
        <v>27</v>
      </c>
      <c r="AN16" s="25" t="s">
        <v>72</v>
      </c>
      <c r="AO16" s="11"/>
      <c r="AP16" s="19"/>
      <c r="AQ16" s="11"/>
      <c r="AR16" s="25" t="s">
        <v>72</v>
      </c>
      <c r="AT16" s="25" t="s">
        <v>85</v>
      </c>
      <c r="AU16" s="25" t="s">
        <v>86</v>
      </c>
      <c r="AV16" s="72"/>
      <c r="AW16" s="18"/>
    </row>
    <row r="17" spans="1:49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1"/>
      <c r="Z17" s="20">
        <v>2</v>
      </c>
      <c r="AA17" s="21">
        <v>3</v>
      </c>
      <c r="AB17" s="21">
        <v>4</v>
      </c>
      <c r="AC17" s="21">
        <v>5</v>
      </c>
      <c r="AD17" s="21">
        <v>6</v>
      </c>
      <c r="AE17" s="21">
        <v>7</v>
      </c>
      <c r="AF17" s="21">
        <v>8</v>
      </c>
      <c r="AG17" s="21">
        <v>6</v>
      </c>
      <c r="AH17" s="21">
        <v>5</v>
      </c>
      <c r="AI17" s="21">
        <v>6</v>
      </c>
      <c r="AJ17" s="21">
        <v>7</v>
      </c>
      <c r="AK17" s="21">
        <v>6</v>
      </c>
      <c r="AL17" s="21">
        <v>3</v>
      </c>
      <c r="AM17" s="22">
        <f>SUM(Z17:AL17)</f>
        <v>68</v>
      </c>
      <c r="AN17" s="26">
        <f>AM17*2</f>
        <v>136</v>
      </c>
      <c r="AO17" s="11"/>
      <c r="AP17" s="20">
        <v>47</v>
      </c>
      <c r="AQ17" s="22">
        <v>47</v>
      </c>
      <c r="AR17" s="26">
        <f>AQ17*2</f>
        <v>94</v>
      </c>
      <c r="AT17" s="26">
        <f>AT15*$AV$3</f>
        <v>214.92</v>
      </c>
      <c r="AU17" s="26">
        <f>AU15*$AV$3</f>
        <v>76.319999999999993</v>
      </c>
      <c r="AV17" s="23"/>
      <c r="AW17" s="1"/>
    </row>
    <row r="18" spans="1:49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4"/>
      <c r="AA18" s="28">
        <v>0</v>
      </c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58"/>
      <c r="AP18" s="59">
        <v>0</v>
      </c>
      <c r="AQ18" s="60"/>
      <c r="AR18" s="30"/>
    </row>
    <row r="19" spans="1:49" ht="15.75" thickBot="1" x14ac:dyDescent="0.3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1"/>
      <c r="AA19" s="19" t="s">
        <v>58</v>
      </c>
      <c r="AB19" s="1" t="s">
        <v>59</v>
      </c>
      <c r="AC19" s="1" t="s">
        <v>60</v>
      </c>
      <c r="AD19" s="1" t="s">
        <v>63</v>
      </c>
      <c r="AE19" s="1" t="s">
        <v>64</v>
      </c>
      <c r="AF19" s="1" t="s">
        <v>65</v>
      </c>
      <c r="AG19" s="1" t="s">
        <v>66</v>
      </c>
      <c r="AH19" s="1" t="s">
        <v>67</v>
      </c>
      <c r="AI19" s="1" t="s">
        <v>68</v>
      </c>
      <c r="AJ19" s="1" t="s">
        <v>69</v>
      </c>
      <c r="AK19" s="1" t="s">
        <v>70</v>
      </c>
      <c r="AL19" s="1" t="s">
        <v>71</v>
      </c>
      <c r="AM19" s="11" t="s">
        <v>27</v>
      </c>
      <c r="AN19" s="25" t="s">
        <v>72</v>
      </c>
      <c r="AO19" s="11"/>
      <c r="AP19" s="19"/>
      <c r="AQ19" s="11"/>
      <c r="AR19" s="25" t="s">
        <v>72</v>
      </c>
      <c r="AT19" s="68" t="s">
        <v>90</v>
      </c>
      <c r="AU19" s="69"/>
      <c r="AV19" s="69"/>
      <c r="AW19" s="70"/>
    </row>
    <row r="20" spans="1:49" ht="15.75" thickBo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1"/>
      <c r="AA20" s="20">
        <v>3</v>
      </c>
      <c r="AB20" s="21">
        <v>5</v>
      </c>
      <c r="AC20" s="21">
        <v>7</v>
      </c>
      <c r="AD20" s="21">
        <v>7</v>
      </c>
      <c r="AE20" s="21">
        <v>7</v>
      </c>
      <c r="AF20" s="21">
        <v>7</v>
      </c>
      <c r="AG20" s="21">
        <v>7</v>
      </c>
      <c r="AH20" s="21">
        <v>7</v>
      </c>
      <c r="AI20" s="21">
        <v>7</v>
      </c>
      <c r="AJ20" s="21">
        <v>8</v>
      </c>
      <c r="AK20" s="21">
        <v>6</v>
      </c>
      <c r="AL20" s="21">
        <v>4</v>
      </c>
      <c r="AM20" s="22">
        <f>SUM(AA20:AL20)</f>
        <v>75</v>
      </c>
      <c r="AN20" s="26">
        <f>AM20*2</f>
        <v>150</v>
      </c>
      <c r="AO20" s="11"/>
      <c r="AP20" s="20"/>
      <c r="AQ20" s="22">
        <v>44</v>
      </c>
      <c r="AR20" s="26">
        <f>AQ20*2</f>
        <v>88</v>
      </c>
      <c r="AT20" s="25" t="s">
        <v>81</v>
      </c>
      <c r="AU20" s="25" t="s">
        <v>82</v>
      </c>
      <c r="AV20" s="25" t="s">
        <v>83</v>
      </c>
      <c r="AW20" s="25" t="s">
        <v>84</v>
      </c>
    </row>
    <row r="21" spans="1:49" ht="15.75" thickBot="1" x14ac:dyDescent="0.3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24"/>
      <c r="AN21" s="43" t="s">
        <v>73</v>
      </c>
      <c r="AO21" s="18"/>
      <c r="AP21" s="18"/>
      <c r="AQ21" s="24"/>
      <c r="AR21" s="61" t="s">
        <v>73</v>
      </c>
      <c r="AT21" s="26">
        <f>AN4+AN5</f>
        <v>332</v>
      </c>
      <c r="AU21" s="26">
        <f>AR4+AR5</f>
        <v>162</v>
      </c>
      <c r="AV21" s="26">
        <f>9/50</f>
        <v>0.18</v>
      </c>
      <c r="AW21" s="26">
        <f>AU21/AT21</f>
        <v>0.48795180722891568</v>
      </c>
    </row>
    <row r="22" spans="1:49" x14ac:dyDescent="0.25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1"/>
      <c r="AN22" s="25" t="s">
        <v>27</v>
      </c>
      <c r="AO22" s="1"/>
      <c r="AP22" s="1"/>
      <c r="AQ22" s="11"/>
      <c r="AR22" s="25" t="s">
        <v>27</v>
      </c>
      <c r="AT22" s="25" t="s">
        <v>85</v>
      </c>
      <c r="AU22" s="25" t="s">
        <v>86</v>
      </c>
      <c r="AV22" s="72"/>
      <c r="AW22" s="18"/>
    </row>
    <row r="23" spans="1:49" ht="15.75" thickBot="1" x14ac:dyDescent="0.3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3"/>
      <c r="AL23" s="13"/>
      <c r="AM23" s="14"/>
      <c r="AN23" s="35">
        <v>5</v>
      </c>
      <c r="AO23" s="13"/>
      <c r="AP23" s="13"/>
      <c r="AQ23" s="14"/>
      <c r="AR23" s="35">
        <v>5</v>
      </c>
      <c r="AT23" s="26">
        <f>AT21*$AV$3</f>
        <v>59.76</v>
      </c>
      <c r="AU23" s="26">
        <f>AU21*$AV$3</f>
        <v>29.16</v>
      </c>
      <c r="AV23" s="23"/>
      <c r="AW23" s="1"/>
    </row>
    <row r="24" spans="1:49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1"/>
      <c r="AK24" s="44" t="s">
        <v>74</v>
      </c>
      <c r="AL24" s="45" t="s">
        <v>75</v>
      </c>
      <c r="AM24" s="46" t="s">
        <v>76</v>
      </c>
      <c r="AN24" s="25" t="s">
        <v>27</v>
      </c>
      <c r="AO24" s="44" t="s">
        <v>74</v>
      </c>
      <c r="AP24" s="45" t="s">
        <v>75</v>
      </c>
      <c r="AQ24" s="46" t="s">
        <v>76</v>
      </c>
      <c r="AR24" s="25" t="s">
        <v>27</v>
      </c>
    </row>
    <row r="25" spans="1:49" ht="15.75" thickBot="1" x14ac:dyDescent="0.3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1"/>
      <c r="AK25" s="20">
        <v>83</v>
      </c>
      <c r="AL25" s="21">
        <v>87</v>
      </c>
      <c r="AM25" s="22">
        <v>120</v>
      </c>
      <c r="AN25" s="26">
        <f>SUM(AK25:AM25)</f>
        <v>290</v>
      </c>
      <c r="AO25" s="20">
        <v>83</v>
      </c>
      <c r="AP25" s="21">
        <v>87</v>
      </c>
      <c r="AQ25" s="22">
        <v>120</v>
      </c>
      <c r="AR25" s="26">
        <f>SUM(AO25:AQ25)</f>
        <v>290</v>
      </c>
    </row>
    <row r="26" spans="1:49" x14ac:dyDescent="0.25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1"/>
      <c r="AK26" s="28" t="s">
        <v>77</v>
      </c>
      <c r="AL26" s="29"/>
      <c r="AM26" s="29"/>
      <c r="AN26" s="33"/>
      <c r="AO26" s="28" t="s">
        <v>77</v>
      </c>
      <c r="AP26" s="29"/>
      <c r="AQ26" s="29"/>
      <c r="AR26" s="33"/>
    </row>
    <row r="27" spans="1:49" x14ac:dyDescent="0.25">
      <c r="A27" s="1"/>
      <c r="B27" s="1"/>
      <c r="C27" s="1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1"/>
      <c r="AK27" s="47" t="s">
        <v>78</v>
      </c>
      <c r="AL27" s="32"/>
      <c r="AM27" s="31">
        <f>AN4+AN8+AN11+AN14+AN17+AN20+AN23+AN25</f>
        <v>1673</v>
      </c>
      <c r="AN27" s="48"/>
      <c r="AO27" s="47" t="s">
        <v>78</v>
      </c>
      <c r="AP27" s="32"/>
      <c r="AQ27" s="31">
        <f>AR4+AR8+AR11+AR14+AR17+AR20+AR23+AR25</f>
        <v>829</v>
      </c>
      <c r="AR27" s="48"/>
    </row>
    <row r="28" spans="1:49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1"/>
      <c r="AK28" s="49" t="s">
        <v>79</v>
      </c>
      <c r="AL28" s="50"/>
      <c r="AM28" s="51">
        <f>102</f>
        <v>102</v>
      </c>
      <c r="AN28" s="52"/>
      <c r="AO28" s="49" t="s">
        <v>79</v>
      </c>
      <c r="AP28" s="50"/>
      <c r="AQ28" s="51">
        <f>102</f>
        <v>102</v>
      </c>
      <c r="AR28" s="52"/>
    </row>
    <row r="29" spans="1:49" x14ac:dyDescent="0.25">
      <c r="AM29" s="60">
        <f>AM27+AM28</f>
        <v>1775</v>
      </c>
      <c r="AN29" s="71"/>
      <c r="AO29" s="18"/>
      <c r="AP29" s="18"/>
      <c r="AQ29" s="40">
        <f>AQ27+AQ28</f>
        <v>931</v>
      </c>
      <c r="AR29" s="41"/>
    </row>
    <row r="30" spans="1:49" x14ac:dyDescent="0.25">
      <c r="AO30" s="1"/>
      <c r="AP30" s="1"/>
      <c r="AQ30" s="31"/>
      <c r="AR30" s="32"/>
    </row>
  </sheetData>
  <mergeCells count="32">
    <mergeCell ref="AT1:AW1"/>
    <mergeCell ref="AT7:AW7"/>
    <mergeCell ref="AT13:AW13"/>
    <mergeCell ref="AT19:AW19"/>
    <mergeCell ref="AQ29:AR29"/>
    <mergeCell ref="AQ30:AR30"/>
    <mergeCell ref="G2:AN2"/>
    <mergeCell ref="AO2:AR2"/>
    <mergeCell ref="G1:AR1"/>
    <mergeCell ref="AM29:AN29"/>
    <mergeCell ref="AP18:AR18"/>
    <mergeCell ref="AO26:AR26"/>
    <mergeCell ref="AO27:AP27"/>
    <mergeCell ref="AQ27:AR27"/>
    <mergeCell ref="AO28:AP28"/>
    <mergeCell ref="AQ28:AR28"/>
    <mergeCell ref="AK26:AN26"/>
    <mergeCell ref="AK27:AL27"/>
    <mergeCell ref="AM27:AN27"/>
    <mergeCell ref="AK28:AL28"/>
    <mergeCell ref="AM28:AN28"/>
    <mergeCell ref="AQ3:AR3"/>
    <mergeCell ref="AQ6:AR6"/>
    <mergeCell ref="AQ9:AR9"/>
    <mergeCell ref="AQ12:AR12"/>
    <mergeCell ref="AP15:AR15"/>
    <mergeCell ref="A3:AN3"/>
    <mergeCell ref="M6:AN6"/>
    <mergeCell ref="K9:AN9"/>
    <mergeCell ref="Q12:AN12"/>
    <mergeCell ref="Z15:AN15"/>
    <mergeCell ref="AA18:A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Origional</vt:lpstr>
      <vt:lpstr>Hollow</vt:lpstr>
      <vt:lpstr>COSTS AND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Meono</dc:creator>
  <cp:lastModifiedBy>Frank Meono</cp:lastModifiedBy>
  <dcterms:created xsi:type="dcterms:W3CDTF">2019-11-18T07:53:57Z</dcterms:created>
  <dcterms:modified xsi:type="dcterms:W3CDTF">2019-11-20T07:44:08Z</dcterms:modified>
</cp:coreProperties>
</file>