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\Documents\"/>
    </mc:Choice>
  </mc:AlternateContent>
  <xr:revisionPtr revIDLastSave="0" documentId="13_ncr:1_{95F3E168-832C-437A-BF5B-8370E7DAB83A}" xr6:coauthVersionLast="45" xr6:coauthVersionMax="45" xr10:uidLastSave="{00000000-0000-0000-0000-000000000000}"/>
  <bookViews>
    <workbookView xWindow="-120" yWindow="-120" windowWidth="29040" windowHeight="15840" xr2:uid="{D4158918-EF86-4E58-8D53-8720C73A0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4" i="1" l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22" i="1" l="1"/>
  <c r="C270" i="1"/>
  <c r="C150" i="1"/>
  <c r="C429" i="1"/>
  <c r="C41" i="1"/>
  <c r="C380" i="1"/>
  <c r="C376" i="1"/>
  <c r="C194" i="1"/>
  <c r="C304" i="1"/>
  <c r="C133" i="1"/>
  <c r="C395" i="1"/>
  <c r="C76" i="1"/>
  <c r="C456" i="1"/>
  <c r="C208" i="1"/>
  <c r="C463" i="1"/>
  <c r="C126" i="1"/>
  <c r="C139" i="1"/>
  <c r="C163" i="1"/>
  <c r="C107" i="1"/>
  <c r="C67" i="1"/>
  <c r="C411" i="1"/>
  <c r="C307" i="1"/>
  <c r="C109" i="1"/>
  <c r="C114" i="1"/>
  <c r="C315" i="1"/>
  <c r="C276" i="1"/>
  <c r="C192" i="1"/>
  <c r="C200" i="1"/>
  <c r="C64" i="1"/>
  <c r="C363" i="1"/>
  <c r="C3" i="1"/>
  <c r="C48" i="1"/>
  <c r="C162" i="1"/>
  <c r="C332" i="1"/>
  <c r="C356" i="1"/>
  <c r="C445" i="1"/>
  <c r="C186" i="1"/>
  <c r="C434" i="1"/>
  <c r="C178" i="1"/>
  <c r="C263" i="1"/>
  <c r="C168" i="1"/>
  <c r="C298" i="1"/>
  <c r="C300" i="1"/>
  <c r="C6" i="1"/>
  <c r="C44" i="1"/>
  <c r="C337" i="1"/>
  <c r="C398" i="1"/>
  <c r="C262" i="1"/>
  <c r="C421" i="1"/>
  <c r="C317" i="1"/>
  <c r="C182" i="1"/>
  <c r="C375" i="1"/>
  <c r="C423" i="1"/>
  <c r="C271" i="1"/>
  <c r="C295" i="1"/>
  <c r="C20" i="1"/>
  <c r="C436" i="1"/>
  <c r="C46" i="1"/>
  <c r="C185" i="1"/>
  <c r="C27" i="1"/>
  <c r="C382" i="1"/>
  <c r="C145" i="1"/>
  <c r="C119" i="1"/>
  <c r="C266" i="1"/>
  <c r="C240" i="1"/>
  <c r="C303" i="1"/>
  <c r="C95" i="1"/>
  <c r="C461" i="1"/>
  <c r="C309" i="1"/>
  <c r="C427" i="1"/>
  <c r="C148" i="1"/>
  <c r="C33" i="1"/>
  <c r="C455" i="1"/>
  <c r="C329" i="1"/>
  <c r="C353" i="1"/>
  <c r="C113" i="1"/>
  <c r="C16" i="1"/>
  <c r="C158" i="1"/>
  <c r="C89" i="1"/>
  <c r="C132" i="1"/>
  <c r="C323" i="1"/>
  <c r="C31" i="1"/>
  <c r="C306" i="1"/>
  <c r="C203" i="1"/>
  <c r="C396" i="1"/>
  <c r="C117" i="1"/>
  <c r="C210" i="1"/>
  <c r="C83" i="1"/>
  <c r="C422" i="1"/>
  <c r="C160" i="1"/>
  <c r="C284" i="1"/>
  <c r="C116" i="1"/>
  <c r="C441" i="1"/>
  <c r="C331" i="1"/>
  <c r="C231" i="1"/>
  <c r="C10" i="1"/>
  <c r="C394" i="1"/>
  <c r="C239" i="1"/>
  <c r="C37" i="1"/>
  <c r="C451" i="1"/>
  <c r="C39" i="1"/>
  <c r="C326" i="1"/>
  <c r="C409" i="1"/>
  <c r="C236" i="1"/>
  <c r="C143" i="1"/>
  <c r="C47" i="1"/>
  <c r="C7" i="1"/>
  <c r="C316" i="1"/>
  <c r="C256" i="1"/>
  <c r="C348" i="1"/>
  <c r="C318" i="1"/>
  <c r="C140" i="1"/>
  <c r="C347" i="1"/>
  <c r="C28" i="1"/>
  <c r="C372" i="1"/>
  <c r="C60" i="1"/>
  <c r="C399" i="1"/>
  <c r="C459" i="1"/>
  <c r="C415" i="1"/>
  <c r="C230" i="1"/>
  <c r="C297" i="1"/>
  <c r="C181" i="1"/>
  <c r="C50" i="1"/>
  <c r="C404" i="1"/>
  <c r="C98" i="1"/>
  <c r="C269" i="1"/>
  <c r="C169" i="1"/>
  <c r="C197" i="1"/>
  <c r="C412" i="1"/>
  <c r="C435" i="1"/>
  <c r="C388" i="1"/>
  <c r="C213" i="1"/>
  <c r="C75" i="1"/>
  <c r="C49" i="1"/>
  <c r="C81" i="1"/>
  <c r="C201" i="1"/>
  <c r="C385" i="1"/>
  <c r="C110" i="1"/>
  <c r="C305" i="1"/>
  <c r="C52" i="1"/>
  <c r="C188" i="1"/>
  <c r="C452" i="1"/>
  <c r="C339" i="1"/>
  <c r="C432" i="1"/>
  <c r="C189" i="1"/>
  <c r="C255" i="1"/>
  <c r="C366" i="1"/>
  <c r="C313" i="1"/>
  <c r="C280" i="1"/>
  <c r="C174" i="1"/>
  <c r="C258" i="1"/>
  <c r="C299" i="1"/>
  <c r="C43" i="1"/>
  <c r="C11" i="1"/>
  <c r="C146" i="1"/>
  <c r="C447" i="1"/>
  <c r="C190" i="1"/>
  <c r="C401" i="1"/>
  <c r="C138" i="1"/>
  <c r="C287" i="1"/>
  <c r="C264" i="1"/>
  <c r="C426" i="1"/>
  <c r="C59" i="1"/>
  <c r="C63" i="1"/>
  <c r="C65" i="1"/>
  <c r="C357" i="1"/>
  <c r="C362" i="1"/>
  <c r="C370" i="1"/>
  <c r="C202" i="1"/>
  <c r="C209" i="1"/>
  <c r="C136" i="1"/>
  <c r="C135" i="1"/>
  <c r="C36" i="1"/>
  <c r="C448" i="1"/>
  <c r="C319" i="1"/>
  <c r="C227" i="1"/>
  <c r="C56" i="1"/>
  <c r="C440" i="1"/>
  <c r="C365" i="1"/>
  <c r="C405" i="1"/>
  <c r="C244" i="1"/>
  <c r="C5" i="1"/>
  <c r="C406" i="1"/>
  <c r="C175" i="1"/>
  <c r="C444" i="1"/>
  <c r="C225" i="1"/>
  <c r="C111" i="1"/>
  <c r="C118" i="1"/>
  <c r="C172" i="1"/>
  <c r="C439" i="1"/>
  <c r="C428" i="1"/>
  <c r="C84" i="1"/>
  <c r="C268" i="1"/>
  <c r="C346" i="1"/>
  <c r="C131" i="1"/>
  <c r="C22" i="1"/>
  <c r="C265" i="1"/>
  <c r="C215" i="1"/>
  <c r="C334" i="1"/>
  <c r="C219" i="1"/>
  <c r="C267" i="1"/>
  <c r="C392" i="1"/>
  <c r="C170" i="1"/>
  <c r="C351" i="1"/>
  <c r="C289" i="1"/>
  <c r="C58" i="1"/>
  <c r="C8" i="1"/>
  <c r="C195" i="1"/>
  <c r="C350" i="1"/>
  <c r="C242" i="1"/>
  <c r="C100" i="1"/>
  <c r="C156" i="1"/>
  <c r="C308" i="1"/>
  <c r="C281" i="1"/>
  <c r="C275" i="1"/>
  <c r="C184" i="1"/>
  <c r="C359" i="1"/>
  <c r="C102" i="1"/>
  <c r="C40" i="1"/>
  <c r="C23" i="1"/>
  <c r="C151" i="1"/>
  <c r="C438" i="1"/>
  <c r="C93" i="1"/>
  <c r="C18" i="1"/>
  <c r="C253" i="1"/>
  <c r="C449" i="1"/>
  <c r="C374" i="1"/>
  <c r="C233" i="1"/>
  <c r="C368" i="1"/>
  <c r="C4" i="1"/>
  <c r="C165" i="1"/>
  <c r="C187" i="1"/>
  <c r="C179" i="1"/>
  <c r="C125" i="1"/>
  <c r="C232" i="1"/>
  <c r="C235" i="1"/>
  <c r="C321" i="1"/>
  <c r="C320" i="1"/>
  <c r="C279" i="1"/>
  <c r="C420" i="1"/>
  <c r="C248" i="1"/>
  <c r="C400" i="1"/>
  <c r="C402" i="1"/>
  <c r="C176" i="1"/>
  <c r="C101" i="1"/>
  <c r="C35" i="1"/>
  <c r="C464" i="1"/>
  <c r="C361" i="1"/>
  <c r="C387" i="1"/>
  <c r="C379" i="1"/>
  <c r="C173" i="1"/>
  <c r="C397" i="1"/>
  <c r="C30" i="1"/>
  <c r="C96" i="1"/>
  <c r="C342" i="1"/>
  <c r="C364" i="1"/>
  <c r="C153" i="1"/>
  <c r="C54" i="1"/>
  <c r="C25" i="1"/>
  <c r="C196" i="1"/>
  <c r="C408" i="1"/>
  <c r="C224" i="1"/>
  <c r="C79" i="1"/>
  <c r="C294" i="1"/>
  <c r="C296" i="1"/>
  <c r="C71" i="1"/>
  <c r="C260" i="1"/>
  <c r="C437" i="1"/>
  <c r="C259" i="1"/>
  <c r="C393" i="1"/>
  <c r="C386" i="1"/>
  <c r="C354" i="1"/>
  <c r="C206" i="1"/>
  <c r="C149" i="1"/>
  <c r="C246" i="1"/>
  <c r="C141" i="1"/>
  <c r="C257" i="1"/>
  <c r="C247" i="1"/>
  <c r="C137" i="1"/>
  <c r="C72" i="1"/>
  <c r="C301" i="1"/>
  <c r="C82" i="1"/>
  <c r="C86" i="1"/>
  <c r="C442" i="1"/>
  <c r="C128" i="1"/>
  <c r="C391" i="1"/>
  <c r="C282" i="1"/>
  <c r="C193" i="1"/>
  <c r="C223" i="1"/>
  <c r="C360" i="1"/>
  <c r="C371" i="1"/>
  <c r="C147" i="1"/>
  <c r="C293" i="1"/>
  <c r="C62" i="1"/>
  <c r="C124" i="1"/>
  <c r="C278" i="1"/>
  <c r="C237" i="1"/>
  <c r="C273" i="1"/>
  <c r="C51" i="1"/>
  <c r="C24" i="1"/>
  <c r="C121" i="1"/>
  <c r="C42" i="1"/>
  <c r="C73" i="1"/>
  <c r="C122" i="1"/>
  <c r="C302" i="1"/>
  <c r="C431" i="1"/>
  <c r="C144" i="1"/>
  <c r="C29" i="1"/>
  <c r="C251" i="1"/>
  <c r="C74" i="1"/>
  <c r="C13" i="1"/>
  <c r="C228" i="1"/>
  <c r="C130" i="1"/>
  <c r="C373" i="1"/>
  <c r="C205" i="1"/>
  <c r="C249" i="1"/>
  <c r="C69" i="1"/>
  <c r="C212" i="1"/>
  <c r="C462" i="1"/>
  <c r="C70" i="1"/>
  <c r="C38" i="1"/>
  <c r="C164" i="1"/>
  <c r="C191" i="1"/>
  <c r="C250" i="1"/>
  <c r="C252" i="1"/>
  <c r="C129" i="1"/>
  <c r="C207" i="1"/>
  <c r="C94" i="1"/>
  <c r="C355" i="1"/>
  <c r="C384" i="1"/>
  <c r="C389" i="1"/>
  <c r="C115" i="1"/>
  <c r="C226" i="1"/>
  <c r="C378" i="1"/>
  <c r="C291" i="1"/>
  <c r="C358" i="1"/>
  <c r="C142" i="1"/>
  <c r="C61" i="1"/>
  <c r="C134" i="1"/>
  <c r="C410" i="1"/>
  <c r="C180" i="1"/>
  <c r="C45" i="1"/>
  <c r="C418" i="1"/>
  <c r="C349" i="1"/>
  <c r="C90" i="1"/>
  <c r="C32" i="1"/>
  <c r="C314" i="1"/>
  <c r="C97" i="1"/>
  <c r="C103" i="1"/>
  <c r="C292" i="1"/>
  <c r="C414" i="1"/>
  <c r="C177" i="1"/>
  <c r="C159" i="1"/>
  <c r="C68" i="1"/>
  <c r="C450" i="1"/>
  <c r="C416" i="1"/>
  <c r="C328" i="1"/>
  <c r="C333" i="1"/>
  <c r="C14" i="1"/>
  <c r="C157" i="1"/>
  <c r="C325" i="1"/>
  <c r="C272" i="1"/>
  <c r="C330" i="1"/>
  <c r="C288" i="1"/>
  <c r="C166" i="1"/>
  <c r="C327" i="1"/>
  <c r="C204" i="1"/>
  <c r="C171" i="1"/>
  <c r="C290" i="1"/>
  <c r="C245" i="1"/>
  <c r="C336" i="1"/>
  <c r="C19" i="1"/>
  <c r="C458" i="1"/>
  <c r="C199" i="1"/>
  <c r="C66" i="1"/>
  <c r="C104" i="1"/>
  <c r="C2" i="1"/>
  <c r="C217" i="1"/>
  <c r="C15" i="1"/>
  <c r="C457" i="1"/>
  <c r="C443" i="1"/>
  <c r="C454" i="1"/>
  <c r="C377" i="1"/>
  <c r="C254" i="1"/>
  <c r="C92" i="1"/>
  <c r="C283" i="1"/>
  <c r="C112" i="1"/>
  <c r="C234" i="1"/>
  <c r="C106" i="1"/>
  <c r="C433" i="1"/>
  <c r="C91" i="1"/>
  <c r="C367" i="1"/>
  <c r="C198" i="1"/>
  <c r="C108" i="1"/>
  <c r="C77" i="1"/>
  <c r="C85" i="1"/>
  <c r="C312" i="1"/>
  <c r="C161" i="1"/>
  <c r="C221" i="1"/>
  <c r="C407" i="1"/>
  <c r="C424" i="1"/>
  <c r="C57" i="1"/>
  <c r="C80" i="1"/>
  <c r="C344" i="1"/>
  <c r="C381" i="1"/>
  <c r="C123" i="1"/>
  <c r="C419" i="1"/>
  <c r="C167" i="1"/>
  <c r="C277" i="1"/>
  <c r="C229" i="1"/>
  <c r="C369" i="1"/>
  <c r="C211" i="1"/>
  <c r="C154" i="1"/>
  <c r="C218" i="1"/>
  <c r="C352" i="1"/>
  <c r="C34" i="1"/>
  <c r="C345" i="1"/>
  <c r="C238" i="1"/>
  <c r="C53" i="1"/>
  <c r="C214" i="1"/>
  <c r="C274" i="1"/>
  <c r="C341" i="1"/>
  <c r="C87" i="1"/>
  <c r="C105" i="1"/>
  <c r="C383" i="1"/>
  <c r="C120" i="1"/>
  <c r="C127" i="1"/>
  <c r="C453" i="1"/>
  <c r="C417" i="1"/>
  <c r="C430" i="1"/>
  <c r="C324" i="1"/>
  <c r="C310" i="1"/>
  <c r="C460" i="1"/>
  <c r="C311" i="1"/>
  <c r="C335" i="1"/>
  <c r="C403" i="1"/>
  <c r="C446" i="1"/>
  <c r="C285" i="1"/>
  <c r="C55" i="1"/>
  <c r="C261" i="1"/>
  <c r="C9" i="1"/>
  <c r="C152" i="1"/>
  <c r="C222" i="1"/>
  <c r="C78" i="1"/>
  <c r="C241" i="1"/>
  <c r="C183" i="1"/>
  <c r="C413" i="1"/>
  <c r="C99" i="1"/>
  <c r="C340" i="1"/>
  <c r="C220" i="1"/>
  <c r="C286" i="1"/>
  <c r="C26" i="1"/>
  <c r="C338" i="1"/>
  <c r="C17" i="1"/>
  <c r="C21" i="1"/>
  <c r="C216" i="1"/>
  <c r="C155" i="1"/>
  <c r="C243" i="1"/>
  <c r="C88" i="1"/>
  <c r="C390" i="1"/>
  <c r="C343" i="1"/>
  <c r="C12" i="1"/>
  <c r="C425" i="1"/>
</calcChain>
</file>

<file path=xl/sharedStrings.xml><?xml version="1.0" encoding="utf-8"?>
<sst xmlns="http://schemas.openxmlformats.org/spreadsheetml/2006/main" count="969" uniqueCount="680">
  <si>
    <t>NATUREZACONTA</t>
  </si>
  <si>
    <t>CODIGOREDUZIDO</t>
  </si>
  <si>
    <t>DESCRICAO</t>
  </si>
  <si>
    <t>SALDOINICIAL</t>
  </si>
  <si>
    <t xml:space="preserve"> ATIVO</t>
  </si>
  <si>
    <t>1.1</t>
  </si>
  <si>
    <t xml:space="preserve"> ATIVO CIRCULANTE</t>
  </si>
  <si>
    <t>1.1.01</t>
  </si>
  <si>
    <t xml:space="preserve"> CAIXA E EQUIVALENTES DE CAIXA</t>
  </si>
  <si>
    <t>1.1.01.001</t>
  </si>
  <si>
    <t xml:space="preserve"> BENS NUMERÁRIOS</t>
  </si>
  <si>
    <t>AA</t>
  </si>
  <si>
    <t>1.1.01.001.001</t>
  </si>
  <si>
    <t xml:space="preserve"> Caixa Geral</t>
  </si>
  <si>
    <t>1.1.01.002</t>
  </si>
  <si>
    <t xml:space="preserve"> DEPÓSITOS BANCÁRIOS</t>
  </si>
  <si>
    <t>AB</t>
  </si>
  <si>
    <t>1.1.01.002.001</t>
  </si>
  <si>
    <t xml:space="preserve"> Banco do Brasil S.A.</t>
  </si>
  <si>
    <t xml:space="preserve"> Banco do Brasil S.A. - Convênios</t>
  </si>
  <si>
    <t xml:space="preserve"> Caixa Econômica Federal</t>
  </si>
  <si>
    <t>1.1.01.003</t>
  </si>
  <si>
    <t xml:space="preserve"> APLICAÇÕES FINANCEIRAS</t>
  </si>
  <si>
    <t>1.1.01.003.001</t>
  </si>
  <si>
    <t>1.1.01.003.003</t>
  </si>
  <si>
    <t>1.1.02</t>
  </si>
  <si>
    <t xml:space="preserve"> CONTAS A RECEBER</t>
  </si>
  <si>
    <t>1.1.02.001</t>
  </si>
  <si>
    <t xml:space="preserve"> CLIENTES</t>
  </si>
  <si>
    <t>AC</t>
  </si>
  <si>
    <t>1.1.02.001.001</t>
  </si>
  <si>
    <t xml:space="preserve"> Agencia Maritima Imbituba Ltda</t>
  </si>
  <si>
    <t xml:space="preserve"> Agencia Maritima Orion Ltda</t>
  </si>
  <si>
    <t xml:space="preserve"> Alianca Navegacao e Logistica Ltda</t>
  </si>
  <si>
    <t xml:space="preserve"> Bernardino &amp; Demetrio Santos Ag. Maritimo Ltda</t>
  </si>
  <si>
    <t xml:space="preserve"> Braskem S.A.</t>
  </si>
  <si>
    <t xml:space="preserve"> Brooks Empreendimentos Ltda</t>
  </si>
  <si>
    <t xml:space="preserve"> CMA CGM do Brasil Agencia Maritima Ltda</t>
  </si>
  <si>
    <t xml:space="preserve"> CRB Operacoes Portuarias S.A.</t>
  </si>
  <si>
    <t xml:space="preserve"> Fertilizantes Santa Catarina Ltda</t>
  </si>
  <si>
    <t xml:space="preserve"> Friendship Servicos Portuarios Ltda</t>
  </si>
  <si>
    <t xml:space="preserve"> Granéis Imbituba Ltda</t>
  </si>
  <si>
    <t xml:space="preserve"> Imbituba Logistica Portuaria Ltda.</t>
  </si>
  <si>
    <t xml:space="preserve"> Loxus Graneis Ltda</t>
  </si>
  <si>
    <t xml:space="preserve"> Manuchar Comercio Exterior Ltda</t>
  </si>
  <si>
    <t xml:space="preserve"> Navegacao J Villa Ltda - Epp</t>
  </si>
  <si>
    <t xml:space="preserve"> Oceânia Empresa de Apoio a Navegação Ltda</t>
  </si>
  <si>
    <t xml:space="preserve"> OPL Operadora Portuaria e Logistica Ltda</t>
  </si>
  <si>
    <t xml:space="preserve"> RP Locacoes e Prestacao de Serv. Portuarios Eireli</t>
  </si>
  <si>
    <t xml:space="preserve"> Sagres Agenciamento Maritimos Ltda</t>
  </si>
  <si>
    <t xml:space="preserve"> Sanaval Manutencoes e Reparos Ltda</t>
  </si>
  <si>
    <t xml:space="preserve"> Sanaval Serviços e Transportes Ltda</t>
  </si>
  <si>
    <t xml:space="preserve"> Santos Brasil Participações S.A. - TCG</t>
  </si>
  <si>
    <t xml:space="preserve"> Santos Brasil Participações S.A. - Tecon</t>
  </si>
  <si>
    <t xml:space="preserve"> Saveiros Camuyrano Servicos Maritimos S.A.</t>
  </si>
  <si>
    <t xml:space="preserve"> Serra Morena Corretora Ltda</t>
  </si>
  <si>
    <t xml:space="preserve"> Simetria Transportes e Armazéns Gerais Ltda</t>
  </si>
  <si>
    <t xml:space="preserve"> Supply Three Ltda</t>
  </si>
  <si>
    <t xml:space="preserve"> Votorantim Cimentos S.A.</t>
  </si>
  <si>
    <t xml:space="preserve"> Wilson Sons Agencia Maritima Ltda</t>
  </si>
  <si>
    <t>1.1.04</t>
  </si>
  <si>
    <t xml:space="preserve"> OUTROS CRÉDITOS</t>
  </si>
  <si>
    <t>1.1.04.013</t>
  </si>
  <si>
    <t xml:space="preserve"> ADIANTAMENTO A TERCEIROS</t>
  </si>
  <si>
    <t>1.1.04.013.001</t>
  </si>
  <si>
    <t xml:space="preserve"> Adiantamentos Contratuais</t>
  </si>
  <si>
    <t>1.1.04.015</t>
  </si>
  <si>
    <t xml:space="preserve"> ADIANTAMENTO A FUNCIONÁRIOS</t>
  </si>
  <si>
    <t>1.1.04.015.002</t>
  </si>
  <si>
    <t xml:space="preserve"> Adiantamento de Férias</t>
  </si>
  <si>
    <t>1.1.04.015.003</t>
  </si>
  <si>
    <t xml:space="preserve"> Adiantamento de 13º Salário</t>
  </si>
  <si>
    <t>1.1.04.021</t>
  </si>
  <si>
    <t xml:space="preserve"> TRIBUTOS A RECUPERAR</t>
  </si>
  <si>
    <t>1.1.04.021.005</t>
  </si>
  <si>
    <t xml:space="preserve"> Cofins a Recuperar</t>
  </si>
  <si>
    <t>1.1.04.021.010</t>
  </si>
  <si>
    <t xml:space="preserve"> Irrf Estimado sobre Aplicações Financeiras</t>
  </si>
  <si>
    <t xml:space="preserve"> Irrf Retido sobre Aplicações Financeiras</t>
  </si>
  <si>
    <t>1.1.04.021.100</t>
  </si>
  <si>
    <t xml:space="preserve"> Csll a Recuperar</t>
  </si>
  <si>
    <t>1.1.04.021.110</t>
  </si>
  <si>
    <t xml:space="preserve"> Irpj a Recuperar</t>
  </si>
  <si>
    <t>1.1.04.021.120</t>
  </si>
  <si>
    <t xml:space="preserve"> ISS - Doações a Deduzir</t>
  </si>
  <si>
    <t>1.1.04.021.145</t>
  </si>
  <si>
    <t xml:space="preserve"> Atualização Selic sobre Tributos a Recuperar</t>
  </si>
  <si>
    <t>1.1.04.023</t>
  </si>
  <si>
    <t xml:space="preserve"> IMPOSTOS A COMPENSAR</t>
  </si>
  <si>
    <t>1.1.04.023.003</t>
  </si>
  <si>
    <t xml:space="preserve"> Csll Estimativa Mensal</t>
  </si>
  <si>
    <t>1.1.04.023.004</t>
  </si>
  <si>
    <t xml:space="preserve"> Irpj Estimativa Mensal</t>
  </si>
  <si>
    <t>1.1.04.023.005</t>
  </si>
  <si>
    <t xml:space="preserve"> Pis - Créditos a Compensar</t>
  </si>
  <si>
    <t>1.1.04.023.006</t>
  </si>
  <si>
    <t xml:space="preserve"> Cofins - Créditos a Compensar</t>
  </si>
  <si>
    <t>1.1.08</t>
  </si>
  <si>
    <t xml:space="preserve"> ESTOQUES DE MATERIAIS PARA CONSUMO</t>
  </si>
  <si>
    <t>1.1.08.001</t>
  </si>
  <si>
    <t xml:space="preserve"> ESTOQUES DE MATERIAIS</t>
  </si>
  <si>
    <t>1.1.08.001.001</t>
  </si>
  <si>
    <t xml:space="preserve"> Material de Expediente</t>
  </si>
  <si>
    <t>1.1.08.001.002</t>
  </si>
  <si>
    <t xml:space="preserve"> Material de Limpeza</t>
  </si>
  <si>
    <t>1.1.08.001.003</t>
  </si>
  <si>
    <t xml:space="preserve"> Material de Copa e Cozinha</t>
  </si>
  <si>
    <t>1.1.08.001.004</t>
  </si>
  <si>
    <t xml:space="preserve"> Material de Manutençao Civil</t>
  </si>
  <si>
    <t xml:space="preserve"> Material de Manutenção Elétrica</t>
  </si>
  <si>
    <t xml:space="preserve"> Material de Manutenção Tecnológica</t>
  </si>
  <si>
    <t>1.1.10</t>
  </si>
  <si>
    <t xml:space="preserve"> DESPESAS ANTECIPADAS</t>
  </si>
  <si>
    <t>1.1.10.001</t>
  </si>
  <si>
    <t xml:space="preserve"> DESPESAS A APROPRIAR</t>
  </si>
  <si>
    <t>1.1.10.001.006</t>
  </si>
  <si>
    <t xml:space="preserve"> Seguros a Apropriar</t>
  </si>
  <si>
    <t>1.2</t>
  </si>
  <si>
    <t xml:space="preserve"> ATIVO NÃO CIRCULANTE</t>
  </si>
  <si>
    <t>1.2.02</t>
  </si>
  <si>
    <t xml:space="preserve"> ATIVO REALIZÁVEL A LONGO PRAZO</t>
  </si>
  <si>
    <t>1.2.02.002</t>
  </si>
  <si>
    <t>1.2.02.002.001</t>
  </si>
  <si>
    <t xml:space="preserve"> Tomada de Contas Especial</t>
  </si>
  <si>
    <t>1.2.02.003</t>
  </si>
  <si>
    <t xml:space="preserve"> DEPÓSITOS JUDICIAIS</t>
  </si>
  <si>
    <t>1.2.02.003.001</t>
  </si>
  <si>
    <t xml:space="preserve"> Depósitos Judiciais Antaq</t>
  </si>
  <si>
    <t xml:space="preserve"> Depósitos Judiciais Trabalhistas</t>
  </si>
  <si>
    <t xml:space="preserve"> Depósitos Recursais</t>
  </si>
  <si>
    <t>1.2.02.003.004</t>
  </si>
  <si>
    <t xml:space="preserve"> Depósito Judicial Imposto de Renda</t>
  </si>
  <si>
    <t>1.2.05</t>
  </si>
  <si>
    <t xml:space="preserve"> ATIVO INTANGÍVEL</t>
  </si>
  <si>
    <t>1.2.05.001</t>
  </si>
  <si>
    <t xml:space="preserve"> INVESTIMENTOS CONVÊNIO DELEGAÇÃO</t>
  </si>
  <si>
    <t>1.2.05.001.001</t>
  </si>
  <si>
    <t xml:space="preserve"> INFRAESTRUTURA MARITIMA</t>
  </si>
  <si>
    <t>1.2.05.001.001.001</t>
  </si>
  <si>
    <t xml:space="preserve"> Sinalização Maritima</t>
  </si>
  <si>
    <t>1.2.05.001.002</t>
  </si>
  <si>
    <t xml:space="preserve"> INFRAESTRUTURA ACOSTAGEM</t>
  </si>
  <si>
    <t>1.2.05.001.002.001</t>
  </si>
  <si>
    <t xml:space="preserve"> Berço e Cais</t>
  </si>
  <si>
    <t>1.2.05.001.003</t>
  </si>
  <si>
    <t xml:space="preserve"> INFRAESTRUTURA TERRESTRE</t>
  </si>
  <si>
    <t>1.2.05.001.003.001</t>
  </si>
  <si>
    <t xml:space="preserve"> Gates e Balanças</t>
  </si>
  <si>
    <t xml:space="preserve"> Infraestrutura de Segurança</t>
  </si>
  <si>
    <t xml:space="preserve"> Vias Internas</t>
  </si>
  <si>
    <t>1.2.05.001.004</t>
  </si>
  <si>
    <t xml:space="preserve"> INFRAESTRUTURA DE ARMAZENAGEM</t>
  </si>
  <si>
    <t>1.2.05.001.004.001</t>
  </si>
  <si>
    <t xml:space="preserve"> Armazéns</t>
  </si>
  <si>
    <t xml:space="preserve"> TGL - Terminal de Granéis Liquidos</t>
  </si>
  <si>
    <t>1.2.05.001.005</t>
  </si>
  <si>
    <t xml:space="preserve"> EQUIPAMENTOS PORTUÁRIOS</t>
  </si>
  <si>
    <t>1.2.05.001.005.001</t>
  </si>
  <si>
    <t xml:space="preserve"> Equipamentos Elétricos</t>
  </si>
  <si>
    <t>1.2.05.001.005.002</t>
  </si>
  <si>
    <t xml:space="preserve"> Equipamentos Portuários</t>
  </si>
  <si>
    <t>1.2.05.001.006</t>
  </si>
  <si>
    <t xml:space="preserve"> ADMINISTRAÇÃO</t>
  </si>
  <si>
    <t>1.2.05.001.006.001</t>
  </si>
  <si>
    <t xml:space="preserve"> Móveis e Utensilios</t>
  </si>
  <si>
    <t>1.2.05.001.006.002</t>
  </si>
  <si>
    <t xml:space="preserve"> Veículos</t>
  </si>
  <si>
    <t>1.2.05.001.006.003</t>
  </si>
  <si>
    <t xml:space="preserve"> Equipamentos Tecnologia de Informação</t>
  </si>
  <si>
    <t>1.2.05.001.006.004</t>
  </si>
  <si>
    <t xml:space="preserve"> Edificações</t>
  </si>
  <si>
    <t>1.2.05.002</t>
  </si>
  <si>
    <t xml:space="preserve"> INVESTIMENTOS CONVÊNIO DELEGAÇÃO - ANDAMENTO</t>
  </si>
  <si>
    <t>1.2.05.002.005</t>
  </si>
  <si>
    <t xml:space="preserve"> Ctr. 057/2018 - Centro de Atividades Múltiplas</t>
  </si>
  <si>
    <t xml:space="preserve"> Ctr. 065/2018 - Reforma Prédios Operacionais</t>
  </si>
  <si>
    <t>1.2.05.007</t>
  </si>
  <si>
    <t xml:space="preserve"> OUTROS ATIVOS INTANGÍVEIS</t>
  </si>
  <si>
    <t>1.2.05.007.001</t>
  </si>
  <si>
    <t xml:space="preserve"> Direitos sobre Software</t>
  </si>
  <si>
    <t>1.2.05.008</t>
  </si>
  <si>
    <t xml:space="preserve"> (-) AMORTIZAÇÃO ACUMULADA</t>
  </si>
  <si>
    <t>1.2.05.008.002</t>
  </si>
  <si>
    <t xml:space="preserve"> (-) Amortização - Equipamentos Elétricos</t>
  </si>
  <si>
    <t xml:space="preserve"> (-) Amortização - Equipamentos Portuários</t>
  </si>
  <si>
    <t>1.2.05.008.003</t>
  </si>
  <si>
    <t xml:space="preserve"> (-) Amortização - Edificações</t>
  </si>
  <si>
    <t>1.2.05.008.004</t>
  </si>
  <si>
    <t xml:space="preserve"> (-) Amortização - Equipamentos de TI</t>
  </si>
  <si>
    <t>1.2.05.008.005</t>
  </si>
  <si>
    <t xml:space="preserve"> (-) Amortização - Veiculos</t>
  </si>
  <si>
    <t>1.2.05.008.006</t>
  </si>
  <si>
    <t xml:space="preserve"> (-) Amortização - Armazéns</t>
  </si>
  <si>
    <t xml:space="preserve"> (-) Amortização - Gates e Balanças</t>
  </si>
  <si>
    <t xml:space="preserve"> (-) Amortização - Infraestrutura de Segurança</t>
  </si>
  <si>
    <t xml:space="preserve"> (-) Amortização - Móveis e Utensilios</t>
  </si>
  <si>
    <t xml:space="preserve"> (-) Amortização - Sinalização Marítima</t>
  </si>
  <si>
    <t xml:space="preserve"> (-) Amortização - TGL Terminal de Granéis Liquidos</t>
  </si>
  <si>
    <t xml:space="preserve"> (-) Amortização - Vias Internas</t>
  </si>
  <si>
    <t>1.2.05.008.007</t>
  </si>
  <si>
    <t xml:space="preserve"> (-) Amortização - Berço e Cais</t>
  </si>
  <si>
    <t xml:space="preserve"> (-) Amortização - Direitos sobre Software</t>
  </si>
  <si>
    <t xml:space="preserve"> PASSIVO</t>
  </si>
  <si>
    <t>2.1</t>
  </si>
  <si>
    <t xml:space="preserve"> PASSIVO CIRCULANTE</t>
  </si>
  <si>
    <t>2.1.03</t>
  </si>
  <si>
    <t xml:space="preserve"> FORNECEDORES</t>
  </si>
  <si>
    <t>2.1.03.001</t>
  </si>
  <si>
    <t xml:space="preserve"> FORNECEDORES NACIONAIS</t>
  </si>
  <si>
    <t>2.1.03.001.001</t>
  </si>
  <si>
    <t xml:space="preserve"> 3F Ltda Me</t>
  </si>
  <si>
    <t xml:space="preserve"> Abraspar Ind. e Comércio Importação Ltda</t>
  </si>
  <si>
    <t xml:space="preserve"> Acessoline Telecomunicações Ltda</t>
  </si>
  <si>
    <t xml:space="preserve"> Acquaplan Tecnologia e Consultoria Ambiental Ltda</t>
  </si>
  <si>
    <t xml:space="preserve"> Advisenet Tecnologia em Sistemas Ltda</t>
  </si>
  <si>
    <t xml:space="preserve"> Agroneto Construcoes e Terraplanagens Ltda</t>
  </si>
  <si>
    <t xml:space="preserve"> AI Eletric Comercial Elétrica Eireli</t>
  </si>
  <si>
    <t xml:space="preserve"> AIG Seguros Brasil S.A.</t>
  </si>
  <si>
    <t xml:space="preserve"> Algar Soluções em TIC S.A.</t>
  </si>
  <si>
    <t xml:space="preserve"> Alisson Amorim Siqueira Mei</t>
  </si>
  <si>
    <t xml:space="preserve"> Althoff Supermercados Ltda</t>
  </si>
  <si>
    <t xml:space="preserve"> Analison de Souza Gonçalves</t>
  </si>
  <si>
    <t xml:space="preserve"> Angigu Empresa de Transporte de Passageiros Ltda</t>
  </si>
  <si>
    <t xml:space="preserve"> Atlético Clube Imbituba</t>
  </si>
  <si>
    <t xml:space="preserve"> Auto Posto Atalaia Eireli</t>
  </si>
  <si>
    <t xml:space="preserve"> Balanças Pizzolo Ltda</t>
  </si>
  <si>
    <t xml:space="preserve"> Bento Silfarney Borba Mei</t>
  </si>
  <si>
    <t xml:space="preserve"> Bernadete da Silva Rodrigues - Me</t>
  </si>
  <si>
    <t xml:space="preserve"> BL Prestadora de Serviços LTDA</t>
  </si>
  <si>
    <t xml:space="preserve"> Blest Comercio de Componentes Eletronicos Ltda.</t>
  </si>
  <si>
    <t xml:space="preserve"> BMI Prosper Eireli EPP</t>
  </si>
  <si>
    <t xml:space="preserve"> Bortoluzzi e Martins Engehharia Ltda</t>
  </si>
  <si>
    <t xml:space="preserve"> Brognoli Com. Atacadista de Embalagens Eireli</t>
  </si>
  <si>
    <t xml:space="preserve"> Calaj Mangueiras e Conexões Ltda</t>
  </si>
  <si>
    <t xml:space="preserve"> Casa do Frentista Com. de Máquinas Ltda</t>
  </si>
  <si>
    <t xml:space="preserve"> Casas da Agua Materiais para Construçao Ltda</t>
  </si>
  <si>
    <t xml:space="preserve"> Celesc Distribuicao S.A.</t>
  </si>
  <si>
    <t xml:space="preserve"> CIASC - Centro de Informática e Automação SC</t>
  </si>
  <si>
    <t xml:space="preserve"> Claro S.A.</t>
  </si>
  <si>
    <t xml:space="preserve"> Coforja Correntes e Acessórios Ltda</t>
  </si>
  <si>
    <t xml:space="preserve"> Comercial Elétrica DW S.A.</t>
  </si>
  <si>
    <t xml:space="preserve"> Comercial Eletrica DW S/A</t>
  </si>
  <si>
    <t xml:space="preserve"> Comercial Imbituba Pecas e Equip. Ltda</t>
  </si>
  <si>
    <t xml:space="preserve"> Comercial Preco Bom z Ltda</t>
  </si>
  <si>
    <t xml:space="preserve"> Concretize Materiais de Construção Ltda</t>
  </si>
  <si>
    <t xml:space="preserve"> Connect Info Informática e Comércio Ltda</t>
  </si>
  <si>
    <t xml:space="preserve"> Construtora AJM Eireli EPP</t>
  </si>
  <si>
    <t xml:space="preserve"> Controllerport Prestadora de Servicos Ltda</t>
  </si>
  <si>
    <t xml:space="preserve"> Criobras AR Gas Ltda</t>
  </si>
  <si>
    <t xml:space="preserve"> Delupo com de Ferramentas e Maq Ltda</t>
  </si>
  <si>
    <t xml:space="preserve"> Difuso Ind. Com. de Parafusos Ewald Ltda</t>
  </si>
  <si>
    <t xml:space="preserve"> Dmill Casa e Construcao Ltda</t>
  </si>
  <si>
    <t xml:space="preserve"> Eagle Soluções Tecnológicas Ltda Me</t>
  </si>
  <si>
    <t xml:space="preserve"> Eduardo Maia Machado CIA LTDA ME</t>
  </si>
  <si>
    <t xml:space="preserve"> Eduardo Manoel Custodio Filho Me</t>
  </si>
  <si>
    <t xml:space="preserve"> Eliane Machado de Souza Silva - Me</t>
  </si>
  <si>
    <t xml:space="preserve"> Elo Comércio e Serviços Ltda</t>
  </si>
  <si>
    <t xml:space="preserve"> Elo Sistemas Eletrônicos S.A.</t>
  </si>
  <si>
    <t xml:space="preserve"> Empresa de Pesquisa Agropecuaria e Extensao Rural</t>
  </si>
  <si>
    <t xml:space="preserve"> Empresa Santo Anjo da Guarda Ltda</t>
  </si>
  <si>
    <t xml:space="preserve"> Engefrio Refrigeração Ltda</t>
  </si>
  <si>
    <t xml:space="preserve"> Extingue Fogo Comercio de Extintores Ltda</t>
  </si>
  <si>
    <t xml:space="preserve"> Felacio e Felacio Bombas Injetoras Eireli</t>
  </si>
  <si>
    <t xml:space="preserve"> Fellipe Inocente de Andrade 07866432937</t>
  </si>
  <si>
    <t xml:space="preserve"> Fernandes Dallavechia e Cia Ltda Me</t>
  </si>
  <si>
    <t xml:space="preserve"> Fersilva Comércio de Pneus Ltda Me</t>
  </si>
  <si>
    <t xml:space="preserve"> Figueredo &amp; Filhos LTDA</t>
  </si>
  <si>
    <t xml:space="preserve"> Fundo de Materiais Publicações Impressos Oficiais</t>
  </si>
  <si>
    <t xml:space="preserve"> G B Servicos de Terraplanagem Ltda</t>
  </si>
  <si>
    <t xml:space="preserve"> Gaidzinski Telhas Eireli</t>
  </si>
  <si>
    <t xml:space="preserve"> Gama Comercio e Servicos de Instrumentos de Medica</t>
  </si>
  <si>
    <t xml:space="preserve"> GP Sinalização Industria e Com. de Placas Eireli</t>
  </si>
  <si>
    <t xml:space="preserve"> Grafica Guaramirim Ltda</t>
  </si>
  <si>
    <t xml:space="preserve"> Grameira Meurer LTDA</t>
  </si>
  <si>
    <t xml:space="preserve"> GS Guindastes e Transportes LTDA</t>
  </si>
  <si>
    <t xml:space="preserve"> Hemerson Importacao Eireli - Epp</t>
  </si>
  <si>
    <t xml:space="preserve"> Hidroluna Mat. para Saneamento Ltda</t>
  </si>
  <si>
    <t xml:space="preserve"> Hostgator Brasil Hospedagem de Sites Ltda</t>
  </si>
  <si>
    <t xml:space="preserve"> Icarai Turismo Taxi Aereo Ltda</t>
  </si>
  <si>
    <t xml:space="preserve"> Imunizadora Imbituba Ltda - Epp</t>
  </si>
  <si>
    <t xml:space="preserve"> Imunizar Clinica de Vacinas Ltda</t>
  </si>
  <si>
    <t xml:space="preserve"> Indústria Quimica Rehnolt Ltda</t>
  </si>
  <si>
    <t xml:space="preserve"> Informacoes Expressas de Licitacoes Ltda</t>
  </si>
  <si>
    <t xml:space="preserve"> Inovarum Projetos Ltda</t>
  </si>
  <si>
    <t xml:space="preserve"> Irama Materiais para Construcao Ltda - Me</t>
  </si>
  <si>
    <t xml:space="preserve"> Jair Antonio de Souza Me</t>
  </si>
  <si>
    <t xml:space="preserve"> Joao Eduardo Botega Me</t>
  </si>
  <si>
    <t xml:space="preserve"> Kevin Bugs Vaz Me</t>
  </si>
  <si>
    <t xml:space="preserve"> Kolina Porto Veiculos Ltda</t>
  </si>
  <si>
    <t xml:space="preserve"> L.R. Comercio de Veiculos Ltda</t>
  </si>
  <si>
    <t xml:space="preserve"> Lasca Mineração e Construções Ltda</t>
  </si>
  <si>
    <t xml:space="preserve"> LE Geradores Peças e Serviços Ltda</t>
  </si>
  <si>
    <t xml:space="preserve"> Leonardo Silva Borges - ME</t>
  </si>
  <si>
    <t xml:space="preserve"> Leticia Graziele Backes Confecções Ltda</t>
  </si>
  <si>
    <t xml:space="preserve"> Livraria Livros e Livros Ltda</t>
  </si>
  <si>
    <t xml:space="preserve"> LNC Comunicações S.A.</t>
  </si>
  <si>
    <t xml:space="preserve"> Lorival Vivaldo da Costa</t>
  </si>
  <si>
    <t xml:space="preserve"> Lovideo Filmes Ltda</t>
  </si>
  <si>
    <t xml:space="preserve"> Luiz Fernando Pereira Mei</t>
  </si>
  <si>
    <t xml:space="preserve"> Maicon da Silva Martin 01845375092</t>
  </si>
  <si>
    <t xml:space="preserve"> Mariane Maria Duarte Assis Mei</t>
  </si>
  <si>
    <t xml:space="preserve"> Mauricio Comercio de Louca Ltda - Me</t>
  </si>
  <si>
    <t xml:space="preserve"> Maycon Wil Eireli</t>
  </si>
  <si>
    <t xml:space="preserve"> Mecanica Eletrica Alemao Ltda Me</t>
  </si>
  <si>
    <t xml:space="preserve"> Menegaro Comercial Agrícola Ltda</t>
  </si>
  <si>
    <t xml:space="preserve"> Migsul Soluções Industriais Ltda</t>
  </si>
  <si>
    <t xml:space="preserve"> MMS Tecnologia e Serviços Ltda</t>
  </si>
  <si>
    <t xml:space="preserve"> Mopen Manutenção e Operação de Equipamentos Ltda</t>
  </si>
  <si>
    <t xml:space="preserve"> Move Mais Meios de Pagamento Ltda</t>
  </si>
  <si>
    <t xml:space="preserve"> Multiban - Locaçoes de Bens Moveis Ltda</t>
  </si>
  <si>
    <t xml:space="preserve"> Multik Placas Eireli Me</t>
  </si>
  <si>
    <t xml:space="preserve"> Nafi Comercio Atacadista Ltda Epp</t>
  </si>
  <si>
    <t xml:space="preserve"> Negro &amp; Andreadis Ltda</t>
  </si>
  <si>
    <t xml:space="preserve"> Nelma Monteiro de Sousa Pires Mei</t>
  </si>
  <si>
    <t xml:space="preserve"> Ns Engenharia Ltda - Me</t>
  </si>
  <si>
    <t xml:space="preserve"> Ocean Safer Monitoramento Ambiental Ltda</t>
  </si>
  <si>
    <t xml:space="preserve"> Oceanica Empresa de Apoio a Navegacao Ltda</t>
  </si>
  <si>
    <t xml:space="preserve"> Oi S.A.</t>
  </si>
  <si>
    <t xml:space="preserve"> Orleans Viagens e Turismo Ltda</t>
  </si>
  <si>
    <t xml:space="preserve"> Osnildo Freitas da Silva Mei</t>
  </si>
  <si>
    <t xml:space="preserve"> Patricia Tereza - Me</t>
  </si>
  <si>
    <t xml:space="preserve"> Patricio Materiais para Construção Ltda</t>
  </si>
  <si>
    <t xml:space="preserve"> Pneumocardio Centro Clinico Imbituba Ltda</t>
  </si>
  <si>
    <t xml:space="preserve"> Poli Comércio de Peças e Equipamentos Ltda</t>
  </si>
  <si>
    <t xml:space="preserve"> Porto dos Paes Panificadora e Confeitaria Ltda</t>
  </si>
  <si>
    <t xml:space="preserve"> Posto Oficinas Ltda</t>
  </si>
  <si>
    <t xml:space="preserve"> Prefeitura Municipal de Imbituba - Água</t>
  </si>
  <si>
    <t xml:space="preserve"> Primeclip Com. e Imp. de Artigos Ltda</t>
  </si>
  <si>
    <t xml:space="preserve"> Prodata Informática Ltda</t>
  </si>
  <si>
    <t xml:space="preserve"> Questor Sistemas Ltda.</t>
  </si>
  <si>
    <t xml:space="preserve"> Refrimotor Climatizacao Ltda - Me</t>
  </si>
  <si>
    <t xml:space="preserve"> Regispel Ind. Com. de Bobinas S.A.</t>
  </si>
  <si>
    <t xml:space="preserve"> Rochadel &amp; Luiz Com. e Transporte de Gás Ltda</t>
  </si>
  <si>
    <t xml:space="preserve"> Romano Comercio Atacadista de Derivados de Petrole</t>
  </si>
  <si>
    <t xml:space="preserve"> RONALDO C FERNANDES</t>
  </si>
  <si>
    <t xml:space="preserve"> Rosinete de Souza Pedro Roz e Souza</t>
  </si>
  <si>
    <t xml:space="preserve"> RP Loc. e Prestacao de Servicos Portuarios Eireli</t>
  </si>
  <si>
    <t xml:space="preserve"> Serviza Serviços Ltda</t>
  </si>
  <si>
    <t xml:space="preserve"> Sodexo Pass do Brasil Servicos e Comercio S.A.</t>
  </si>
  <si>
    <t xml:space="preserve"> Someval Sociedade Mercantil de Veiculos Automotore</t>
  </si>
  <si>
    <t xml:space="preserve"> Souza e Correa Serviços Ltda</t>
  </si>
  <si>
    <t xml:space="preserve"> Spectrah Oceanografia e Meio Ambiente Ltda</t>
  </si>
  <si>
    <t xml:space="preserve"> Steelcorte Comércio de Ferro e Aços Ltda</t>
  </si>
  <si>
    <t xml:space="preserve"> Tim S.A.</t>
  </si>
  <si>
    <t xml:space="preserve"> Traço Forte Concretos Ltda</t>
  </si>
  <si>
    <t xml:space="preserve"> Transportes Ouro Negro Ltda</t>
  </si>
  <si>
    <t xml:space="preserve"> Triangulo Limpeza e Conservacao Ltda</t>
  </si>
  <si>
    <t xml:space="preserve"> Unimed de Tubarao Cooperativa de Trabalho Medico</t>
  </si>
  <si>
    <t xml:space="preserve"> Uniodonto de SC Coop. Plano Odontológico</t>
  </si>
  <si>
    <t xml:space="preserve"> Valdeli Cecilio dos Santos Eireli</t>
  </si>
  <si>
    <t xml:space="preserve"> Vanio Vieira Me</t>
  </si>
  <si>
    <t xml:space="preserve"> Vga Auditores Independentes Epp</t>
  </si>
  <si>
    <t xml:space="preserve"> Vigilancia Triangulo Ltda</t>
  </si>
  <si>
    <t xml:space="preserve"> Vila Materiais de Construção Ltda</t>
  </si>
  <si>
    <t xml:space="preserve"> Visão Fabricação de Placa e Toldos Ltda</t>
  </si>
  <si>
    <t xml:space="preserve"> Vogelsanger Pavimentacao Ltda</t>
  </si>
  <si>
    <t xml:space="preserve"> Vtc Solucoes em Turismo Eireli - Epp</t>
  </si>
  <si>
    <t xml:space="preserve"> Wb Empreiteira de Mao de Obra Ltda - Me</t>
  </si>
  <si>
    <t xml:space="preserve"> WPA Ambiental Com. e Serviços Ltda</t>
  </si>
  <si>
    <t xml:space="preserve"> Xbramar Solucoes e Tecnologia Ltda - Epp</t>
  </si>
  <si>
    <t xml:space="preserve"> Zuleiga de Oliveira - Me</t>
  </si>
  <si>
    <t>2.1.05</t>
  </si>
  <si>
    <t xml:space="preserve"> OBRIGAÇÕES TRIBUTÁRIAS</t>
  </si>
  <si>
    <t>2.1.05.001</t>
  </si>
  <si>
    <t xml:space="preserve"> IMPOSTOS E CONTRIBUIÇÕES A RECOLHER</t>
  </si>
  <si>
    <t>2.1.05.001.001</t>
  </si>
  <si>
    <t xml:space="preserve"> Cofins a Recolher</t>
  </si>
  <si>
    <t xml:space="preserve"> Csll a Recolher</t>
  </si>
  <si>
    <t xml:space="preserve"> Irpj a Recolher</t>
  </si>
  <si>
    <t xml:space="preserve"> Iss a Recolher</t>
  </si>
  <si>
    <t xml:space="preserve"> Pis a Recolher</t>
  </si>
  <si>
    <t>2.1.05.003</t>
  </si>
  <si>
    <t xml:space="preserve"> TRIBUTOS RETIDOS A RECOLHER</t>
  </si>
  <si>
    <t>2.1.05.003.001</t>
  </si>
  <si>
    <t xml:space="preserve"> Csrf Retido a Recolher</t>
  </si>
  <si>
    <t xml:space="preserve"> Inss Retido a Recolher</t>
  </si>
  <si>
    <t xml:space="preserve"> Irrf Retido a Recolher</t>
  </si>
  <si>
    <t xml:space="preserve"> Iss Retido a Recolher</t>
  </si>
  <si>
    <t>2.1.07</t>
  </si>
  <si>
    <t xml:space="preserve"> OBRIGAÇÕES TRABALHISTAS E PREVIDENCIÁRIAS</t>
  </si>
  <si>
    <t>2.1.07.001</t>
  </si>
  <si>
    <t xml:space="preserve"> OBRIGAÇÕES COM PESSOAL</t>
  </si>
  <si>
    <t>2.1.07.001.001</t>
  </si>
  <si>
    <t xml:space="preserve"> Honorários da Diretoria e Conselho</t>
  </si>
  <si>
    <t xml:space="preserve"> Salários e Ordenados a Pagar</t>
  </si>
  <si>
    <t>2.1.07.001.002</t>
  </si>
  <si>
    <t xml:space="preserve"> Rescisões a Pagar</t>
  </si>
  <si>
    <t>2.1.07.001.003</t>
  </si>
  <si>
    <t xml:space="preserve"> Irrf a Recolher</t>
  </si>
  <si>
    <t>2.1.07.001.004</t>
  </si>
  <si>
    <t xml:space="preserve"> Pensão Alimenticia a Repassar</t>
  </si>
  <si>
    <t>2.1.07.001.005</t>
  </si>
  <si>
    <t xml:space="preserve"> Bolsa Estágio a Repassar</t>
  </si>
  <si>
    <t>2.1.07.001.006</t>
  </si>
  <si>
    <t xml:space="preserve"> Empréstimo Consignado</t>
  </si>
  <si>
    <t>2.1.07.003</t>
  </si>
  <si>
    <t xml:space="preserve"> OBRIGAÇÕES PREVIDENCIÁRIAS</t>
  </si>
  <si>
    <t>2.1.07.003.001</t>
  </si>
  <si>
    <t xml:space="preserve"> Inss a Recolher</t>
  </si>
  <si>
    <t>2.1.07.003.002</t>
  </si>
  <si>
    <t xml:space="preserve"> Fgts a Recolher</t>
  </si>
  <si>
    <t>2.1.07.003.006</t>
  </si>
  <si>
    <t xml:space="preserve"> Mensalidade Sindical a Recolher</t>
  </si>
  <si>
    <t>2.1.07.003.007</t>
  </si>
  <si>
    <t xml:space="preserve"> Contribuição Previdência a Recolher</t>
  </si>
  <si>
    <t>2.1.07.005</t>
  </si>
  <si>
    <t xml:space="preserve"> OBRIGAÇÕES COM FÉRIAS E 13º SALÁRIO</t>
  </si>
  <si>
    <t>2.1.07.005.001</t>
  </si>
  <si>
    <t xml:space="preserve"> Provisão para Férias</t>
  </si>
  <si>
    <t>2.1.07.005.002</t>
  </si>
  <si>
    <t xml:space="preserve"> Provisão Inss sobre Férias</t>
  </si>
  <si>
    <t>2.1.07.005.003</t>
  </si>
  <si>
    <t xml:space="preserve"> Provisão Fgts sobre Férias</t>
  </si>
  <si>
    <t>2.1.07.005.005</t>
  </si>
  <si>
    <t xml:space="preserve"> Provisão para 13º Salário</t>
  </si>
  <si>
    <t>2.1.07.005.006</t>
  </si>
  <si>
    <t xml:space="preserve"> Provisão Inss sobre 13º Salário</t>
  </si>
  <si>
    <t>2.1.07.005.007</t>
  </si>
  <si>
    <t xml:space="preserve"> Provisão Fgts sobre 13º Salário</t>
  </si>
  <si>
    <t>2.1.09</t>
  </si>
  <si>
    <t xml:space="preserve"> OUTRAS OBRIGAÇÕES</t>
  </si>
  <si>
    <t>2.1.09.001</t>
  </si>
  <si>
    <t xml:space="preserve"> ADIANTAMENTOS DE CLIENTES</t>
  </si>
  <si>
    <t>2.1.09.001.001</t>
  </si>
  <si>
    <t xml:space="preserve"> Adiantamentos de Clientes</t>
  </si>
  <si>
    <t>2.1.09.002</t>
  </si>
  <si>
    <t>2.1.09.002.001</t>
  </si>
  <si>
    <t xml:space="preserve"> Garantias Contratuais</t>
  </si>
  <si>
    <t>2.1.09.002.003</t>
  </si>
  <si>
    <t xml:space="preserve"> Honorários Juridícos a Repassar</t>
  </si>
  <si>
    <t>2.1.09.002.004</t>
  </si>
  <si>
    <t xml:space="preserve"> Convênio Acesso Norte Municipio de Imbituba</t>
  </si>
  <si>
    <t>2.1.09.002.005</t>
  </si>
  <si>
    <t xml:space="preserve"> Passivos Contingentes Trabalhistas Prováveis</t>
  </si>
  <si>
    <t>2.1.11</t>
  </si>
  <si>
    <t xml:space="preserve"> DIVIDENDOS E PARTICIPAÇÕES</t>
  </si>
  <si>
    <t>2.1.11.001</t>
  </si>
  <si>
    <t xml:space="preserve"> DIVIDENDOS PROPOSTOS</t>
  </si>
  <si>
    <t>2.1.11.001.002</t>
  </si>
  <si>
    <t xml:space="preserve"> SC Participações e Parcerias S.A.</t>
  </si>
  <si>
    <t>2.2</t>
  </si>
  <si>
    <t xml:space="preserve"> PASSIVO NÃO CIRCULANTE</t>
  </si>
  <si>
    <t>2.2.02</t>
  </si>
  <si>
    <t xml:space="preserve"> EXIGIVEL A LONGO PRAZO</t>
  </si>
  <si>
    <t>2.2.02.003</t>
  </si>
  <si>
    <t>2.2.02.003.001</t>
  </si>
  <si>
    <t xml:space="preserve"> Imposto de Renda - Exigibilidade Suspensa</t>
  </si>
  <si>
    <t>2.4</t>
  </si>
  <si>
    <t xml:space="preserve"> PATRIMÔNIO LIQUIDO</t>
  </si>
  <si>
    <t>2.4.01</t>
  </si>
  <si>
    <t xml:space="preserve"> CAPITAL SOCIAL</t>
  </si>
  <si>
    <t>2.4.01.001</t>
  </si>
  <si>
    <t xml:space="preserve"> Capital Social Integralizado</t>
  </si>
  <si>
    <t>2.4.03</t>
  </si>
  <si>
    <t xml:space="preserve"> RESERVAS</t>
  </si>
  <si>
    <t>2.4.03.007</t>
  </si>
  <si>
    <t xml:space="preserve"> Reservas de Lucros</t>
  </si>
  <si>
    <t>2.4.03.007.001</t>
  </si>
  <si>
    <t xml:space="preserve"> Reserva Legal</t>
  </si>
  <si>
    <t>2.4.03.007.003</t>
  </si>
  <si>
    <t xml:space="preserve"> Reserva de Lucros</t>
  </si>
  <si>
    <t>2.4.03.007.007</t>
  </si>
  <si>
    <t xml:space="preserve"> Reserva para Dividendos Obrigatórios</t>
  </si>
  <si>
    <t>2.4.08</t>
  </si>
  <si>
    <t xml:space="preserve"> Resultado Acumulado do Exercicio</t>
  </si>
  <si>
    <t>2.4.08.002</t>
  </si>
  <si>
    <t xml:space="preserve"> Resultado Acumulado do Exercicio em Curso</t>
  </si>
  <si>
    <t xml:space="preserve"> RECEITAS</t>
  </si>
  <si>
    <t>4.1</t>
  </si>
  <si>
    <t xml:space="preserve"> RECEITAS OPERACIONAIS</t>
  </si>
  <si>
    <t>4.1.01</t>
  </si>
  <si>
    <t xml:space="preserve"> RECEITA BRUTA DE SERVIÇOS</t>
  </si>
  <si>
    <t>4.1.01.001</t>
  </si>
  <si>
    <t xml:space="preserve"> SERVIÇOS PORTUÁRIOS</t>
  </si>
  <si>
    <t>4.1.01.001.001</t>
  </si>
  <si>
    <t xml:space="preserve"> Serviços de Armazenagem</t>
  </si>
  <si>
    <t>4.1.01.001.002</t>
  </si>
  <si>
    <t xml:space="preserve"> Infraestrutura Maritima I</t>
  </si>
  <si>
    <t xml:space="preserve"> Infraestrutura Maritima II</t>
  </si>
  <si>
    <t xml:space="preserve"> Infraestrutura Terrestre</t>
  </si>
  <si>
    <t>4.1.01.001.003</t>
  </si>
  <si>
    <t xml:space="preserve"> Arrendamento Fixo</t>
  </si>
  <si>
    <t xml:space="preserve"> Arrendamento Variável</t>
  </si>
  <si>
    <t>4.1.01.001.004</t>
  </si>
  <si>
    <t xml:space="preserve"> Arrendamento Contratual Mínimo</t>
  </si>
  <si>
    <t>4.1.01.001.005</t>
  </si>
  <si>
    <t xml:space="preserve"> Taxas Convencionais</t>
  </si>
  <si>
    <t>4.1.01.001.006</t>
  </si>
  <si>
    <t xml:space="preserve"> Serviços de Fornecimento</t>
  </si>
  <si>
    <t>4.1.03</t>
  </si>
  <si>
    <t xml:space="preserve"> (-) DEDUÇÕES DA RECEITA BRUTA</t>
  </si>
  <si>
    <t>4.1.03.005</t>
  </si>
  <si>
    <t xml:space="preserve"> (-) IMPOSTOS INCIDENTES SOBRE SERVIÇOS</t>
  </si>
  <si>
    <t>4.1.03.005.003</t>
  </si>
  <si>
    <t xml:space="preserve"> (-) Imposto sobre Serviço</t>
  </si>
  <si>
    <t>4.1.03.005.004</t>
  </si>
  <si>
    <t xml:space="preserve"> (-) Pis Não Cumulativo</t>
  </si>
  <si>
    <t>4.1.03.005.005</t>
  </si>
  <si>
    <t xml:space="preserve"> (-) Cofins Não Cumulativo</t>
  </si>
  <si>
    <t xml:space="preserve"> CUSTOS E DESPESAS</t>
  </si>
  <si>
    <t>5.1</t>
  </si>
  <si>
    <t xml:space="preserve"> CUSTO DOS SERVIÇOS PRESTADOS</t>
  </si>
  <si>
    <t>5.1.01</t>
  </si>
  <si>
    <t xml:space="preserve"> CUSTO DOS SERVIÇOS PORTUÁRIOS PRESTADOS</t>
  </si>
  <si>
    <t>5.1.01.001</t>
  </si>
  <si>
    <t xml:space="preserve"> SERVIÇOS TERCEIROS</t>
  </si>
  <si>
    <t>5.1.01.001.001</t>
  </si>
  <si>
    <t xml:space="preserve"> Custo com Gerenciamento de Base Emergencial</t>
  </si>
  <si>
    <t xml:space="preserve"> Custo com Pesquisas e Estudos Técnicos</t>
  </si>
  <si>
    <t xml:space="preserve"> Custo com Serviços de Batimetria</t>
  </si>
  <si>
    <t xml:space="preserve"> Custo com Serviços de Saúde e Seg. do Trabalho</t>
  </si>
  <si>
    <t xml:space="preserve"> Custo com Serviços de Segurança Portuária</t>
  </si>
  <si>
    <t>5.1.01.001.003</t>
  </si>
  <si>
    <t xml:space="preserve"> Custo com Serviços de Dragagem</t>
  </si>
  <si>
    <t xml:space="preserve"> Custo com Serviços de Monitoramento Ambiental</t>
  </si>
  <si>
    <t>5.1.01.001.004</t>
  </si>
  <si>
    <t xml:space="preserve"> Custo com Serviços de Apoio Operacional</t>
  </si>
  <si>
    <t xml:space="preserve"> Custo com Serviços de Limpeza da Área Portuária</t>
  </si>
  <si>
    <t>5.1.01.001.005</t>
  </si>
  <si>
    <t xml:space="preserve"> Custo com Serviços Ambientais</t>
  </si>
  <si>
    <t xml:space="preserve"> Custo com Serviços de Operação CFTV</t>
  </si>
  <si>
    <t xml:space="preserve"> Custo com Serviços de Pesagem</t>
  </si>
  <si>
    <t>5.1.01.003</t>
  </si>
  <si>
    <t xml:space="preserve"> CUSTO DE PESSOAL DIRETO</t>
  </si>
  <si>
    <t>5.1.01.003.001</t>
  </si>
  <si>
    <t xml:space="preserve"> Salários e Ordenados</t>
  </si>
  <si>
    <t>5.1.01.003.002</t>
  </si>
  <si>
    <t xml:space="preserve"> Encargos Sociais - Fgts</t>
  </si>
  <si>
    <t xml:space="preserve"> Encargos Sociais - Inss</t>
  </si>
  <si>
    <t>5.1.01.003.003</t>
  </si>
  <si>
    <t xml:space="preserve"> Provisões de 13º Salário</t>
  </si>
  <si>
    <t xml:space="preserve"> Provisões de Férias</t>
  </si>
  <si>
    <t>5.1.01.003.004</t>
  </si>
  <si>
    <t xml:space="preserve"> Auxilio Alimentação - Pat</t>
  </si>
  <si>
    <t>5.1.01.003.005</t>
  </si>
  <si>
    <t xml:space="preserve"> Cursos e Treinamentos</t>
  </si>
  <si>
    <t>5.1.01.005</t>
  </si>
  <si>
    <t xml:space="preserve"> OUTROS CUSTOS</t>
  </si>
  <si>
    <t>5.1.01.005.001</t>
  </si>
  <si>
    <t xml:space="preserve"> Apropriação Seguro de Veiculos</t>
  </si>
  <si>
    <t xml:space="preserve"> Apropriação Seguro Responsabilidade Operadores</t>
  </si>
  <si>
    <t xml:space="preserve"> Combustíveis e Lubrificantes</t>
  </si>
  <si>
    <t xml:space="preserve"> Consumo de Água Potável</t>
  </si>
  <si>
    <t xml:space="preserve"> Consumo de Energia Elétrica</t>
  </si>
  <si>
    <t xml:space="preserve"> Custos com Locação de Veiculos</t>
  </si>
  <si>
    <t xml:space="preserve"> Material de Segurança e Uniformes</t>
  </si>
  <si>
    <t>5.1.01.006</t>
  </si>
  <si>
    <t xml:space="preserve"> MANUTENÇÃO E REPAROS</t>
  </si>
  <si>
    <t>5.1.01.006.001</t>
  </si>
  <si>
    <t xml:space="preserve"> Manutenção CFTV e Controle de Acesso</t>
  </si>
  <si>
    <t xml:space="preserve"> Manutenção da Área Portuária</t>
  </si>
  <si>
    <t xml:space="preserve"> Manutenção das Vias de Acesso</t>
  </si>
  <si>
    <t xml:space="preserve"> Manutenção de Máquinas e Equipamentos</t>
  </si>
  <si>
    <t xml:space="preserve"> Manutenção de Sinalização Náutica</t>
  </si>
  <si>
    <t xml:space="preserve"> Manutenção de Veículos</t>
  </si>
  <si>
    <t xml:space="preserve"> Manutenção Elétrica e Rede de Iluminação</t>
  </si>
  <si>
    <t xml:space="preserve"> Manutenção Predial</t>
  </si>
  <si>
    <t>5.1.01.008</t>
  </si>
  <si>
    <t xml:space="preserve"> DEPRECIAÇÕES E AMORTIZAÇÕES</t>
  </si>
  <si>
    <t>5.1.01.008.001</t>
  </si>
  <si>
    <t xml:space="preserve"> Amortização Infraestrutura Marítima</t>
  </si>
  <si>
    <t>5.1.01.008.002</t>
  </si>
  <si>
    <t xml:space="preserve"> Amortização Infraestrutura Acostagem</t>
  </si>
  <si>
    <t>5.1.01.008.003</t>
  </si>
  <si>
    <t xml:space="preserve"> Amortização Infraestrutura Terrestre</t>
  </si>
  <si>
    <t>5.1.01.008.004</t>
  </si>
  <si>
    <t xml:space="preserve"> Amortização Infraestrutura de Armazenagem</t>
  </si>
  <si>
    <t>5.1.01.008.005</t>
  </si>
  <si>
    <t xml:space="preserve"> Amortização Equipamentos Portuários</t>
  </si>
  <si>
    <t>5.1.01.008.006</t>
  </si>
  <si>
    <t xml:space="preserve"> Amortização Ativos da Administração</t>
  </si>
  <si>
    <t>5.1.01.008.011</t>
  </si>
  <si>
    <t xml:space="preserve"> Amortização dos Outros Ativos Intangíveis</t>
  </si>
  <si>
    <t>5.1.01.010</t>
  </si>
  <si>
    <t xml:space="preserve"> (-) CRÉDITOS TRIBUTÁRIOS</t>
  </si>
  <si>
    <t>5.1.01.010.001</t>
  </si>
  <si>
    <t xml:space="preserve"> (-) Créditos de Cofins</t>
  </si>
  <si>
    <t xml:space="preserve"> (-) Créditos de Pis</t>
  </si>
  <si>
    <t>5.7</t>
  </si>
  <si>
    <t xml:space="preserve"> DESPESAS OPERACIONAIS</t>
  </si>
  <si>
    <t>5.7.03</t>
  </si>
  <si>
    <t xml:space="preserve"> DESPESAS ADMINISTRATIVAS</t>
  </si>
  <si>
    <t>5.7.03.001</t>
  </si>
  <si>
    <t xml:space="preserve"> DESPESAS COM PESSOAL</t>
  </si>
  <si>
    <t>5.7.03.001.001</t>
  </si>
  <si>
    <t>5.7.03.001.002</t>
  </si>
  <si>
    <t xml:space="preserve"> Honorários de Diretoria e Conselho</t>
  </si>
  <si>
    <t>5.7.03.001.004</t>
  </si>
  <si>
    <t xml:space="preserve"> Salários e Ordenados - Cedidos</t>
  </si>
  <si>
    <t>5.7.03.001.005</t>
  </si>
  <si>
    <t>5.7.03.001.006</t>
  </si>
  <si>
    <t>5.7.03.001.007</t>
  </si>
  <si>
    <t>5.7.03.001.008</t>
  </si>
  <si>
    <t>5.7.03.001.009</t>
  </si>
  <si>
    <t xml:space="preserve"> Contribuição Previdência Complementar</t>
  </si>
  <si>
    <t>5.7.03.001.012</t>
  </si>
  <si>
    <t xml:space="preserve"> Diárias e Ajudas de Custo</t>
  </si>
  <si>
    <t>5.7.03.001.014</t>
  </si>
  <si>
    <t xml:space="preserve"> Plano de Saúde de Funcionários</t>
  </si>
  <si>
    <t>5.7.03.001.019</t>
  </si>
  <si>
    <t xml:space="preserve"> Auxilio Creche e Babá</t>
  </si>
  <si>
    <t xml:space="preserve"> Bolsa Auxilio Estágio</t>
  </si>
  <si>
    <t>5.7.03.003</t>
  </si>
  <si>
    <t xml:space="preserve"> SERVIÇOS DE TERCEIROS</t>
  </si>
  <si>
    <t>5.7.03.003.001</t>
  </si>
  <si>
    <t xml:space="preserve"> Serviços de Apoio Administrativo</t>
  </si>
  <si>
    <t>5.7.03.003.002</t>
  </si>
  <si>
    <t xml:space="preserve"> Serviços de Telefonia</t>
  </si>
  <si>
    <t>5.7.03.003.003</t>
  </si>
  <si>
    <t xml:space="preserve"> Serviços de Suporte Ti e Erp</t>
  </si>
  <si>
    <t>5.7.03.003.007</t>
  </si>
  <si>
    <t xml:space="preserve"> Serviços de Auditoria e Consultoria</t>
  </si>
  <si>
    <t>5.7.03.003.008</t>
  </si>
  <si>
    <t xml:space="preserve"> Serviços de Transporte Aéreo e Terrestre</t>
  </si>
  <si>
    <t>5.7.03.005</t>
  </si>
  <si>
    <t xml:space="preserve"> CONSUMO DE MATERIAIS</t>
  </si>
  <si>
    <t>5.7.03.005.001</t>
  </si>
  <si>
    <t>5.7.03.005.002</t>
  </si>
  <si>
    <t xml:space="preserve"> Material de Copa e Refeições</t>
  </si>
  <si>
    <t>5.7.03.005.003</t>
  </si>
  <si>
    <t xml:space="preserve"> Material de Higiene e Limpeza</t>
  </si>
  <si>
    <t xml:space="preserve"> Material de Informática e T.I.</t>
  </si>
  <si>
    <t xml:space="preserve"> Material de Uso ou Consumo</t>
  </si>
  <si>
    <t>5.7.03.011</t>
  </si>
  <si>
    <t xml:space="preserve"> PUBLICAÇÕES E PROPAGANDAS</t>
  </si>
  <si>
    <t>5.7.03.011.001</t>
  </si>
  <si>
    <t xml:space="preserve"> Publicações Oficiais</t>
  </si>
  <si>
    <t>5.7.03.011.002</t>
  </si>
  <si>
    <t xml:space="preserve"> Propaganda e Divulgações</t>
  </si>
  <si>
    <t>5.7.03.011.006</t>
  </si>
  <si>
    <t xml:space="preserve"> Promoções de Eventos</t>
  </si>
  <si>
    <t>5.7.03.013</t>
  </si>
  <si>
    <t xml:space="preserve"> OUTRAS DESPESAS</t>
  </si>
  <si>
    <t>5.7.03.013.001</t>
  </si>
  <si>
    <t xml:space="preserve"> Custas Legais e Judiciais</t>
  </si>
  <si>
    <t xml:space="preserve"> Locação de Bens da Area Administrativa</t>
  </si>
  <si>
    <t>5.7.03.013.004</t>
  </si>
  <si>
    <t xml:space="preserve"> Taxas e Impostos Diversos</t>
  </si>
  <si>
    <t>5.7.03.013.005</t>
  </si>
  <si>
    <t xml:space="preserve"> Auxílio Hospital São Camilo</t>
  </si>
  <si>
    <t xml:space="preserve"> Mensalidades e Anuidades</t>
  </si>
  <si>
    <t>5.7.11</t>
  </si>
  <si>
    <t xml:space="preserve"> RECEITAS E DESPESAS FINANCEIRAS</t>
  </si>
  <si>
    <t>5.7.11.001</t>
  </si>
  <si>
    <t xml:space="preserve"> RECEITAS FINANCEIRAS</t>
  </si>
  <si>
    <t>5.7.11.001.001</t>
  </si>
  <si>
    <t xml:space="preserve"> Rendimentos de Aplicações Financeiras</t>
  </si>
  <si>
    <t>5.7.11.001.003</t>
  </si>
  <si>
    <t xml:space="preserve"> Juros e Multas Recebidas</t>
  </si>
  <si>
    <t>5.7.11.001.004</t>
  </si>
  <si>
    <t xml:space="preserve"> Atualização Selic</t>
  </si>
  <si>
    <t xml:space="preserve"> Descontos Obtidos</t>
  </si>
  <si>
    <t>5.7.11.001.005</t>
  </si>
  <si>
    <t xml:space="preserve"> (-) Pis e Cofins s/ Receitas Financeiras</t>
  </si>
  <si>
    <t>5.7.11.002</t>
  </si>
  <si>
    <t xml:space="preserve"> DESPESAS FINANCEIRAS</t>
  </si>
  <si>
    <t>5.7.11.002.001</t>
  </si>
  <si>
    <t xml:space="preserve"> Despesas Bancárias</t>
  </si>
  <si>
    <t xml:space="preserve"> Juros de Mora</t>
  </si>
  <si>
    <t xml:space="preserve"> Multas Dedutíveis</t>
  </si>
  <si>
    <t>5.7.11.002.003</t>
  </si>
  <si>
    <t xml:space="preserve"> IOF</t>
  </si>
  <si>
    <t>5.8</t>
  </si>
  <si>
    <t xml:space="preserve"> OUTRAS RECEITAS</t>
  </si>
  <si>
    <t>5.8.01</t>
  </si>
  <si>
    <t xml:space="preserve"> Alienações do Ativo Intangível</t>
  </si>
  <si>
    <t xml:space="preserve"> Outras Receitas</t>
  </si>
  <si>
    <t xml:space="preserve"> Reembolsos Recebidos</t>
  </si>
  <si>
    <t>5.9</t>
  </si>
  <si>
    <t>5.9.02</t>
  </si>
  <si>
    <t xml:space="preserve"> Perdas Trabalhistas Prováveis</t>
  </si>
  <si>
    <t>REFPT</t>
  </si>
  <si>
    <t>NIVEL</t>
  </si>
  <si>
    <t>CODIGOESTRUTURADO</t>
  </si>
  <si>
    <t>DEBITO</t>
  </si>
  <si>
    <t>CREDITO</t>
  </si>
  <si>
    <t>SALDOFINAL</t>
  </si>
  <si>
    <t>IDEMPRESA</t>
  </si>
  <si>
    <t>DATABALANCO</t>
  </si>
  <si>
    <t>DATABASE1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</si>
</sst>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3">
    <xf numFmtId="0" fontId="0" fillId="0" borderId="0" xfId="0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2" fontId="3" fillId="3" borderId="1" xfId="0" applyNumberFormat="1" applyFont="1" applyFill="1" applyBorder="1"/>
    <xf numFmtId="1" fontId="3" fillId="3" borderId="1" xfId="0" applyNumberFormat="1" applyFont="1" applyFill="1" applyBorder="1"/>
    <xf numFmtId="1" fontId="4" fillId="2" borderId="1" xfId="2" applyNumberFormat="1" applyFont="1" applyFill="1" applyBorder="1"/>
    <xf numFmtId="1" fontId="4" fillId="2" borderId="1" xfId="3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left" vertical="top"/>
      <protection locked="0"/>
    </xf>
    <xf numFmtId="164" fontId="4" fillId="4" borderId="1" xfId="1" applyNumberFormat="1" applyFont="1" applyFill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 applyProtection="1">
      <alignment vertical="center"/>
      <protection locked="0"/>
    </xf>
  </cellXfs>
  <cellStyles count="4">
    <cellStyle name="Normal" xfId="0" builtinId="0"/>
    <cellStyle name="Normal 16" xfId="3" xr:uid="{3D9F8B6E-9E3C-40A3-BD4C-9809E7125955}"/>
    <cellStyle name="Normal 17" xfId="2" xr:uid="{4C7AE72A-3E02-4C49-805E-1A87DBC8255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D8BE-C08B-4D5D-B1DC-4AD0B7D33709}">
  <dimension ref="A1:M464"/>
  <sheetViews>
    <sheetView tabSelected="1" topLeftCell="B1" workbookViewId="0">
      <selection activeCell="M1" sqref="M1"/>
    </sheetView>
  </sheetViews>
  <sheetFormatPr defaultRowHeight="15" x14ac:dyDescent="0.25"/>
  <cols>
    <col min="1" max="1" width="19.140625" customWidth="1"/>
    <col min="2" max="2" width="17.5703125" customWidth="1"/>
    <col min="3" max="3" width="16.85546875" customWidth="1"/>
    <col min="4" max="4" width="20.140625" customWidth="1"/>
    <col min="5" max="5" width="24.140625" customWidth="1"/>
    <col min="6" max="6" width="30.5703125" customWidth="1"/>
    <col min="7" max="7" width="23.5703125" customWidth="1"/>
    <col min="8" max="8" width="13.5703125" customWidth="1"/>
    <col min="9" max="9" width="12.85546875" customWidth="1"/>
    <col min="10" max="11" width="19.42578125" customWidth="1"/>
    <col min="12" max="12" width="26.28515625" customWidth="1"/>
    <col min="13" max="13" width="30.85546875" customWidth="1"/>
  </cols>
  <sheetData>
    <row r="1" spans="1:13" x14ac:dyDescent="0.25">
      <c r="A1" t="s">
        <v>677</v>
      </c>
      <c r="B1" s="1" t="s">
        <v>671</v>
      </c>
      <c r="C1" s="2" t="s">
        <v>0</v>
      </c>
      <c r="D1" s="2" t="s">
        <v>672</v>
      </c>
      <c r="E1" s="3" t="s">
        <v>673</v>
      </c>
      <c r="F1" s="4" t="s">
        <v>1</v>
      </c>
      <c r="G1" s="3" t="s">
        <v>2</v>
      </c>
      <c r="H1" s="3" t="s">
        <v>3</v>
      </c>
      <c r="I1" s="3" t="s">
        <v>674</v>
      </c>
      <c r="J1" s="3" t="s">
        <v>675</v>
      </c>
      <c r="K1" s="3" t="s">
        <v>676</v>
      </c>
      <c r="L1" s="12" t="s">
        <v>679</v>
      </c>
      <c r="M1" s="12" t="s">
        <v>678</v>
      </c>
    </row>
    <row r="2" spans="1:13" x14ac:dyDescent="0.25">
      <c r="B2" s="5"/>
      <c r="C2" s="6" t="str">
        <f ca="1">IF(E2&lt;&gt;"",IF(LEFT(E2,1)=$G$7,$C$7,IF(LEFT(E2,1)=$G$8,$C$8,IF(LEFT(E2,1)=$G$10,$C$10,IF(LEFT(E2,1)=$G$11,$C$11,IF(LEFT(E2,1)&gt;=$G$12,$C$12))))),"")</f>
        <v>Ativo</v>
      </c>
      <c r="D2" s="7">
        <f>LEN(E2)</f>
        <v>1</v>
      </c>
      <c r="E2" s="8">
        <v>1</v>
      </c>
      <c r="F2" s="9">
        <v>1</v>
      </c>
      <c r="G2" s="10" t="s">
        <v>4</v>
      </c>
      <c r="H2" s="11">
        <v>139406701.02000001</v>
      </c>
      <c r="I2" s="11">
        <v>99102532.290000007</v>
      </c>
      <c r="J2" s="11">
        <v>92834491.680000007</v>
      </c>
      <c r="K2" s="11">
        <v>145674741.63</v>
      </c>
    </row>
    <row r="3" spans="1:13" x14ac:dyDescent="0.25">
      <c r="B3" s="5"/>
      <c r="C3" s="6" t="str">
        <f t="shared" ref="C3:C66" ca="1" si="0">IF(E3&lt;&gt;"",IF(LEFT(E3,1)=$G$7,$C$7,IF(LEFT(E3,1)=$G$8,$C$8,IF(LEFT(E3,1)=$G$10,$C$10,IF(LEFT(E3,1)=$G$11,$C$11,IF(LEFT(E3,1)&gt;=$G$12,$C$12))))),"")</f>
        <v>Ativo</v>
      </c>
      <c r="D3" s="7">
        <f t="shared" ref="D3:D66" si="1">LEN(E3)</f>
        <v>3</v>
      </c>
      <c r="E3" s="8" t="s">
        <v>5</v>
      </c>
      <c r="F3" s="9">
        <v>2</v>
      </c>
      <c r="G3" s="10" t="s">
        <v>6</v>
      </c>
      <c r="H3" s="11">
        <v>101162072.62</v>
      </c>
      <c r="I3" s="11">
        <v>95406245.569999993</v>
      </c>
      <c r="J3" s="11">
        <v>92504693.379999995</v>
      </c>
      <c r="K3" s="11">
        <v>104063624.81</v>
      </c>
    </row>
    <row r="4" spans="1:13" x14ac:dyDescent="0.25">
      <c r="B4" s="5"/>
      <c r="C4" s="6" t="str">
        <f t="shared" ca="1" si="0"/>
        <v>Ativo</v>
      </c>
      <c r="D4" s="7">
        <f t="shared" si="1"/>
        <v>6</v>
      </c>
      <c r="E4" s="8" t="s">
        <v>7</v>
      </c>
      <c r="F4" s="9">
        <v>3</v>
      </c>
      <c r="G4" s="10" t="s">
        <v>8</v>
      </c>
      <c r="H4" s="11">
        <v>88542896.879999995</v>
      </c>
      <c r="I4" s="11">
        <v>69282181.739999995</v>
      </c>
      <c r="J4" s="11">
        <v>68610844.030000001</v>
      </c>
      <c r="K4" s="11">
        <v>89214234.590000004</v>
      </c>
    </row>
    <row r="5" spans="1:13" x14ac:dyDescent="0.25">
      <c r="B5" s="5"/>
      <c r="C5" s="6" t="str">
        <f t="shared" ca="1" si="0"/>
        <v>Ativo</v>
      </c>
      <c r="D5" s="7">
        <f t="shared" si="1"/>
        <v>10</v>
      </c>
      <c r="E5" s="8" t="s">
        <v>9</v>
      </c>
      <c r="F5" s="9">
        <v>4</v>
      </c>
      <c r="G5" s="10" t="s">
        <v>10</v>
      </c>
      <c r="H5" s="11">
        <v>2837.89</v>
      </c>
      <c r="I5" s="11">
        <v>12005.16</v>
      </c>
      <c r="J5" s="11">
        <v>11975.94</v>
      </c>
      <c r="K5" s="11">
        <v>2867.11</v>
      </c>
    </row>
    <row r="6" spans="1:13" x14ac:dyDescent="0.25">
      <c r="B6" s="5" t="s">
        <v>11</v>
      </c>
      <c r="C6" s="6" t="str">
        <f t="shared" ca="1" si="0"/>
        <v>Ativo</v>
      </c>
      <c r="D6" s="7">
        <f t="shared" si="1"/>
        <v>14</v>
      </c>
      <c r="E6" s="8" t="s">
        <v>12</v>
      </c>
      <c r="F6" s="9">
        <v>5</v>
      </c>
      <c r="G6" s="10" t="s">
        <v>13</v>
      </c>
      <c r="H6" s="11">
        <v>2837.89</v>
      </c>
      <c r="I6" s="11">
        <v>12005.16</v>
      </c>
      <c r="J6" s="11">
        <v>11975.94</v>
      </c>
      <c r="K6" s="11">
        <v>2867.11</v>
      </c>
    </row>
    <row r="7" spans="1:13" x14ac:dyDescent="0.25">
      <c r="B7" s="5"/>
      <c r="C7" s="6" t="str">
        <f t="shared" ca="1" si="0"/>
        <v>Ativo</v>
      </c>
      <c r="D7" s="7">
        <f t="shared" si="1"/>
        <v>10</v>
      </c>
      <c r="E7" s="8" t="s">
        <v>14</v>
      </c>
      <c r="F7" s="9">
        <v>6</v>
      </c>
      <c r="G7" s="10" t="s">
        <v>15</v>
      </c>
      <c r="H7" s="11">
        <v>27382.17</v>
      </c>
      <c r="I7" s="11">
        <v>50200913.619999997</v>
      </c>
      <c r="J7" s="11">
        <v>50208044.57</v>
      </c>
      <c r="K7" s="11">
        <v>20251.22</v>
      </c>
    </row>
    <row r="8" spans="1:13" x14ac:dyDescent="0.25">
      <c r="B8" s="5" t="s">
        <v>16</v>
      </c>
      <c r="C8" s="6" t="str">
        <f t="shared" ca="1" si="0"/>
        <v>Ativo</v>
      </c>
      <c r="D8" s="7">
        <f t="shared" si="1"/>
        <v>14</v>
      </c>
      <c r="E8" s="8" t="s">
        <v>17</v>
      </c>
      <c r="F8" s="9">
        <v>10</v>
      </c>
      <c r="G8" s="10" t="s">
        <v>18</v>
      </c>
      <c r="H8" s="11">
        <v>7200.73</v>
      </c>
      <c r="I8" s="11">
        <v>37828588.799999997</v>
      </c>
      <c r="J8" s="11">
        <v>37835557.869999997</v>
      </c>
      <c r="K8" s="11">
        <v>231.66</v>
      </c>
    </row>
    <row r="9" spans="1:13" x14ac:dyDescent="0.25">
      <c r="B9" s="5" t="s">
        <v>16</v>
      </c>
      <c r="C9" s="6" t="str">
        <f t="shared" ca="1" si="0"/>
        <v>Ativo</v>
      </c>
      <c r="D9" s="7">
        <f t="shared" si="1"/>
        <v>14</v>
      </c>
      <c r="E9" s="8" t="s">
        <v>17</v>
      </c>
      <c r="F9" s="9">
        <v>11</v>
      </c>
      <c r="G9" s="10" t="s">
        <v>19</v>
      </c>
      <c r="H9" s="11">
        <v>19691.439999999999</v>
      </c>
      <c r="I9" s="11">
        <v>0</v>
      </c>
      <c r="J9" s="11">
        <v>161.88</v>
      </c>
      <c r="K9" s="11">
        <v>19529.560000000001</v>
      </c>
    </row>
    <row r="10" spans="1:13" x14ac:dyDescent="0.25">
      <c r="B10" s="5" t="s">
        <v>16</v>
      </c>
      <c r="C10" s="6" t="str">
        <f t="shared" ca="1" si="0"/>
        <v>Ativo</v>
      </c>
      <c r="D10" s="7">
        <f t="shared" si="1"/>
        <v>14</v>
      </c>
      <c r="E10" s="8" t="s">
        <v>17</v>
      </c>
      <c r="F10" s="9">
        <v>20</v>
      </c>
      <c r="G10" s="10" t="s">
        <v>20</v>
      </c>
      <c r="H10" s="11">
        <v>490</v>
      </c>
      <c r="I10" s="11">
        <v>12372324.82</v>
      </c>
      <c r="J10" s="11">
        <v>12372324.82</v>
      </c>
      <c r="K10" s="11">
        <v>490</v>
      </c>
    </row>
    <row r="11" spans="1:13" x14ac:dyDescent="0.25">
      <c r="B11" s="5"/>
      <c r="C11" s="6" t="str">
        <f t="shared" ca="1" si="0"/>
        <v>Ativo</v>
      </c>
      <c r="D11" s="7">
        <f t="shared" si="1"/>
        <v>10</v>
      </c>
      <c r="E11" s="8" t="s">
        <v>21</v>
      </c>
      <c r="F11" s="9">
        <v>50</v>
      </c>
      <c r="G11" s="10" t="s">
        <v>22</v>
      </c>
      <c r="H11" s="11">
        <v>88512676.819999993</v>
      </c>
      <c r="I11" s="11">
        <v>19069262.960000001</v>
      </c>
      <c r="J11" s="11">
        <v>18390823.52</v>
      </c>
      <c r="K11" s="11">
        <v>89191116.260000005</v>
      </c>
    </row>
    <row r="12" spans="1:13" x14ac:dyDescent="0.25">
      <c r="B12" s="5" t="s">
        <v>16</v>
      </c>
      <c r="C12" s="6" t="str">
        <f t="shared" ca="1" si="0"/>
        <v>Ativo</v>
      </c>
      <c r="D12" s="7">
        <f t="shared" si="1"/>
        <v>14</v>
      </c>
      <c r="E12" s="8" t="s">
        <v>23</v>
      </c>
      <c r="F12" s="9">
        <v>53</v>
      </c>
      <c r="G12" s="10" t="s">
        <v>18</v>
      </c>
      <c r="H12" s="11">
        <v>35680034.420000002</v>
      </c>
      <c r="I12" s="11">
        <v>8715763.6300000008</v>
      </c>
      <c r="J12" s="11">
        <v>15259252.800000001</v>
      </c>
      <c r="K12" s="11">
        <v>29136545.25</v>
      </c>
    </row>
    <row r="13" spans="1:13" x14ac:dyDescent="0.25">
      <c r="B13" s="5" t="s">
        <v>16</v>
      </c>
      <c r="C13" s="6" t="str">
        <f t="shared" ca="1" si="0"/>
        <v>Ativo</v>
      </c>
      <c r="D13" s="7">
        <f t="shared" si="1"/>
        <v>14</v>
      </c>
      <c r="E13" s="8" t="s">
        <v>24</v>
      </c>
      <c r="F13" s="9">
        <v>63</v>
      </c>
      <c r="G13" s="10" t="s">
        <v>20</v>
      </c>
      <c r="H13" s="11">
        <v>52832642.399999999</v>
      </c>
      <c r="I13" s="11">
        <v>10353499.33</v>
      </c>
      <c r="J13" s="11">
        <v>3131570.72</v>
      </c>
      <c r="K13" s="11">
        <v>60054571.009999998</v>
      </c>
    </row>
    <row r="14" spans="1:13" x14ac:dyDescent="0.25">
      <c r="B14" s="5"/>
      <c r="C14" s="6" t="str">
        <f t="shared" ca="1" si="0"/>
        <v>Ativo</v>
      </c>
      <c r="D14" s="7">
        <f t="shared" si="1"/>
        <v>6</v>
      </c>
      <c r="E14" s="8" t="s">
        <v>25</v>
      </c>
      <c r="F14" s="9">
        <v>140</v>
      </c>
      <c r="G14" s="10" t="s">
        <v>26</v>
      </c>
      <c r="H14" s="11">
        <v>2962936.66</v>
      </c>
      <c r="I14" s="11">
        <v>22053146.039999999</v>
      </c>
      <c r="J14" s="11">
        <v>22960682.02</v>
      </c>
      <c r="K14" s="11">
        <v>2055400.68</v>
      </c>
    </row>
    <row r="15" spans="1:13" x14ac:dyDescent="0.25">
      <c r="B15" s="5"/>
      <c r="C15" s="6" t="str">
        <f t="shared" ca="1" si="0"/>
        <v>Ativo</v>
      </c>
      <c r="D15" s="7">
        <f t="shared" si="1"/>
        <v>10</v>
      </c>
      <c r="E15" s="8" t="s">
        <v>27</v>
      </c>
      <c r="F15" s="9">
        <v>141</v>
      </c>
      <c r="G15" s="10" t="s">
        <v>28</v>
      </c>
      <c r="H15" s="11">
        <v>2962936.66</v>
      </c>
      <c r="I15" s="11">
        <v>22053146.039999999</v>
      </c>
      <c r="J15" s="11">
        <v>22960682.02</v>
      </c>
      <c r="K15" s="11">
        <v>2055400.68</v>
      </c>
    </row>
    <row r="16" spans="1:13" x14ac:dyDescent="0.25">
      <c r="B16" s="5" t="s">
        <v>29</v>
      </c>
      <c r="C16" s="6" t="str">
        <f t="shared" ca="1" si="0"/>
        <v>Ativo</v>
      </c>
      <c r="D16" s="7">
        <f t="shared" si="1"/>
        <v>14</v>
      </c>
      <c r="E16" s="8" t="s">
        <v>30</v>
      </c>
      <c r="F16" s="9">
        <v>100078</v>
      </c>
      <c r="G16" s="10" t="s">
        <v>31</v>
      </c>
      <c r="H16" s="11">
        <v>130395.88</v>
      </c>
      <c r="I16" s="11">
        <v>162588.68</v>
      </c>
      <c r="J16" s="11">
        <v>292984.56</v>
      </c>
      <c r="K16" s="11">
        <v>0</v>
      </c>
    </row>
    <row r="17" spans="2:11" x14ac:dyDescent="0.25">
      <c r="B17" s="5" t="s">
        <v>29</v>
      </c>
      <c r="C17" s="6" t="str">
        <f t="shared" ca="1" si="0"/>
        <v>Ativo</v>
      </c>
      <c r="D17" s="7">
        <f t="shared" si="1"/>
        <v>14</v>
      </c>
      <c r="E17" s="8" t="s">
        <v>30</v>
      </c>
      <c r="F17" s="9">
        <v>100098</v>
      </c>
      <c r="G17" s="10" t="s">
        <v>32</v>
      </c>
      <c r="H17" s="11">
        <v>139586.04</v>
      </c>
      <c r="I17" s="11">
        <v>144148.94</v>
      </c>
      <c r="J17" s="11">
        <v>278028.31</v>
      </c>
      <c r="K17" s="11">
        <v>5706.67</v>
      </c>
    </row>
    <row r="18" spans="2:11" x14ac:dyDescent="0.25">
      <c r="B18" s="5" t="s">
        <v>29</v>
      </c>
      <c r="C18" s="6" t="str">
        <f t="shared" ca="1" si="0"/>
        <v>Ativo</v>
      </c>
      <c r="D18" s="7">
        <f t="shared" si="1"/>
        <v>14</v>
      </c>
      <c r="E18" s="8" t="s">
        <v>30</v>
      </c>
      <c r="F18" s="9">
        <v>100096</v>
      </c>
      <c r="G18" s="10" t="s">
        <v>33</v>
      </c>
      <c r="H18" s="11">
        <v>37161.56</v>
      </c>
      <c r="I18" s="11">
        <v>178074.6</v>
      </c>
      <c r="J18" s="11">
        <v>177222.48</v>
      </c>
      <c r="K18" s="11">
        <v>38013.68</v>
      </c>
    </row>
    <row r="19" spans="2:11" x14ac:dyDescent="0.25">
      <c r="B19" s="5" t="s">
        <v>29</v>
      </c>
      <c r="C19" s="6" t="str">
        <f t="shared" ca="1" si="0"/>
        <v>Ativo</v>
      </c>
      <c r="D19" s="7">
        <f t="shared" si="1"/>
        <v>14</v>
      </c>
      <c r="E19" s="8" t="s">
        <v>30</v>
      </c>
      <c r="F19" s="9">
        <v>125765</v>
      </c>
      <c r="G19" s="10" t="s">
        <v>34</v>
      </c>
      <c r="H19" s="11">
        <v>206848.77</v>
      </c>
      <c r="I19" s="11">
        <v>299040.59000000003</v>
      </c>
      <c r="J19" s="11">
        <v>410461.01</v>
      </c>
      <c r="K19" s="11">
        <v>95428.35</v>
      </c>
    </row>
    <row r="20" spans="2:11" x14ac:dyDescent="0.25">
      <c r="B20" s="5" t="s">
        <v>29</v>
      </c>
      <c r="C20" s="6" t="str">
        <f t="shared" ca="1" si="0"/>
        <v>Ativo</v>
      </c>
      <c r="D20" s="7">
        <f t="shared" si="1"/>
        <v>14</v>
      </c>
      <c r="E20" s="8" t="s">
        <v>30</v>
      </c>
      <c r="F20" s="9">
        <v>100097</v>
      </c>
      <c r="G20" s="10" t="s">
        <v>35</v>
      </c>
      <c r="H20" s="11">
        <v>17213.3</v>
      </c>
      <c r="I20" s="11">
        <v>57736.67</v>
      </c>
      <c r="J20" s="11">
        <v>66382.44</v>
      </c>
      <c r="K20" s="11">
        <v>8567.5300000000007</v>
      </c>
    </row>
    <row r="21" spans="2:11" x14ac:dyDescent="0.25">
      <c r="B21" s="5" t="s">
        <v>29</v>
      </c>
      <c r="C21" s="6" t="str">
        <f t="shared" ca="1" si="0"/>
        <v>Ativo</v>
      </c>
      <c r="D21" s="7">
        <f t="shared" si="1"/>
        <v>14</v>
      </c>
      <c r="E21" s="8" t="s">
        <v>30</v>
      </c>
      <c r="F21" s="9">
        <v>100107</v>
      </c>
      <c r="G21" s="10" t="s">
        <v>36</v>
      </c>
      <c r="H21" s="11">
        <v>762.22</v>
      </c>
      <c r="I21" s="11">
        <v>2308.89</v>
      </c>
      <c r="J21" s="11">
        <v>2294.17</v>
      </c>
      <c r="K21" s="11">
        <v>776.94</v>
      </c>
    </row>
    <row r="22" spans="2:11" x14ac:dyDescent="0.25">
      <c r="B22" s="5" t="s">
        <v>29</v>
      </c>
      <c r="C22" s="6" t="str">
        <f t="shared" ca="1" si="0"/>
        <v>Ativo</v>
      </c>
      <c r="D22" s="7">
        <f t="shared" si="1"/>
        <v>14</v>
      </c>
      <c r="E22" s="8" t="s">
        <v>30</v>
      </c>
      <c r="F22" s="9">
        <v>125700</v>
      </c>
      <c r="G22" s="10" t="s">
        <v>37</v>
      </c>
      <c r="H22" s="11">
        <v>163.19</v>
      </c>
      <c r="I22" s="11">
        <v>0</v>
      </c>
      <c r="J22" s="11">
        <v>0</v>
      </c>
      <c r="K22" s="11">
        <v>163.19</v>
      </c>
    </row>
    <row r="23" spans="2:11" x14ac:dyDescent="0.25">
      <c r="B23" s="5" t="s">
        <v>29</v>
      </c>
      <c r="C23" s="6" t="str">
        <f t="shared" ca="1" si="0"/>
        <v>Ativo</v>
      </c>
      <c r="D23" s="7">
        <f t="shared" si="1"/>
        <v>14</v>
      </c>
      <c r="E23" s="8" t="s">
        <v>30</v>
      </c>
      <c r="F23" s="9">
        <v>100090</v>
      </c>
      <c r="G23" s="10" t="s">
        <v>38</v>
      </c>
      <c r="H23" s="11">
        <v>261137.01</v>
      </c>
      <c r="I23" s="11">
        <v>1001738.45</v>
      </c>
      <c r="J23" s="11">
        <v>1260790.44</v>
      </c>
      <c r="K23" s="11">
        <v>2085.02</v>
      </c>
    </row>
    <row r="24" spans="2:11" x14ac:dyDescent="0.25">
      <c r="B24" s="5" t="s">
        <v>29</v>
      </c>
      <c r="C24" s="6" t="str">
        <f t="shared" ca="1" si="0"/>
        <v>Ativo</v>
      </c>
      <c r="D24" s="7">
        <f t="shared" si="1"/>
        <v>14</v>
      </c>
      <c r="E24" s="8" t="s">
        <v>30</v>
      </c>
      <c r="F24" s="9">
        <v>100092</v>
      </c>
      <c r="G24" s="10" t="s">
        <v>39</v>
      </c>
      <c r="H24" s="11">
        <v>333741.51</v>
      </c>
      <c r="I24" s="11">
        <v>3521070.27</v>
      </c>
      <c r="J24" s="11">
        <v>3822298.53</v>
      </c>
      <c r="K24" s="11">
        <v>32513.25</v>
      </c>
    </row>
    <row r="25" spans="2:11" x14ac:dyDescent="0.25">
      <c r="B25" s="5" t="s">
        <v>29</v>
      </c>
      <c r="C25" s="6" t="str">
        <f t="shared" ca="1" si="0"/>
        <v>Ativo</v>
      </c>
      <c r="D25" s="7">
        <f t="shared" si="1"/>
        <v>14</v>
      </c>
      <c r="E25" s="8" t="s">
        <v>30</v>
      </c>
      <c r="F25" s="9">
        <v>100099</v>
      </c>
      <c r="G25" s="10" t="s">
        <v>40</v>
      </c>
      <c r="H25" s="11">
        <v>556560.39</v>
      </c>
      <c r="I25" s="11">
        <v>2661488.62</v>
      </c>
      <c r="J25" s="11">
        <v>2450072.06</v>
      </c>
      <c r="K25" s="11">
        <v>767976.95</v>
      </c>
    </row>
    <row r="26" spans="2:11" x14ac:dyDescent="0.25">
      <c r="B26" s="5" t="s">
        <v>29</v>
      </c>
      <c r="C26" s="6" t="str">
        <f t="shared" ca="1" si="0"/>
        <v>Ativo</v>
      </c>
      <c r="D26" s="7">
        <f t="shared" si="1"/>
        <v>14</v>
      </c>
      <c r="E26" s="8" t="s">
        <v>30</v>
      </c>
      <c r="F26" s="9">
        <v>125706</v>
      </c>
      <c r="G26" s="10" t="s">
        <v>41</v>
      </c>
      <c r="H26" s="11">
        <v>3613.98</v>
      </c>
      <c r="I26" s="11">
        <v>5782.73</v>
      </c>
      <c r="J26" s="11">
        <v>8001.88</v>
      </c>
      <c r="K26" s="11">
        <v>1394.83</v>
      </c>
    </row>
    <row r="27" spans="2:11" x14ac:dyDescent="0.25">
      <c r="B27" s="5" t="s">
        <v>29</v>
      </c>
      <c r="C27" s="6" t="str">
        <f t="shared" ca="1" si="0"/>
        <v>Ativo</v>
      </c>
      <c r="D27" s="7">
        <f t="shared" si="1"/>
        <v>14</v>
      </c>
      <c r="E27" s="8" t="s">
        <v>30</v>
      </c>
      <c r="F27" s="9">
        <v>100083</v>
      </c>
      <c r="G27" s="10" t="s">
        <v>42</v>
      </c>
      <c r="H27" s="11">
        <v>135635.66</v>
      </c>
      <c r="I27" s="11">
        <v>474933.11</v>
      </c>
      <c r="J27" s="11">
        <v>467247.79</v>
      </c>
      <c r="K27" s="11">
        <v>143320.98000000001</v>
      </c>
    </row>
    <row r="28" spans="2:11" x14ac:dyDescent="0.25">
      <c r="B28" s="5" t="s">
        <v>29</v>
      </c>
      <c r="C28" s="6" t="str">
        <f t="shared" ca="1" si="0"/>
        <v>Ativo</v>
      </c>
      <c r="D28" s="7">
        <f t="shared" si="1"/>
        <v>14</v>
      </c>
      <c r="E28" s="8" t="s">
        <v>30</v>
      </c>
      <c r="F28" s="9">
        <v>100095</v>
      </c>
      <c r="G28" s="10" t="s">
        <v>43</v>
      </c>
      <c r="H28" s="11">
        <v>88400.88</v>
      </c>
      <c r="I28" s="11">
        <v>573173.86</v>
      </c>
      <c r="J28" s="11">
        <v>237118.42</v>
      </c>
      <c r="K28" s="11">
        <v>424456.32</v>
      </c>
    </row>
    <row r="29" spans="2:11" x14ac:dyDescent="0.25">
      <c r="B29" s="5" t="s">
        <v>29</v>
      </c>
      <c r="C29" s="6" t="str">
        <f t="shared" ca="1" si="0"/>
        <v>Ativo</v>
      </c>
      <c r="D29" s="7">
        <f t="shared" si="1"/>
        <v>14</v>
      </c>
      <c r="E29" s="8" t="s">
        <v>30</v>
      </c>
      <c r="F29" s="9">
        <v>100100</v>
      </c>
      <c r="G29" s="10" t="s">
        <v>44</v>
      </c>
      <c r="H29" s="11">
        <v>208.5</v>
      </c>
      <c r="I29" s="11">
        <v>417</v>
      </c>
      <c r="J29" s="11">
        <v>625.5</v>
      </c>
      <c r="K29" s="11">
        <v>0</v>
      </c>
    </row>
    <row r="30" spans="2:11" x14ac:dyDescent="0.25">
      <c r="B30" s="5" t="s">
        <v>29</v>
      </c>
      <c r="C30" s="6" t="str">
        <f t="shared" ca="1" si="0"/>
        <v>Ativo</v>
      </c>
      <c r="D30" s="7">
        <f t="shared" si="1"/>
        <v>14</v>
      </c>
      <c r="E30" s="8" t="s">
        <v>30</v>
      </c>
      <c r="F30" s="9">
        <v>100110</v>
      </c>
      <c r="G30" s="10" t="s">
        <v>45</v>
      </c>
      <c r="H30" s="11">
        <v>417</v>
      </c>
      <c r="I30" s="11">
        <v>1320.5</v>
      </c>
      <c r="J30" s="11">
        <v>1737.5</v>
      </c>
      <c r="K30" s="11">
        <v>0</v>
      </c>
    </row>
    <row r="31" spans="2:11" x14ac:dyDescent="0.25">
      <c r="B31" s="5" t="s">
        <v>29</v>
      </c>
      <c r="C31" s="6" t="str">
        <f t="shared" ca="1" si="0"/>
        <v>Ativo</v>
      </c>
      <c r="D31" s="7">
        <f t="shared" si="1"/>
        <v>14</v>
      </c>
      <c r="E31" s="8" t="s">
        <v>30</v>
      </c>
      <c r="F31" s="9">
        <v>125687</v>
      </c>
      <c r="G31" s="10" t="s">
        <v>46</v>
      </c>
      <c r="H31" s="11">
        <v>417</v>
      </c>
      <c r="I31" s="11">
        <v>1251</v>
      </c>
      <c r="J31" s="11">
        <v>1251</v>
      </c>
      <c r="K31" s="11">
        <v>417</v>
      </c>
    </row>
    <row r="32" spans="2:11" x14ac:dyDescent="0.25">
      <c r="B32" s="5"/>
      <c r="C32" s="6" t="str">
        <f t="shared" ca="1" si="0"/>
        <v>Ativo</v>
      </c>
      <c r="D32" s="7">
        <f t="shared" si="1"/>
        <v>14</v>
      </c>
      <c r="E32" s="8" t="s">
        <v>30</v>
      </c>
      <c r="F32" s="9">
        <v>100116</v>
      </c>
      <c r="G32" s="10" t="s">
        <v>47</v>
      </c>
      <c r="H32" s="11">
        <v>0</v>
      </c>
      <c r="I32" s="11">
        <v>29391.37</v>
      </c>
      <c r="J32" s="11">
        <v>29391.37</v>
      </c>
      <c r="K32" s="11">
        <v>0</v>
      </c>
    </row>
    <row r="33" spans="2:11" x14ac:dyDescent="0.25">
      <c r="B33" s="5" t="s">
        <v>29</v>
      </c>
      <c r="C33" s="6" t="str">
        <f t="shared" ca="1" si="0"/>
        <v>Ativo</v>
      </c>
      <c r="D33" s="7">
        <f t="shared" si="1"/>
        <v>14</v>
      </c>
      <c r="E33" s="8" t="s">
        <v>30</v>
      </c>
      <c r="F33" s="9">
        <v>100105</v>
      </c>
      <c r="G33" s="10" t="s">
        <v>48</v>
      </c>
      <c r="H33" s="11">
        <v>415.29</v>
      </c>
      <c r="I33" s="11">
        <v>1262.55</v>
      </c>
      <c r="J33" s="11">
        <v>1251.51</v>
      </c>
      <c r="K33" s="11">
        <v>426.33</v>
      </c>
    </row>
    <row r="34" spans="2:11" x14ac:dyDescent="0.25">
      <c r="B34" s="5" t="s">
        <v>29</v>
      </c>
      <c r="C34" s="6" t="str">
        <f t="shared" ca="1" si="0"/>
        <v>Ativo</v>
      </c>
      <c r="D34" s="7">
        <f t="shared" si="1"/>
        <v>14</v>
      </c>
      <c r="E34" s="8" t="s">
        <v>30</v>
      </c>
      <c r="F34" s="9">
        <v>125761</v>
      </c>
      <c r="G34" s="10" t="s">
        <v>49</v>
      </c>
      <c r="H34" s="11">
        <v>77633.77</v>
      </c>
      <c r="I34" s="11">
        <v>408439.41</v>
      </c>
      <c r="J34" s="11">
        <v>404930.94</v>
      </c>
      <c r="K34" s="11">
        <v>81142.240000000005</v>
      </c>
    </row>
    <row r="35" spans="2:11" x14ac:dyDescent="0.25">
      <c r="B35" s="5" t="s">
        <v>29</v>
      </c>
      <c r="C35" s="6" t="str">
        <f t="shared" ca="1" si="0"/>
        <v>Ativo</v>
      </c>
      <c r="D35" s="7">
        <f t="shared" si="1"/>
        <v>14</v>
      </c>
      <c r="E35" s="8" t="s">
        <v>30</v>
      </c>
      <c r="F35" s="9">
        <v>100036</v>
      </c>
      <c r="G35" s="10" t="s">
        <v>50</v>
      </c>
      <c r="H35" s="11">
        <v>7456.68</v>
      </c>
      <c r="I35" s="11">
        <v>21787.919999999998</v>
      </c>
      <c r="J35" s="11">
        <v>18627.84</v>
      </c>
      <c r="K35" s="11">
        <v>10616.76</v>
      </c>
    </row>
    <row r="36" spans="2:11" x14ac:dyDescent="0.25">
      <c r="B36" s="5" t="s">
        <v>29</v>
      </c>
      <c r="C36" s="6" t="str">
        <f t="shared" ca="1" si="0"/>
        <v>Ativo</v>
      </c>
      <c r="D36" s="7">
        <f t="shared" si="1"/>
        <v>14</v>
      </c>
      <c r="E36" s="8" t="s">
        <v>30</v>
      </c>
      <c r="F36" s="9">
        <v>100145</v>
      </c>
      <c r="G36" s="10" t="s">
        <v>51</v>
      </c>
      <c r="H36" s="11">
        <v>9527.59</v>
      </c>
      <c r="I36" s="11">
        <v>2842</v>
      </c>
      <c r="J36" s="11">
        <v>12369.59</v>
      </c>
      <c r="K36" s="11">
        <v>0</v>
      </c>
    </row>
    <row r="37" spans="2:11" x14ac:dyDescent="0.25">
      <c r="B37" s="5" t="s">
        <v>29</v>
      </c>
      <c r="C37" s="6" t="str">
        <f t="shared" ca="1" si="0"/>
        <v>Ativo</v>
      </c>
      <c r="D37" s="7">
        <f t="shared" si="1"/>
        <v>14</v>
      </c>
      <c r="E37" s="8" t="s">
        <v>30</v>
      </c>
      <c r="F37" s="9">
        <v>100139</v>
      </c>
      <c r="G37" s="10" t="s">
        <v>52</v>
      </c>
      <c r="H37" s="11">
        <v>184239.9</v>
      </c>
      <c r="I37" s="11">
        <v>280982.5</v>
      </c>
      <c r="J37" s="11">
        <v>431555.65</v>
      </c>
      <c r="K37" s="11">
        <v>33666.75</v>
      </c>
    </row>
    <row r="38" spans="2:11" x14ac:dyDescent="0.25">
      <c r="B38" s="5" t="s">
        <v>29</v>
      </c>
      <c r="C38" s="6" t="str">
        <f t="shared" ca="1" si="0"/>
        <v>Ativo</v>
      </c>
      <c r="D38" s="7">
        <f t="shared" si="1"/>
        <v>14</v>
      </c>
      <c r="E38" s="8" t="s">
        <v>30</v>
      </c>
      <c r="F38" s="9">
        <v>100082</v>
      </c>
      <c r="G38" s="10" t="s">
        <v>53</v>
      </c>
      <c r="H38" s="11">
        <v>182692.18</v>
      </c>
      <c r="I38" s="11">
        <v>11138834</v>
      </c>
      <c r="J38" s="11">
        <v>11111997.59</v>
      </c>
      <c r="K38" s="11">
        <v>209528.59</v>
      </c>
    </row>
    <row r="39" spans="2:11" x14ac:dyDescent="0.25">
      <c r="B39" s="5" t="s">
        <v>29</v>
      </c>
      <c r="C39" s="6" t="str">
        <f t="shared" ca="1" si="0"/>
        <v>Ativo</v>
      </c>
      <c r="D39" s="7">
        <f t="shared" si="1"/>
        <v>14</v>
      </c>
      <c r="E39" s="8" t="s">
        <v>30</v>
      </c>
      <c r="F39" s="9">
        <v>100101</v>
      </c>
      <c r="G39" s="10" t="s">
        <v>54</v>
      </c>
      <c r="H39" s="11">
        <v>4709.6899999999996</v>
      </c>
      <c r="I39" s="11">
        <v>18110.259999999998</v>
      </c>
      <c r="J39" s="11">
        <v>16944.89</v>
      </c>
      <c r="K39" s="11">
        <v>5875.06</v>
      </c>
    </row>
    <row r="40" spans="2:11" x14ac:dyDescent="0.25">
      <c r="B40" s="5" t="s">
        <v>29</v>
      </c>
      <c r="C40" s="6" t="str">
        <f t="shared" ca="1" si="0"/>
        <v>Ativo</v>
      </c>
      <c r="D40" s="7">
        <f t="shared" si="1"/>
        <v>14</v>
      </c>
      <c r="E40" s="8" t="s">
        <v>30</v>
      </c>
      <c r="F40" s="9">
        <v>100088</v>
      </c>
      <c r="G40" s="10" t="s">
        <v>55</v>
      </c>
      <c r="H40" s="11">
        <v>321295.98</v>
      </c>
      <c r="I40" s="11">
        <v>867128.78</v>
      </c>
      <c r="J40" s="11">
        <v>1007098.48</v>
      </c>
      <c r="K40" s="11">
        <v>181326.28</v>
      </c>
    </row>
    <row r="41" spans="2:11" x14ac:dyDescent="0.25">
      <c r="B41" s="5" t="s">
        <v>29</v>
      </c>
      <c r="C41" s="6" t="str">
        <f t="shared" ca="1" si="0"/>
        <v>Ativo</v>
      </c>
      <c r="D41" s="7">
        <f t="shared" si="1"/>
        <v>14</v>
      </c>
      <c r="E41" s="8" t="s">
        <v>30</v>
      </c>
      <c r="F41" s="9">
        <v>125703</v>
      </c>
      <c r="G41" s="10" t="s">
        <v>56</v>
      </c>
      <c r="H41" s="11">
        <v>113011.63</v>
      </c>
      <c r="I41" s="11">
        <v>98471.61</v>
      </c>
      <c r="J41" s="11">
        <v>206069.35</v>
      </c>
      <c r="K41" s="11">
        <v>5413.89</v>
      </c>
    </row>
    <row r="42" spans="2:11" x14ac:dyDescent="0.25">
      <c r="B42" s="5" t="s">
        <v>29</v>
      </c>
      <c r="C42" s="6" t="str">
        <f t="shared" ca="1" si="0"/>
        <v>Ativo</v>
      </c>
      <c r="D42" s="7">
        <f t="shared" si="1"/>
        <v>14</v>
      </c>
      <c r="E42" s="8" t="s">
        <v>30</v>
      </c>
      <c r="F42" s="9">
        <v>125698</v>
      </c>
      <c r="G42" s="10" t="s">
        <v>57</v>
      </c>
      <c r="H42" s="11">
        <v>208.5</v>
      </c>
      <c r="I42" s="11">
        <v>625.5</v>
      </c>
      <c r="J42" s="11">
        <v>625.5</v>
      </c>
      <c r="K42" s="11">
        <v>208.5</v>
      </c>
    </row>
    <row r="43" spans="2:11" x14ac:dyDescent="0.25">
      <c r="B43" s="5" t="s">
        <v>29</v>
      </c>
      <c r="C43" s="6" t="str">
        <f t="shared" ca="1" si="0"/>
        <v>Ativo</v>
      </c>
      <c r="D43" s="7">
        <f t="shared" si="1"/>
        <v>14</v>
      </c>
      <c r="E43" s="8" t="s">
        <v>30</v>
      </c>
      <c r="F43" s="9">
        <v>100094</v>
      </c>
      <c r="G43" s="10" t="s">
        <v>58</v>
      </c>
      <c r="H43" s="11">
        <v>1288.98</v>
      </c>
      <c r="I43" s="11">
        <v>93820.66</v>
      </c>
      <c r="J43" s="11">
        <v>95109.64</v>
      </c>
      <c r="K43" s="11">
        <v>0</v>
      </c>
    </row>
    <row r="44" spans="2:11" x14ac:dyDescent="0.25">
      <c r="B44" s="5" t="s">
        <v>29</v>
      </c>
      <c r="C44" s="6" t="str">
        <f t="shared" ca="1" si="0"/>
        <v>Ativo</v>
      </c>
      <c r="D44" s="7">
        <f t="shared" si="1"/>
        <v>14</v>
      </c>
      <c r="E44" s="8" t="s">
        <v>30</v>
      </c>
      <c r="F44" s="9">
        <v>100086</v>
      </c>
      <c r="G44" s="10" t="s">
        <v>59</v>
      </c>
      <c r="H44" s="11">
        <v>148193.57999999999</v>
      </c>
      <c r="I44" s="11">
        <v>6375.57</v>
      </c>
      <c r="J44" s="11">
        <v>148193.57999999999</v>
      </c>
      <c r="K44" s="11">
        <v>6375.57</v>
      </c>
    </row>
    <row r="45" spans="2:11" x14ac:dyDescent="0.25">
      <c r="B45" s="5"/>
      <c r="C45" s="6" t="str">
        <f t="shared" ca="1" si="0"/>
        <v>Ativo</v>
      </c>
      <c r="D45" s="7">
        <f t="shared" si="1"/>
        <v>6</v>
      </c>
      <c r="E45" s="8" t="s">
        <v>60</v>
      </c>
      <c r="F45" s="9">
        <v>160</v>
      </c>
      <c r="G45" s="10" t="s">
        <v>61</v>
      </c>
      <c r="H45" s="11">
        <v>8840130.6999999993</v>
      </c>
      <c r="I45" s="11">
        <v>3761692.23</v>
      </c>
      <c r="J45" s="11">
        <v>776718.84</v>
      </c>
      <c r="K45" s="11">
        <v>11825104.09</v>
      </c>
    </row>
    <row r="46" spans="2:11" x14ac:dyDescent="0.25">
      <c r="B46" s="5"/>
      <c r="C46" s="6" t="str">
        <f t="shared" ca="1" si="0"/>
        <v>Ativo</v>
      </c>
      <c r="D46" s="7">
        <f t="shared" si="1"/>
        <v>10</v>
      </c>
      <c r="E46" s="8" t="s">
        <v>62</v>
      </c>
      <c r="F46" s="9">
        <v>287</v>
      </c>
      <c r="G46" s="10" t="s">
        <v>63</v>
      </c>
      <c r="H46" s="11">
        <v>0</v>
      </c>
      <c r="I46" s="11">
        <v>26393.68</v>
      </c>
      <c r="J46" s="11">
        <v>0</v>
      </c>
      <c r="K46" s="11">
        <v>26393.68</v>
      </c>
    </row>
    <row r="47" spans="2:11" x14ac:dyDescent="0.25">
      <c r="B47" s="5"/>
      <c r="C47" s="6" t="str">
        <f t="shared" ca="1" si="0"/>
        <v>Ativo</v>
      </c>
      <c r="D47" s="7">
        <f t="shared" si="1"/>
        <v>14</v>
      </c>
      <c r="E47" s="8" t="s">
        <v>64</v>
      </c>
      <c r="F47" s="9">
        <v>288</v>
      </c>
      <c r="G47" s="10" t="s">
        <v>65</v>
      </c>
      <c r="H47" s="11">
        <v>0</v>
      </c>
      <c r="I47" s="11">
        <v>26393.68</v>
      </c>
      <c r="J47" s="11">
        <v>0</v>
      </c>
      <c r="K47" s="11">
        <v>26393.68</v>
      </c>
    </row>
    <row r="48" spans="2:11" x14ac:dyDescent="0.25">
      <c r="B48" s="5"/>
      <c r="C48" s="6" t="str">
        <f t="shared" ca="1" si="0"/>
        <v>Ativo</v>
      </c>
      <c r="D48" s="7">
        <f t="shared" si="1"/>
        <v>10</v>
      </c>
      <c r="E48" s="8" t="s">
        <v>66</v>
      </c>
      <c r="F48" s="9">
        <v>311</v>
      </c>
      <c r="G48" s="10" t="s">
        <v>67</v>
      </c>
      <c r="H48" s="11">
        <v>295135.37</v>
      </c>
      <c r="I48" s="11">
        <v>96210.81</v>
      </c>
      <c r="J48" s="11">
        <v>124469.92</v>
      </c>
      <c r="K48" s="11">
        <v>266876.26</v>
      </c>
    </row>
    <row r="49" spans="2:11" x14ac:dyDescent="0.25">
      <c r="B49" s="5"/>
      <c r="C49" s="6" t="str">
        <f t="shared" ca="1" si="0"/>
        <v>Ativo</v>
      </c>
      <c r="D49" s="7">
        <f t="shared" si="1"/>
        <v>14</v>
      </c>
      <c r="E49" s="8" t="s">
        <v>68</v>
      </c>
      <c r="F49" s="9">
        <v>313</v>
      </c>
      <c r="G49" s="10" t="s">
        <v>69</v>
      </c>
      <c r="H49" s="11">
        <v>44153.33</v>
      </c>
      <c r="I49" s="11">
        <v>96210.81</v>
      </c>
      <c r="J49" s="11">
        <v>121204.21</v>
      </c>
      <c r="K49" s="11">
        <v>19159.93</v>
      </c>
    </row>
    <row r="50" spans="2:11" x14ac:dyDescent="0.25">
      <c r="B50" s="5"/>
      <c r="C50" s="6" t="str">
        <f t="shared" ca="1" si="0"/>
        <v>Ativo</v>
      </c>
      <c r="D50" s="7">
        <f t="shared" si="1"/>
        <v>14</v>
      </c>
      <c r="E50" s="8" t="s">
        <v>70</v>
      </c>
      <c r="F50" s="9">
        <v>314</v>
      </c>
      <c r="G50" s="10" t="s">
        <v>71</v>
      </c>
      <c r="H50" s="11">
        <v>250982.04</v>
      </c>
      <c r="I50" s="11">
        <v>0</v>
      </c>
      <c r="J50" s="11">
        <v>3265.71</v>
      </c>
      <c r="K50" s="11">
        <v>247716.33</v>
      </c>
    </row>
    <row r="51" spans="2:11" x14ac:dyDescent="0.25">
      <c r="B51" s="5"/>
      <c r="C51" s="6" t="str">
        <f t="shared" ca="1" si="0"/>
        <v>Ativo</v>
      </c>
      <c r="D51" s="7">
        <f t="shared" si="1"/>
        <v>10</v>
      </c>
      <c r="E51" s="8" t="s">
        <v>72</v>
      </c>
      <c r="F51" s="9">
        <v>380</v>
      </c>
      <c r="G51" s="10" t="s">
        <v>73</v>
      </c>
      <c r="H51" s="11">
        <v>1456839.93</v>
      </c>
      <c r="I51" s="11">
        <v>369976.02</v>
      </c>
      <c r="J51" s="11">
        <v>283161.45</v>
      </c>
      <c r="K51" s="11">
        <v>1543654.5</v>
      </c>
    </row>
    <row r="52" spans="2:11" x14ac:dyDescent="0.25">
      <c r="B52" s="5"/>
      <c r="C52" s="6" t="str">
        <f t="shared" ca="1" si="0"/>
        <v>Ativo</v>
      </c>
      <c r="D52" s="7">
        <f t="shared" si="1"/>
        <v>14</v>
      </c>
      <c r="E52" s="8" t="s">
        <v>74</v>
      </c>
      <c r="F52" s="9">
        <v>385</v>
      </c>
      <c r="G52" s="10" t="s">
        <v>75</v>
      </c>
      <c r="H52" s="11">
        <v>80088.72</v>
      </c>
      <c r="I52" s="11">
        <v>0</v>
      </c>
      <c r="J52" s="11">
        <v>0</v>
      </c>
      <c r="K52" s="11">
        <v>80088.72</v>
      </c>
    </row>
    <row r="53" spans="2:11" x14ac:dyDescent="0.25">
      <c r="B53" s="5"/>
      <c r="C53" s="6" t="str">
        <f t="shared" ca="1" si="0"/>
        <v>Ativo</v>
      </c>
      <c r="D53" s="7">
        <f t="shared" si="1"/>
        <v>14</v>
      </c>
      <c r="E53" s="8" t="s">
        <v>76</v>
      </c>
      <c r="F53" s="9">
        <v>392</v>
      </c>
      <c r="G53" s="10" t="s">
        <v>77</v>
      </c>
      <c r="H53" s="11">
        <v>569908</v>
      </c>
      <c r="I53" s="11">
        <v>256031.76</v>
      </c>
      <c r="J53" s="11">
        <v>69902.460000000006</v>
      </c>
      <c r="K53" s="11">
        <v>756037.3</v>
      </c>
    </row>
    <row r="54" spans="2:11" x14ac:dyDescent="0.25">
      <c r="B54" s="5"/>
      <c r="C54" s="6" t="str">
        <f t="shared" ca="1" si="0"/>
        <v>Ativo</v>
      </c>
      <c r="D54" s="7">
        <f t="shared" si="1"/>
        <v>14</v>
      </c>
      <c r="E54" s="8" t="s">
        <v>76</v>
      </c>
      <c r="F54" s="9">
        <v>390</v>
      </c>
      <c r="G54" s="10" t="s">
        <v>78</v>
      </c>
      <c r="H54" s="11">
        <v>0</v>
      </c>
      <c r="I54" s="11">
        <v>45693.29</v>
      </c>
      <c r="J54" s="11">
        <v>45693.29</v>
      </c>
      <c r="K54" s="11">
        <v>0</v>
      </c>
    </row>
    <row r="55" spans="2:11" x14ac:dyDescent="0.25">
      <c r="B55" s="5"/>
      <c r="C55" s="6" t="str">
        <f t="shared" ca="1" si="0"/>
        <v>Ativo</v>
      </c>
      <c r="D55" s="7">
        <f t="shared" si="1"/>
        <v>14</v>
      </c>
      <c r="E55" s="8" t="s">
        <v>79</v>
      </c>
      <c r="F55" s="9">
        <v>388</v>
      </c>
      <c r="G55" s="10" t="s">
        <v>80</v>
      </c>
      <c r="H55" s="11">
        <v>130124.64</v>
      </c>
      <c r="I55" s="11">
        <v>0</v>
      </c>
      <c r="J55" s="11">
        <v>0</v>
      </c>
      <c r="K55" s="11">
        <v>130124.64</v>
      </c>
    </row>
    <row r="56" spans="2:11" x14ac:dyDescent="0.25">
      <c r="B56" s="5"/>
      <c r="C56" s="6" t="str">
        <f t="shared" ca="1" si="0"/>
        <v>Ativo</v>
      </c>
      <c r="D56" s="7">
        <f t="shared" si="1"/>
        <v>14</v>
      </c>
      <c r="E56" s="8" t="s">
        <v>81</v>
      </c>
      <c r="F56" s="9">
        <v>4988</v>
      </c>
      <c r="G56" s="10" t="s">
        <v>82</v>
      </c>
      <c r="H56" s="11">
        <v>565632.86</v>
      </c>
      <c r="I56" s="11">
        <v>0</v>
      </c>
      <c r="J56" s="11">
        <v>79890.39</v>
      </c>
      <c r="K56" s="11">
        <v>485742.47</v>
      </c>
    </row>
    <row r="57" spans="2:11" x14ac:dyDescent="0.25">
      <c r="B57" s="5"/>
      <c r="C57" s="6" t="str">
        <f t="shared" ca="1" si="0"/>
        <v>Ativo</v>
      </c>
      <c r="D57" s="7">
        <f t="shared" si="1"/>
        <v>14</v>
      </c>
      <c r="E57" s="8" t="s">
        <v>83</v>
      </c>
      <c r="F57" s="9">
        <v>4997</v>
      </c>
      <c r="G57" s="10" t="s">
        <v>84</v>
      </c>
      <c r="H57" s="11">
        <v>0</v>
      </c>
      <c r="I57" s="11">
        <v>58857.69</v>
      </c>
      <c r="J57" s="11">
        <v>58857.69</v>
      </c>
      <c r="K57" s="11">
        <v>0</v>
      </c>
    </row>
    <row r="58" spans="2:11" x14ac:dyDescent="0.25">
      <c r="B58" s="5"/>
      <c r="C58" s="6" t="str">
        <f t="shared" ca="1" si="0"/>
        <v>Ativo</v>
      </c>
      <c r="D58" s="7">
        <f t="shared" si="1"/>
        <v>14</v>
      </c>
      <c r="E58" s="8" t="s">
        <v>85</v>
      </c>
      <c r="F58" s="9">
        <v>4999</v>
      </c>
      <c r="G58" s="10" t="s">
        <v>86</v>
      </c>
      <c r="H58" s="11">
        <v>111085.71</v>
      </c>
      <c r="I58" s="11">
        <v>9393.2800000000007</v>
      </c>
      <c r="J58" s="11">
        <v>28817.62</v>
      </c>
      <c r="K58" s="11">
        <v>91661.37</v>
      </c>
    </row>
    <row r="59" spans="2:11" x14ac:dyDescent="0.25">
      <c r="B59" s="5"/>
      <c r="C59" s="6" t="str">
        <f t="shared" ca="1" si="0"/>
        <v>Ativo</v>
      </c>
      <c r="D59" s="7">
        <f t="shared" si="1"/>
        <v>10</v>
      </c>
      <c r="E59" s="8" t="s">
        <v>87</v>
      </c>
      <c r="F59" s="9">
        <v>4989</v>
      </c>
      <c r="G59" s="10" t="s">
        <v>88</v>
      </c>
      <c r="H59" s="11">
        <v>7088155.4000000004</v>
      </c>
      <c r="I59" s="11">
        <v>3269111.72</v>
      </c>
      <c r="J59" s="11">
        <v>369087.47</v>
      </c>
      <c r="K59" s="11">
        <v>9988179.6500000004</v>
      </c>
    </row>
    <row r="60" spans="2:11" x14ac:dyDescent="0.25">
      <c r="B60" s="5"/>
      <c r="C60" s="6" t="str">
        <f t="shared" ca="1" si="0"/>
        <v>Ativo</v>
      </c>
      <c r="D60" s="7">
        <f t="shared" si="1"/>
        <v>14</v>
      </c>
      <c r="E60" s="8" t="s">
        <v>89</v>
      </c>
      <c r="F60" s="9">
        <v>4973</v>
      </c>
      <c r="G60" s="10" t="s">
        <v>90</v>
      </c>
      <c r="H60" s="11">
        <v>1879452.9</v>
      </c>
      <c r="I60" s="11">
        <v>769241.71</v>
      </c>
      <c r="J60" s="11">
        <v>0</v>
      </c>
      <c r="K60" s="11">
        <v>2648694.61</v>
      </c>
    </row>
    <row r="61" spans="2:11" x14ac:dyDescent="0.25">
      <c r="B61" s="5"/>
      <c r="C61" s="6" t="str">
        <f t="shared" ca="1" si="0"/>
        <v>Ativo</v>
      </c>
      <c r="D61" s="7">
        <f t="shared" si="1"/>
        <v>14</v>
      </c>
      <c r="E61" s="8" t="s">
        <v>91</v>
      </c>
      <c r="F61" s="9">
        <v>4974</v>
      </c>
      <c r="G61" s="10" t="s">
        <v>92</v>
      </c>
      <c r="H61" s="11">
        <v>5208702.5</v>
      </c>
      <c r="I61" s="11">
        <v>2130782.54</v>
      </c>
      <c r="J61" s="11">
        <v>0</v>
      </c>
      <c r="K61" s="11">
        <v>7339485.04</v>
      </c>
    </row>
    <row r="62" spans="2:11" x14ac:dyDescent="0.25">
      <c r="B62" s="5"/>
      <c r="C62" s="6" t="str">
        <f t="shared" ca="1" si="0"/>
        <v>Ativo</v>
      </c>
      <c r="D62" s="7">
        <f t="shared" si="1"/>
        <v>14</v>
      </c>
      <c r="E62" s="8" t="s">
        <v>93</v>
      </c>
      <c r="F62" s="9">
        <v>5050</v>
      </c>
      <c r="G62" s="10" t="s">
        <v>94</v>
      </c>
      <c r="H62" s="11">
        <v>0</v>
      </c>
      <c r="I62" s="11">
        <v>65837.23</v>
      </c>
      <c r="J62" s="11">
        <v>65837.23</v>
      </c>
      <c r="K62" s="11">
        <v>0</v>
      </c>
    </row>
    <row r="63" spans="2:11" x14ac:dyDescent="0.25">
      <c r="B63" s="5"/>
      <c r="C63" s="6" t="str">
        <f t="shared" ca="1" si="0"/>
        <v>Ativo</v>
      </c>
      <c r="D63" s="7">
        <f t="shared" si="1"/>
        <v>14</v>
      </c>
      <c r="E63" s="8" t="s">
        <v>95</v>
      </c>
      <c r="F63" s="9">
        <v>5060</v>
      </c>
      <c r="G63" s="10" t="s">
        <v>96</v>
      </c>
      <c r="H63" s="11">
        <v>0</v>
      </c>
      <c r="I63" s="11">
        <v>303250.24</v>
      </c>
      <c r="J63" s="11">
        <v>303250.24</v>
      </c>
      <c r="K63" s="11">
        <v>0</v>
      </c>
    </row>
    <row r="64" spans="2:11" x14ac:dyDescent="0.25">
      <c r="B64" s="5"/>
      <c r="C64" s="6" t="str">
        <f t="shared" ca="1" si="0"/>
        <v>Ativo</v>
      </c>
      <c r="D64" s="7">
        <f t="shared" si="1"/>
        <v>6</v>
      </c>
      <c r="E64" s="8" t="s">
        <v>97</v>
      </c>
      <c r="F64" s="9">
        <v>502</v>
      </c>
      <c r="G64" s="10" t="s">
        <v>98</v>
      </c>
      <c r="H64" s="11">
        <v>782437.51</v>
      </c>
      <c r="I64" s="11">
        <v>40985.949999999997</v>
      </c>
      <c r="J64" s="11">
        <v>86064.8</v>
      </c>
      <c r="K64" s="11">
        <v>737358.66</v>
      </c>
    </row>
    <row r="65" spans="2:11" x14ac:dyDescent="0.25">
      <c r="B65" s="5"/>
      <c r="C65" s="6" t="str">
        <f t="shared" ca="1" si="0"/>
        <v>Ativo</v>
      </c>
      <c r="D65" s="7">
        <f t="shared" si="1"/>
        <v>10</v>
      </c>
      <c r="E65" s="8" t="s">
        <v>99</v>
      </c>
      <c r="F65" s="9">
        <v>503</v>
      </c>
      <c r="G65" s="10" t="s">
        <v>100</v>
      </c>
      <c r="H65" s="11">
        <v>782437.51</v>
      </c>
      <c r="I65" s="11">
        <v>40985.949999999997</v>
      </c>
      <c r="J65" s="11">
        <v>86064.8</v>
      </c>
      <c r="K65" s="11">
        <v>737358.66</v>
      </c>
    </row>
    <row r="66" spans="2:11" x14ac:dyDescent="0.25">
      <c r="B66" s="5"/>
      <c r="C66" s="6" t="str">
        <f t="shared" ca="1" si="0"/>
        <v>Ativo</v>
      </c>
      <c r="D66" s="7">
        <f t="shared" si="1"/>
        <v>14</v>
      </c>
      <c r="E66" s="8" t="s">
        <v>101</v>
      </c>
      <c r="F66" s="9">
        <v>504</v>
      </c>
      <c r="G66" s="10" t="s">
        <v>102</v>
      </c>
      <c r="H66" s="11">
        <v>8821.24</v>
      </c>
      <c r="I66" s="11">
        <v>5073.79</v>
      </c>
      <c r="J66" s="11">
        <v>168.39</v>
      </c>
      <c r="K66" s="11">
        <v>13726.64</v>
      </c>
    </row>
    <row r="67" spans="2:11" x14ac:dyDescent="0.25">
      <c r="B67" s="5"/>
      <c r="C67" s="6" t="str">
        <f t="shared" ref="C67:C130" ca="1" si="2">IF(E67&lt;&gt;"",IF(LEFT(E67,1)=$G$7,$C$7,IF(LEFT(E67,1)=$G$8,$C$8,IF(LEFT(E67,1)=$G$10,$C$10,IF(LEFT(E67,1)=$G$11,$C$11,IF(LEFT(E67,1)&gt;=$G$12,$C$12))))),"")</f>
        <v>Ativo</v>
      </c>
      <c r="D67" s="7">
        <f t="shared" ref="D67:D130" si="3">LEN(E67)</f>
        <v>14</v>
      </c>
      <c r="E67" s="8" t="s">
        <v>103</v>
      </c>
      <c r="F67" s="9">
        <v>505</v>
      </c>
      <c r="G67" s="10" t="s">
        <v>104</v>
      </c>
      <c r="H67" s="11">
        <v>29130.880000000001</v>
      </c>
      <c r="I67" s="11">
        <v>5871.16</v>
      </c>
      <c r="J67" s="11">
        <v>5521.25</v>
      </c>
      <c r="K67" s="11">
        <v>29480.79</v>
      </c>
    </row>
    <row r="68" spans="2:11" x14ac:dyDescent="0.25">
      <c r="B68" s="5"/>
      <c r="C68" s="6" t="str">
        <f t="shared" ca="1" si="2"/>
        <v>Ativo</v>
      </c>
      <c r="D68" s="7">
        <f t="shared" si="3"/>
        <v>14</v>
      </c>
      <c r="E68" s="8" t="s">
        <v>105</v>
      </c>
      <c r="F68" s="9">
        <v>506</v>
      </c>
      <c r="G68" s="10" t="s">
        <v>106</v>
      </c>
      <c r="H68" s="11">
        <v>171.56</v>
      </c>
      <c r="I68" s="11">
        <v>0</v>
      </c>
      <c r="J68" s="11">
        <v>171.56</v>
      </c>
      <c r="K68" s="11">
        <v>0</v>
      </c>
    </row>
    <row r="69" spans="2:11" x14ac:dyDescent="0.25">
      <c r="B69" s="5"/>
      <c r="C69" s="6" t="str">
        <f t="shared" ca="1" si="2"/>
        <v>Ativo</v>
      </c>
      <c r="D69" s="7">
        <f t="shared" si="3"/>
        <v>14</v>
      </c>
      <c r="E69" s="8" t="s">
        <v>107</v>
      </c>
      <c r="F69" s="9">
        <v>509</v>
      </c>
      <c r="G69" s="10" t="s">
        <v>108</v>
      </c>
      <c r="H69" s="11">
        <v>100760.23</v>
      </c>
      <c r="I69" s="11">
        <v>1850.31</v>
      </c>
      <c r="J69" s="11">
        <v>17978.849999999999</v>
      </c>
      <c r="K69" s="11">
        <v>84631.69</v>
      </c>
    </row>
    <row r="70" spans="2:11" x14ac:dyDescent="0.25">
      <c r="B70" s="5"/>
      <c r="C70" s="6" t="str">
        <f t="shared" ca="1" si="2"/>
        <v>Ativo</v>
      </c>
      <c r="D70" s="7">
        <f t="shared" si="3"/>
        <v>14</v>
      </c>
      <c r="E70" s="8" t="s">
        <v>107</v>
      </c>
      <c r="F70" s="9">
        <v>508</v>
      </c>
      <c r="G70" s="10" t="s">
        <v>109</v>
      </c>
      <c r="H70" s="11">
        <v>602013.01</v>
      </c>
      <c r="I70" s="11">
        <v>28190.69</v>
      </c>
      <c r="J70" s="11">
        <v>60710.97</v>
      </c>
      <c r="K70" s="11">
        <v>569492.73</v>
      </c>
    </row>
    <row r="71" spans="2:11" x14ac:dyDescent="0.25">
      <c r="B71" s="5"/>
      <c r="C71" s="6" t="str">
        <f t="shared" ca="1" si="2"/>
        <v>Ativo</v>
      </c>
      <c r="D71" s="7">
        <f t="shared" si="3"/>
        <v>14</v>
      </c>
      <c r="E71" s="8" t="s">
        <v>107</v>
      </c>
      <c r="F71" s="9">
        <v>507</v>
      </c>
      <c r="G71" s="10" t="s">
        <v>110</v>
      </c>
      <c r="H71" s="11">
        <v>41540.589999999997</v>
      </c>
      <c r="I71" s="11">
        <v>0</v>
      </c>
      <c r="J71" s="11">
        <v>1513.78</v>
      </c>
      <c r="K71" s="11">
        <v>40026.81</v>
      </c>
    </row>
    <row r="72" spans="2:11" x14ac:dyDescent="0.25">
      <c r="B72" s="5"/>
      <c r="C72" s="6" t="str">
        <f t="shared" ca="1" si="2"/>
        <v>Ativo</v>
      </c>
      <c r="D72" s="7">
        <f t="shared" si="3"/>
        <v>6</v>
      </c>
      <c r="E72" s="8" t="s">
        <v>111</v>
      </c>
      <c r="F72" s="9">
        <v>537</v>
      </c>
      <c r="G72" s="10" t="s">
        <v>112</v>
      </c>
      <c r="H72" s="11">
        <v>33670.870000000003</v>
      </c>
      <c r="I72" s="11">
        <v>268239.61</v>
      </c>
      <c r="J72" s="11">
        <v>70383.69</v>
      </c>
      <c r="K72" s="11">
        <v>231526.79</v>
      </c>
    </row>
    <row r="73" spans="2:11" x14ac:dyDescent="0.25">
      <c r="B73" s="5"/>
      <c r="C73" s="6" t="str">
        <f t="shared" ca="1" si="2"/>
        <v>Ativo</v>
      </c>
      <c r="D73" s="7">
        <f t="shared" si="3"/>
        <v>10</v>
      </c>
      <c r="E73" s="8" t="s">
        <v>113</v>
      </c>
      <c r="F73" s="9">
        <v>538</v>
      </c>
      <c r="G73" s="10" t="s">
        <v>114</v>
      </c>
      <c r="H73" s="11">
        <v>33670.870000000003</v>
      </c>
      <c r="I73" s="11">
        <v>268239.61</v>
      </c>
      <c r="J73" s="11">
        <v>70383.69</v>
      </c>
      <c r="K73" s="11">
        <v>231526.79</v>
      </c>
    </row>
    <row r="74" spans="2:11" x14ac:dyDescent="0.25">
      <c r="B74" s="5"/>
      <c r="C74" s="6" t="str">
        <f t="shared" ca="1" si="2"/>
        <v>Ativo</v>
      </c>
      <c r="D74" s="7">
        <f t="shared" si="3"/>
        <v>14</v>
      </c>
      <c r="E74" s="8" t="s">
        <v>115</v>
      </c>
      <c r="F74" s="9">
        <v>544</v>
      </c>
      <c r="G74" s="10" t="s">
        <v>116</v>
      </c>
      <c r="H74" s="11">
        <v>33670.870000000003</v>
      </c>
      <c r="I74" s="11">
        <v>268239.61</v>
      </c>
      <c r="J74" s="11">
        <v>70383.69</v>
      </c>
      <c r="K74" s="11">
        <v>231526.79</v>
      </c>
    </row>
    <row r="75" spans="2:11" x14ac:dyDescent="0.25">
      <c r="B75" s="5"/>
      <c r="C75" s="6" t="str">
        <f t="shared" ca="1" si="2"/>
        <v>Ativo</v>
      </c>
      <c r="D75" s="7">
        <f t="shared" si="3"/>
        <v>3</v>
      </c>
      <c r="E75" s="8" t="s">
        <v>117</v>
      </c>
      <c r="F75" s="9">
        <v>4951</v>
      </c>
      <c r="G75" s="10" t="s">
        <v>118</v>
      </c>
      <c r="H75" s="11">
        <v>38244628.399999999</v>
      </c>
      <c r="I75" s="11">
        <v>3696286.72</v>
      </c>
      <c r="J75" s="11">
        <v>329798.3</v>
      </c>
      <c r="K75" s="11">
        <v>41611116.82</v>
      </c>
    </row>
    <row r="76" spans="2:11" x14ac:dyDescent="0.25">
      <c r="B76" s="5"/>
      <c r="C76" s="6" t="str">
        <f t="shared" ca="1" si="2"/>
        <v>Ativo</v>
      </c>
      <c r="D76" s="7">
        <f t="shared" si="3"/>
        <v>6</v>
      </c>
      <c r="E76" s="8" t="s">
        <v>119</v>
      </c>
      <c r="F76" s="9">
        <v>595</v>
      </c>
      <c r="G76" s="10" t="s">
        <v>120</v>
      </c>
      <c r="H76" s="11">
        <v>13321463.050000001</v>
      </c>
      <c r="I76" s="11">
        <v>2999462.81</v>
      </c>
      <c r="J76" s="11">
        <v>2835.27</v>
      </c>
      <c r="K76" s="11">
        <v>16318090.59</v>
      </c>
    </row>
    <row r="77" spans="2:11" x14ac:dyDescent="0.25">
      <c r="B77" s="5"/>
      <c r="C77" s="6" t="str">
        <f t="shared" ca="1" si="2"/>
        <v>Ativo</v>
      </c>
      <c r="D77" s="7">
        <f t="shared" si="3"/>
        <v>10</v>
      </c>
      <c r="E77" s="8" t="s">
        <v>121</v>
      </c>
      <c r="F77" s="9">
        <v>617</v>
      </c>
      <c r="G77" s="10" t="s">
        <v>61</v>
      </c>
      <c r="H77" s="11">
        <v>0</v>
      </c>
      <c r="I77" s="11">
        <v>108708.01</v>
      </c>
      <c r="J77" s="11">
        <v>0</v>
      </c>
      <c r="K77" s="11">
        <v>108708.01</v>
      </c>
    </row>
    <row r="78" spans="2:11" x14ac:dyDescent="0.25">
      <c r="B78" s="5"/>
      <c r="C78" s="6" t="str">
        <f t="shared" ca="1" si="2"/>
        <v>Ativo</v>
      </c>
      <c r="D78" s="7">
        <f t="shared" si="3"/>
        <v>14</v>
      </c>
      <c r="E78" s="8" t="s">
        <v>122</v>
      </c>
      <c r="F78" s="9">
        <v>6001</v>
      </c>
      <c r="G78" s="10" t="s">
        <v>123</v>
      </c>
      <c r="H78" s="11">
        <v>0</v>
      </c>
      <c r="I78" s="11">
        <v>108708.01</v>
      </c>
      <c r="J78" s="11">
        <v>0</v>
      </c>
      <c r="K78" s="11">
        <v>108708.01</v>
      </c>
    </row>
    <row r="79" spans="2:11" x14ac:dyDescent="0.25">
      <c r="B79" s="5"/>
      <c r="C79" s="6" t="str">
        <f t="shared" ca="1" si="2"/>
        <v>Ativo</v>
      </c>
      <c r="D79" s="7">
        <f t="shared" si="3"/>
        <v>10</v>
      </c>
      <c r="E79" s="8" t="s">
        <v>124</v>
      </c>
      <c r="F79" s="9">
        <v>843</v>
      </c>
      <c r="G79" s="10" t="s">
        <v>125</v>
      </c>
      <c r="H79" s="11">
        <v>13321463.050000001</v>
      </c>
      <c r="I79" s="11">
        <v>2890754.8</v>
      </c>
      <c r="J79" s="11">
        <v>2835.27</v>
      </c>
      <c r="K79" s="11">
        <v>16209382.58</v>
      </c>
    </row>
    <row r="80" spans="2:11" x14ac:dyDescent="0.25">
      <c r="B80" s="5"/>
      <c r="C80" s="6" t="str">
        <f t="shared" ca="1" si="2"/>
        <v>Ativo</v>
      </c>
      <c r="D80" s="7">
        <f t="shared" si="3"/>
        <v>14</v>
      </c>
      <c r="E80" s="8" t="s">
        <v>126</v>
      </c>
      <c r="F80" s="9">
        <v>4998</v>
      </c>
      <c r="G80" s="10" t="s">
        <v>127</v>
      </c>
      <c r="H80" s="11">
        <v>99308.12</v>
      </c>
      <c r="I80" s="11">
        <v>0</v>
      </c>
      <c r="J80" s="11">
        <v>0</v>
      </c>
      <c r="K80" s="11">
        <v>99308.12</v>
      </c>
    </row>
    <row r="81" spans="2:11" x14ac:dyDescent="0.25">
      <c r="B81" s="5"/>
      <c r="C81" s="6" t="str">
        <f t="shared" ca="1" si="2"/>
        <v>Ativo</v>
      </c>
      <c r="D81" s="7">
        <f t="shared" si="3"/>
        <v>14</v>
      </c>
      <c r="E81" s="8" t="s">
        <v>126</v>
      </c>
      <c r="F81" s="9">
        <v>4934</v>
      </c>
      <c r="G81" s="10" t="s">
        <v>128</v>
      </c>
      <c r="H81" s="11">
        <v>131331.32</v>
      </c>
      <c r="I81" s="11">
        <v>19641.669999999998</v>
      </c>
      <c r="J81" s="11">
        <v>2835.27</v>
      </c>
      <c r="K81" s="11">
        <v>148137.72</v>
      </c>
    </row>
    <row r="82" spans="2:11" x14ac:dyDescent="0.25">
      <c r="B82" s="5"/>
      <c r="C82" s="6" t="str">
        <f t="shared" ca="1" si="2"/>
        <v>Ativo</v>
      </c>
      <c r="D82" s="7">
        <f t="shared" si="3"/>
        <v>14</v>
      </c>
      <c r="E82" s="8" t="s">
        <v>126</v>
      </c>
      <c r="F82" s="9">
        <v>4936</v>
      </c>
      <c r="G82" s="10" t="s">
        <v>129</v>
      </c>
      <c r="H82" s="11">
        <v>36966.1</v>
      </c>
      <c r="I82" s="11">
        <v>0</v>
      </c>
      <c r="J82" s="11">
        <v>0</v>
      </c>
      <c r="K82" s="11">
        <v>36966.1</v>
      </c>
    </row>
    <row r="83" spans="2:11" x14ac:dyDescent="0.25">
      <c r="B83" s="5"/>
      <c r="C83" s="6" t="str">
        <f t="shared" ca="1" si="2"/>
        <v>Ativo</v>
      </c>
      <c r="D83" s="7">
        <f t="shared" si="3"/>
        <v>14</v>
      </c>
      <c r="E83" s="8" t="s">
        <v>130</v>
      </c>
      <c r="F83" s="9">
        <v>4949</v>
      </c>
      <c r="G83" s="10" t="s">
        <v>131</v>
      </c>
      <c r="H83" s="11">
        <v>13053857.51</v>
      </c>
      <c r="I83" s="11">
        <v>2871113.13</v>
      </c>
      <c r="J83" s="11">
        <v>0</v>
      </c>
      <c r="K83" s="11">
        <v>15924970.640000001</v>
      </c>
    </row>
    <row r="84" spans="2:11" x14ac:dyDescent="0.25">
      <c r="B84" s="5"/>
      <c r="C84" s="6" t="str">
        <f t="shared" ca="1" si="2"/>
        <v>Ativo</v>
      </c>
      <c r="D84" s="7">
        <f t="shared" si="3"/>
        <v>6</v>
      </c>
      <c r="E84" s="8" t="s">
        <v>132</v>
      </c>
      <c r="F84" s="9">
        <v>4968</v>
      </c>
      <c r="G84" s="10" t="s">
        <v>133</v>
      </c>
      <c r="H84" s="11">
        <v>24923165.350000001</v>
      </c>
      <c r="I84" s="11">
        <v>696823.91</v>
      </c>
      <c r="J84" s="11">
        <v>326963.03000000003</v>
      </c>
      <c r="K84" s="11">
        <v>25293026.23</v>
      </c>
    </row>
    <row r="85" spans="2:11" x14ac:dyDescent="0.25">
      <c r="B85" s="5"/>
      <c r="C85" s="6" t="str">
        <f t="shared" ca="1" si="2"/>
        <v>Ativo</v>
      </c>
      <c r="D85" s="7">
        <f t="shared" si="3"/>
        <v>10</v>
      </c>
      <c r="E85" s="8" t="s">
        <v>134</v>
      </c>
      <c r="F85" s="9">
        <v>1300</v>
      </c>
      <c r="G85" s="10" t="s">
        <v>135</v>
      </c>
      <c r="H85" s="11">
        <v>26913340.379999999</v>
      </c>
      <c r="I85" s="11">
        <v>195999.5</v>
      </c>
      <c r="J85" s="11">
        <v>0</v>
      </c>
      <c r="K85" s="11">
        <v>27109339.879999999</v>
      </c>
    </row>
    <row r="86" spans="2:11" x14ac:dyDescent="0.25">
      <c r="B86" s="5"/>
      <c r="C86" s="6" t="str">
        <f t="shared" ca="1" si="2"/>
        <v>Ativo</v>
      </c>
      <c r="D86" s="7">
        <f t="shared" si="3"/>
        <v>14</v>
      </c>
      <c r="E86" s="8" t="s">
        <v>136</v>
      </c>
      <c r="F86" s="9">
        <v>1400</v>
      </c>
      <c r="G86" s="10" t="s">
        <v>137</v>
      </c>
      <c r="H86" s="11">
        <v>2120840</v>
      </c>
      <c r="I86" s="11">
        <v>6590</v>
      </c>
      <c r="J86" s="11">
        <v>0</v>
      </c>
      <c r="K86" s="11">
        <v>2127430</v>
      </c>
    </row>
    <row r="87" spans="2:11" x14ac:dyDescent="0.25">
      <c r="B87" s="5"/>
      <c r="C87" s="6" t="str">
        <f t="shared" ca="1" si="2"/>
        <v>Ativo</v>
      </c>
      <c r="D87" s="7">
        <f t="shared" si="3"/>
        <v>18</v>
      </c>
      <c r="E87" s="8" t="s">
        <v>138</v>
      </c>
      <c r="F87" s="9">
        <v>1333</v>
      </c>
      <c r="G87" s="10" t="s">
        <v>139</v>
      </c>
      <c r="H87" s="11">
        <v>2120840</v>
      </c>
      <c r="I87" s="11">
        <v>6590</v>
      </c>
      <c r="J87" s="11">
        <v>0</v>
      </c>
      <c r="K87" s="11">
        <v>2127430</v>
      </c>
    </row>
    <row r="88" spans="2:11" x14ac:dyDescent="0.25">
      <c r="B88" s="5"/>
      <c r="C88" s="6" t="str">
        <f t="shared" ca="1" si="2"/>
        <v>Ativo</v>
      </c>
      <c r="D88" s="7">
        <f t="shared" si="3"/>
        <v>14</v>
      </c>
      <c r="E88" s="8" t="s">
        <v>140</v>
      </c>
      <c r="F88" s="9">
        <v>1401</v>
      </c>
      <c r="G88" s="10" t="s">
        <v>141</v>
      </c>
      <c r="H88" s="11">
        <v>6478115.4100000001</v>
      </c>
      <c r="I88" s="11">
        <v>131312</v>
      </c>
      <c r="J88" s="11">
        <v>0</v>
      </c>
      <c r="K88" s="11">
        <v>6609427.4100000001</v>
      </c>
    </row>
    <row r="89" spans="2:11" x14ac:dyDescent="0.25">
      <c r="B89" s="5"/>
      <c r="C89" s="6" t="str">
        <f t="shared" ca="1" si="2"/>
        <v>Ativo</v>
      </c>
      <c r="D89" s="7">
        <f t="shared" si="3"/>
        <v>18</v>
      </c>
      <c r="E89" s="8" t="s">
        <v>142</v>
      </c>
      <c r="F89" s="9">
        <v>1318</v>
      </c>
      <c r="G89" s="10" t="s">
        <v>143</v>
      </c>
      <c r="H89" s="11">
        <v>6478115.4100000001</v>
      </c>
      <c r="I89" s="11">
        <v>131312</v>
      </c>
      <c r="J89" s="11">
        <v>0</v>
      </c>
      <c r="K89" s="11">
        <v>6609427.4100000001</v>
      </c>
    </row>
    <row r="90" spans="2:11" x14ac:dyDescent="0.25">
      <c r="B90" s="5"/>
      <c r="C90" s="6" t="str">
        <f t="shared" ca="1" si="2"/>
        <v>Ativo</v>
      </c>
      <c r="D90" s="7">
        <f t="shared" si="3"/>
        <v>14</v>
      </c>
      <c r="E90" s="8" t="s">
        <v>144</v>
      </c>
      <c r="F90" s="9">
        <v>1402</v>
      </c>
      <c r="G90" s="10" t="s">
        <v>145</v>
      </c>
      <c r="H90" s="11">
        <v>9829556.4900000002</v>
      </c>
      <c r="I90" s="11">
        <v>0</v>
      </c>
      <c r="J90" s="11">
        <v>0</v>
      </c>
      <c r="K90" s="11">
        <v>9829556.4900000002</v>
      </c>
    </row>
    <row r="91" spans="2:11" x14ac:dyDescent="0.25">
      <c r="B91" s="5"/>
      <c r="C91" s="6" t="str">
        <f t="shared" ca="1" si="2"/>
        <v>Ativo</v>
      </c>
      <c r="D91" s="7">
        <f t="shared" si="3"/>
        <v>18</v>
      </c>
      <c r="E91" s="8" t="s">
        <v>146</v>
      </c>
      <c r="F91" s="9">
        <v>1316</v>
      </c>
      <c r="G91" s="10" t="s">
        <v>147</v>
      </c>
      <c r="H91" s="11">
        <v>2083083.38</v>
      </c>
      <c r="I91" s="11">
        <v>0</v>
      </c>
      <c r="J91" s="11">
        <v>0</v>
      </c>
      <c r="K91" s="11">
        <v>2083083.38</v>
      </c>
    </row>
    <row r="92" spans="2:11" x14ac:dyDescent="0.25">
      <c r="B92" s="5"/>
      <c r="C92" s="6" t="str">
        <f t="shared" ca="1" si="2"/>
        <v>Ativo</v>
      </c>
      <c r="D92" s="7">
        <f t="shared" si="3"/>
        <v>18</v>
      </c>
      <c r="E92" s="8" t="s">
        <v>146</v>
      </c>
      <c r="F92" s="9">
        <v>1315</v>
      </c>
      <c r="G92" s="10" t="s">
        <v>148</v>
      </c>
      <c r="H92" s="11">
        <v>6049570.4199999999</v>
      </c>
      <c r="I92" s="11">
        <v>0</v>
      </c>
      <c r="J92" s="11">
        <v>0</v>
      </c>
      <c r="K92" s="11">
        <v>6049570.4199999999</v>
      </c>
    </row>
    <row r="93" spans="2:11" x14ac:dyDescent="0.25">
      <c r="B93" s="5"/>
      <c r="C93" s="6" t="str">
        <f t="shared" ca="1" si="2"/>
        <v>Ativo</v>
      </c>
      <c r="D93" s="7">
        <f t="shared" si="3"/>
        <v>18</v>
      </c>
      <c r="E93" s="8" t="s">
        <v>146</v>
      </c>
      <c r="F93" s="9">
        <v>1317</v>
      </c>
      <c r="G93" s="10" t="s">
        <v>149</v>
      </c>
      <c r="H93" s="11">
        <v>1696902.69</v>
      </c>
      <c r="I93" s="11">
        <v>0</v>
      </c>
      <c r="J93" s="11">
        <v>0</v>
      </c>
      <c r="K93" s="11">
        <v>1696902.69</v>
      </c>
    </row>
    <row r="94" spans="2:11" x14ac:dyDescent="0.25">
      <c r="B94" s="5"/>
      <c r="C94" s="6" t="str">
        <f t="shared" ca="1" si="2"/>
        <v>Ativo</v>
      </c>
      <c r="D94" s="7">
        <f t="shared" si="3"/>
        <v>14</v>
      </c>
      <c r="E94" s="8" t="s">
        <v>150</v>
      </c>
      <c r="F94" s="9">
        <v>1403</v>
      </c>
      <c r="G94" s="10" t="s">
        <v>151</v>
      </c>
      <c r="H94" s="11">
        <v>2573423.62</v>
      </c>
      <c r="I94" s="11">
        <v>0</v>
      </c>
      <c r="J94" s="11">
        <v>0</v>
      </c>
      <c r="K94" s="11">
        <v>2573423.62</v>
      </c>
    </row>
    <row r="95" spans="2:11" x14ac:dyDescent="0.25">
      <c r="B95" s="5"/>
      <c r="C95" s="6" t="str">
        <f t="shared" ca="1" si="2"/>
        <v>Ativo</v>
      </c>
      <c r="D95" s="7">
        <f t="shared" si="3"/>
        <v>18</v>
      </c>
      <c r="E95" s="8" t="s">
        <v>152</v>
      </c>
      <c r="F95" s="9">
        <v>1087</v>
      </c>
      <c r="G95" s="10" t="s">
        <v>153</v>
      </c>
      <c r="H95" s="11">
        <v>573266.46</v>
      </c>
      <c r="I95" s="11">
        <v>0</v>
      </c>
      <c r="J95" s="11">
        <v>0</v>
      </c>
      <c r="K95" s="11">
        <v>573266.46</v>
      </c>
    </row>
    <row r="96" spans="2:11" x14ac:dyDescent="0.25">
      <c r="B96" s="5"/>
      <c r="C96" s="6" t="str">
        <f t="shared" ca="1" si="2"/>
        <v>Ativo</v>
      </c>
      <c r="D96" s="7">
        <f t="shared" si="3"/>
        <v>18</v>
      </c>
      <c r="E96" s="8" t="s">
        <v>152</v>
      </c>
      <c r="F96" s="9">
        <v>1406</v>
      </c>
      <c r="G96" s="10" t="s">
        <v>154</v>
      </c>
      <c r="H96" s="11">
        <v>2000157.16</v>
      </c>
      <c r="I96" s="11">
        <v>0</v>
      </c>
      <c r="J96" s="11">
        <v>0</v>
      </c>
      <c r="K96" s="11">
        <v>2000157.16</v>
      </c>
    </row>
    <row r="97" spans="2:11" x14ac:dyDescent="0.25">
      <c r="B97" s="5"/>
      <c r="C97" s="6" t="str">
        <f t="shared" ca="1" si="2"/>
        <v>Ativo</v>
      </c>
      <c r="D97" s="7">
        <f t="shared" si="3"/>
        <v>14</v>
      </c>
      <c r="E97" s="8" t="s">
        <v>155</v>
      </c>
      <c r="F97" s="9">
        <v>1404</v>
      </c>
      <c r="G97" s="10" t="s">
        <v>156</v>
      </c>
      <c r="H97" s="11">
        <v>1265113.8600000001</v>
      </c>
      <c r="I97" s="11">
        <v>4372.5</v>
      </c>
      <c r="J97" s="11">
        <v>0</v>
      </c>
      <c r="K97" s="11">
        <v>1269486.3600000001</v>
      </c>
    </row>
    <row r="98" spans="2:11" x14ac:dyDescent="0.25">
      <c r="B98" s="5"/>
      <c r="C98" s="6" t="str">
        <f t="shared" ca="1" si="2"/>
        <v>Ativo</v>
      </c>
      <c r="D98" s="7">
        <f t="shared" si="3"/>
        <v>18</v>
      </c>
      <c r="E98" s="8" t="s">
        <v>157</v>
      </c>
      <c r="F98" s="9">
        <v>1332</v>
      </c>
      <c r="G98" s="10" t="s">
        <v>158</v>
      </c>
      <c r="H98" s="11">
        <v>1100240.96</v>
      </c>
      <c r="I98" s="11">
        <v>4372.5</v>
      </c>
      <c r="J98" s="11">
        <v>0</v>
      </c>
      <c r="K98" s="11">
        <v>1104613.46</v>
      </c>
    </row>
    <row r="99" spans="2:11" x14ac:dyDescent="0.25">
      <c r="B99" s="5"/>
      <c r="C99" s="6" t="str">
        <f t="shared" ca="1" si="2"/>
        <v>Ativo</v>
      </c>
      <c r="D99" s="7">
        <f t="shared" si="3"/>
        <v>18</v>
      </c>
      <c r="E99" s="8" t="s">
        <v>159</v>
      </c>
      <c r="F99" s="9">
        <v>1390</v>
      </c>
      <c r="G99" s="10" t="s">
        <v>160</v>
      </c>
      <c r="H99" s="11">
        <v>164872.9</v>
      </c>
      <c r="I99" s="11">
        <v>0</v>
      </c>
      <c r="J99" s="11">
        <v>0</v>
      </c>
      <c r="K99" s="11">
        <v>164872.9</v>
      </c>
    </row>
    <row r="100" spans="2:11" x14ac:dyDescent="0.25">
      <c r="B100" s="5"/>
      <c r="C100" s="6" t="str">
        <f t="shared" ca="1" si="2"/>
        <v>Ativo</v>
      </c>
      <c r="D100" s="7">
        <f t="shared" si="3"/>
        <v>14</v>
      </c>
      <c r="E100" s="8" t="s">
        <v>161</v>
      </c>
      <c r="F100" s="9">
        <v>1405</v>
      </c>
      <c r="G100" s="10" t="s">
        <v>162</v>
      </c>
      <c r="H100" s="11">
        <v>4646291</v>
      </c>
      <c r="I100" s="11">
        <v>53725</v>
      </c>
      <c r="J100" s="11">
        <v>0</v>
      </c>
      <c r="K100" s="11">
        <v>4700016</v>
      </c>
    </row>
    <row r="101" spans="2:11" x14ac:dyDescent="0.25">
      <c r="B101" s="5"/>
      <c r="C101" s="6" t="str">
        <f t="shared" ca="1" si="2"/>
        <v>Ativo</v>
      </c>
      <c r="D101" s="7">
        <f t="shared" si="3"/>
        <v>18</v>
      </c>
      <c r="E101" s="8" t="s">
        <v>163</v>
      </c>
      <c r="F101" s="9">
        <v>1375</v>
      </c>
      <c r="G101" s="10" t="s">
        <v>164</v>
      </c>
      <c r="H101" s="11">
        <v>825931.36</v>
      </c>
      <c r="I101" s="11">
        <v>1800</v>
      </c>
      <c r="J101" s="11">
        <v>0</v>
      </c>
      <c r="K101" s="11">
        <v>827731.36</v>
      </c>
    </row>
    <row r="102" spans="2:11" x14ac:dyDescent="0.25">
      <c r="B102" s="5"/>
      <c r="C102" s="6" t="str">
        <f t="shared" ca="1" si="2"/>
        <v>Ativo</v>
      </c>
      <c r="D102" s="7">
        <f t="shared" si="3"/>
        <v>18</v>
      </c>
      <c r="E102" s="8" t="s">
        <v>165</v>
      </c>
      <c r="F102" s="9">
        <v>1386</v>
      </c>
      <c r="G102" s="10" t="s">
        <v>166</v>
      </c>
      <c r="H102" s="11">
        <v>1296894.3</v>
      </c>
      <c r="I102" s="11">
        <v>0</v>
      </c>
      <c r="J102" s="11">
        <v>0</v>
      </c>
      <c r="K102" s="11">
        <v>1296894.3</v>
      </c>
    </row>
    <row r="103" spans="2:11" x14ac:dyDescent="0.25">
      <c r="B103" s="5"/>
      <c r="C103" s="6" t="str">
        <f t="shared" ca="1" si="2"/>
        <v>Ativo</v>
      </c>
      <c r="D103" s="7">
        <f t="shared" si="3"/>
        <v>18</v>
      </c>
      <c r="E103" s="8" t="s">
        <v>167</v>
      </c>
      <c r="F103" s="9">
        <v>1385</v>
      </c>
      <c r="G103" s="10" t="s">
        <v>168</v>
      </c>
      <c r="H103" s="11">
        <v>916318.76</v>
      </c>
      <c r="I103" s="11">
        <v>51925</v>
      </c>
      <c r="J103" s="11">
        <v>0</v>
      </c>
      <c r="K103" s="11">
        <v>968243.76</v>
      </c>
    </row>
    <row r="104" spans="2:11" x14ac:dyDescent="0.25">
      <c r="B104" s="5"/>
      <c r="C104" s="6" t="str">
        <f t="shared" ca="1" si="2"/>
        <v>Ativo</v>
      </c>
      <c r="D104" s="7">
        <f t="shared" si="3"/>
        <v>18</v>
      </c>
      <c r="E104" s="8" t="s">
        <v>169</v>
      </c>
      <c r="F104" s="9">
        <v>1391</v>
      </c>
      <c r="G104" s="10" t="s">
        <v>170</v>
      </c>
      <c r="H104" s="11">
        <v>1607146.58</v>
      </c>
      <c r="I104" s="11">
        <v>0</v>
      </c>
      <c r="J104" s="11">
        <v>0</v>
      </c>
      <c r="K104" s="11">
        <v>1607146.58</v>
      </c>
    </row>
    <row r="105" spans="2:11" x14ac:dyDescent="0.25">
      <c r="B105" s="5"/>
      <c r="C105" s="6" t="str">
        <f t="shared" ca="1" si="2"/>
        <v>Ativo</v>
      </c>
      <c r="D105" s="7">
        <f t="shared" si="3"/>
        <v>10</v>
      </c>
      <c r="E105" s="8" t="s">
        <v>171</v>
      </c>
      <c r="F105" s="9">
        <v>1320</v>
      </c>
      <c r="G105" s="10" t="s">
        <v>172</v>
      </c>
      <c r="H105" s="11">
        <v>905444.6</v>
      </c>
      <c r="I105" s="11">
        <v>500824.41</v>
      </c>
      <c r="J105" s="11">
        <v>0</v>
      </c>
      <c r="K105" s="11">
        <v>1406269.01</v>
      </c>
    </row>
    <row r="106" spans="2:11" x14ac:dyDescent="0.25">
      <c r="B106" s="5"/>
      <c r="C106" s="6" t="str">
        <f t="shared" ca="1" si="2"/>
        <v>Ativo</v>
      </c>
      <c r="D106" s="7">
        <f t="shared" si="3"/>
        <v>14</v>
      </c>
      <c r="E106" s="8" t="s">
        <v>173</v>
      </c>
      <c r="F106" s="9">
        <v>4099</v>
      </c>
      <c r="G106" s="10" t="s">
        <v>174</v>
      </c>
      <c r="H106" s="11">
        <v>236039.01</v>
      </c>
      <c r="I106" s="11">
        <v>183686.67</v>
      </c>
      <c r="J106" s="11">
        <v>0</v>
      </c>
      <c r="K106" s="11">
        <v>419725.68</v>
      </c>
    </row>
    <row r="107" spans="2:11" x14ac:dyDescent="0.25">
      <c r="B107" s="5"/>
      <c r="C107" s="6" t="str">
        <f t="shared" ca="1" si="2"/>
        <v>Ativo</v>
      </c>
      <c r="D107" s="7">
        <f t="shared" si="3"/>
        <v>14</v>
      </c>
      <c r="E107" s="8" t="s">
        <v>173</v>
      </c>
      <c r="F107" s="9">
        <v>4100</v>
      </c>
      <c r="G107" s="10" t="s">
        <v>175</v>
      </c>
      <c r="H107" s="11">
        <v>669405.59</v>
      </c>
      <c r="I107" s="11">
        <v>317137.74</v>
      </c>
      <c r="J107" s="11">
        <v>0</v>
      </c>
      <c r="K107" s="11">
        <v>986543.33</v>
      </c>
    </row>
    <row r="108" spans="2:11" x14ac:dyDescent="0.25">
      <c r="B108" s="5"/>
      <c r="C108" s="6" t="str">
        <f t="shared" ca="1" si="2"/>
        <v>Ativo</v>
      </c>
      <c r="D108" s="7">
        <f t="shared" si="3"/>
        <v>10</v>
      </c>
      <c r="E108" s="8" t="s">
        <v>176</v>
      </c>
      <c r="F108" s="9">
        <v>1335</v>
      </c>
      <c r="G108" s="10" t="s">
        <v>177</v>
      </c>
      <c r="H108" s="11">
        <v>88189.2</v>
      </c>
      <c r="I108" s="11">
        <v>0</v>
      </c>
      <c r="J108" s="11">
        <v>0</v>
      </c>
      <c r="K108" s="11">
        <v>88189.2</v>
      </c>
    </row>
    <row r="109" spans="2:11" x14ac:dyDescent="0.25">
      <c r="B109" s="5"/>
      <c r="C109" s="6" t="str">
        <f t="shared" ca="1" si="2"/>
        <v>Ativo</v>
      </c>
      <c r="D109" s="7">
        <f t="shared" si="3"/>
        <v>14</v>
      </c>
      <c r="E109" s="8" t="s">
        <v>178</v>
      </c>
      <c r="F109" s="9">
        <v>1380</v>
      </c>
      <c r="G109" s="10" t="s">
        <v>179</v>
      </c>
      <c r="H109" s="11">
        <v>88189.2</v>
      </c>
      <c r="I109" s="11">
        <v>0</v>
      </c>
      <c r="J109" s="11">
        <v>0</v>
      </c>
      <c r="K109" s="11">
        <v>88189.2</v>
      </c>
    </row>
    <row r="110" spans="2:11" x14ac:dyDescent="0.25">
      <c r="B110" s="5"/>
      <c r="C110" s="6" t="str">
        <f t="shared" ca="1" si="2"/>
        <v>Ativo</v>
      </c>
      <c r="D110" s="7">
        <f t="shared" si="3"/>
        <v>10</v>
      </c>
      <c r="E110" s="8" t="s">
        <v>180</v>
      </c>
      <c r="F110" s="9">
        <v>1301</v>
      </c>
      <c r="G110" s="10" t="s">
        <v>181</v>
      </c>
      <c r="H110" s="11">
        <v>-2983808.83</v>
      </c>
      <c r="I110" s="11">
        <v>0</v>
      </c>
      <c r="J110" s="11">
        <v>326963.03000000003</v>
      </c>
      <c r="K110" s="11">
        <v>-3310771.86</v>
      </c>
    </row>
    <row r="111" spans="2:11" x14ac:dyDescent="0.25">
      <c r="B111" s="5"/>
      <c r="C111" s="6" t="str">
        <f t="shared" ca="1" si="2"/>
        <v>Ativo</v>
      </c>
      <c r="D111" s="7">
        <f t="shared" si="3"/>
        <v>14</v>
      </c>
      <c r="E111" s="8" t="s">
        <v>182</v>
      </c>
      <c r="F111" s="9">
        <v>1370</v>
      </c>
      <c r="G111" s="10" t="s">
        <v>183</v>
      </c>
      <c r="H111" s="11">
        <v>-101903.46</v>
      </c>
      <c r="I111" s="11">
        <v>0</v>
      </c>
      <c r="J111" s="11">
        <v>13545.28</v>
      </c>
      <c r="K111" s="11">
        <v>-115448.74</v>
      </c>
    </row>
    <row r="112" spans="2:11" x14ac:dyDescent="0.25">
      <c r="B112" s="5"/>
      <c r="C112" s="6" t="str">
        <f t="shared" ca="1" si="2"/>
        <v>Ativo</v>
      </c>
      <c r="D112" s="7">
        <f t="shared" si="3"/>
        <v>14</v>
      </c>
      <c r="E112" s="8" t="s">
        <v>182</v>
      </c>
      <c r="F112" s="9">
        <v>1150</v>
      </c>
      <c r="G112" s="10" t="s">
        <v>184</v>
      </c>
      <c r="H112" s="11">
        <v>-9921.7800000000007</v>
      </c>
      <c r="I112" s="11">
        <v>0</v>
      </c>
      <c r="J112" s="11">
        <v>2096.4299999999998</v>
      </c>
      <c r="K112" s="11">
        <v>-12018.21</v>
      </c>
    </row>
    <row r="113" spans="2:11" x14ac:dyDescent="0.25">
      <c r="B113" s="5"/>
      <c r="C113" s="6" t="str">
        <f t="shared" ca="1" si="2"/>
        <v>Ativo</v>
      </c>
      <c r="D113" s="7">
        <f t="shared" si="3"/>
        <v>14</v>
      </c>
      <c r="E113" s="8" t="s">
        <v>185</v>
      </c>
      <c r="F113" s="9">
        <v>1146</v>
      </c>
      <c r="G113" s="10" t="s">
        <v>186</v>
      </c>
      <c r="H113" s="11">
        <v>-237247.06</v>
      </c>
      <c r="I113" s="11">
        <v>0</v>
      </c>
      <c r="J113" s="11">
        <v>18534.689999999999</v>
      </c>
      <c r="K113" s="11">
        <v>-255781.75</v>
      </c>
    </row>
    <row r="114" spans="2:11" x14ac:dyDescent="0.25">
      <c r="B114" s="5"/>
      <c r="C114" s="6" t="str">
        <f t="shared" ca="1" si="2"/>
        <v>Ativo</v>
      </c>
      <c r="D114" s="7">
        <f t="shared" si="3"/>
        <v>14</v>
      </c>
      <c r="E114" s="8" t="s">
        <v>187</v>
      </c>
      <c r="F114" s="9">
        <v>1144</v>
      </c>
      <c r="G114" s="10" t="s">
        <v>188</v>
      </c>
      <c r="H114" s="11">
        <v>-182362.96</v>
      </c>
      <c r="I114" s="11">
        <v>0</v>
      </c>
      <c r="J114" s="11">
        <v>10995.07</v>
      </c>
      <c r="K114" s="11">
        <v>-193358.03</v>
      </c>
    </row>
    <row r="115" spans="2:11" x14ac:dyDescent="0.25">
      <c r="B115" s="5"/>
      <c r="C115" s="6" t="str">
        <f t="shared" ca="1" si="2"/>
        <v>Ativo</v>
      </c>
      <c r="D115" s="7">
        <f t="shared" si="3"/>
        <v>14</v>
      </c>
      <c r="E115" s="8" t="s">
        <v>189</v>
      </c>
      <c r="F115" s="9">
        <v>1147</v>
      </c>
      <c r="G115" s="10" t="s">
        <v>190</v>
      </c>
      <c r="H115" s="11">
        <v>-91683.49</v>
      </c>
      <c r="I115" s="11">
        <v>0</v>
      </c>
      <c r="J115" s="11">
        <v>16114.27</v>
      </c>
      <c r="K115" s="11">
        <v>-107797.75999999999</v>
      </c>
    </row>
    <row r="116" spans="2:11" x14ac:dyDescent="0.25">
      <c r="B116" s="5"/>
      <c r="C116" s="6" t="str">
        <f t="shared" ca="1" si="2"/>
        <v>Ativo</v>
      </c>
      <c r="D116" s="7">
        <f t="shared" si="3"/>
        <v>14</v>
      </c>
      <c r="E116" s="8" t="s">
        <v>191</v>
      </c>
      <c r="F116" s="9">
        <v>1372</v>
      </c>
      <c r="G116" s="10" t="s">
        <v>192</v>
      </c>
      <c r="H116" s="11">
        <v>-105304.12</v>
      </c>
      <c r="I116" s="11">
        <v>0</v>
      </c>
      <c r="J116" s="11">
        <v>6334.6</v>
      </c>
      <c r="K116" s="11">
        <v>-111638.72</v>
      </c>
    </row>
    <row r="117" spans="2:11" x14ac:dyDescent="0.25">
      <c r="B117" s="5"/>
      <c r="C117" s="6" t="str">
        <f t="shared" ca="1" si="2"/>
        <v>Ativo</v>
      </c>
      <c r="D117" s="7">
        <f t="shared" si="3"/>
        <v>14</v>
      </c>
      <c r="E117" s="8" t="s">
        <v>191</v>
      </c>
      <c r="F117" s="9">
        <v>1373</v>
      </c>
      <c r="G117" s="10" t="s">
        <v>193</v>
      </c>
      <c r="H117" s="11">
        <v>-227153.4</v>
      </c>
      <c r="I117" s="11">
        <v>0</v>
      </c>
      <c r="J117" s="11">
        <v>25104.74</v>
      </c>
      <c r="K117" s="11">
        <v>-252258.14</v>
      </c>
    </row>
    <row r="118" spans="2:11" x14ac:dyDescent="0.25">
      <c r="B118" s="5"/>
      <c r="C118" s="6" t="str">
        <f t="shared" ca="1" si="2"/>
        <v>Ativo</v>
      </c>
      <c r="D118" s="7">
        <f t="shared" si="3"/>
        <v>14</v>
      </c>
      <c r="E118" s="8" t="s">
        <v>191</v>
      </c>
      <c r="F118" s="9">
        <v>1369</v>
      </c>
      <c r="G118" s="10" t="s">
        <v>194</v>
      </c>
      <c r="H118" s="11">
        <v>-728530.85</v>
      </c>
      <c r="I118" s="11">
        <v>0</v>
      </c>
      <c r="J118" s="11">
        <v>72058.559999999998</v>
      </c>
      <c r="K118" s="11">
        <v>-800589.41</v>
      </c>
    </row>
    <row r="119" spans="2:11" x14ac:dyDescent="0.25">
      <c r="B119" s="5"/>
      <c r="C119" s="6" t="str">
        <f t="shared" ca="1" si="2"/>
        <v>Ativo</v>
      </c>
      <c r="D119" s="7">
        <f t="shared" si="3"/>
        <v>14</v>
      </c>
      <c r="E119" s="8" t="s">
        <v>191</v>
      </c>
      <c r="F119" s="9">
        <v>1155</v>
      </c>
      <c r="G119" s="10" t="s">
        <v>195</v>
      </c>
      <c r="H119" s="11">
        <v>-86343.039999999994</v>
      </c>
      <c r="I119" s="11">
        <v>0</v>
      </c>
      <c r="J119" s="11">
        <v>10067.450000000001</v>
      </c>
      <c r="K119" s="11">
        <v>-96410.49</v>
      </c>
    </row>
    <row r="120" spans="2:11" x14ac:dyDescent="0.25">
      <c r="B120" s="5"/>
      <c r="C120" s="6" t="str">
        <f t="shared" ca="1" si="2"/>
        <v>Ativo</v>
      </c>
      <c r="D120" s="7">
        <f t="shared" si="3"/>
        <v>14</v>
      </c>
      <c r="E120" s="8" t="s">
        <v>191</v>
      </c>
      <c r="F120" s="9">
        <v>1366</v>
      </c>
      <c r="G120" s="10" t="s">
        <v>196</v>
      </c>
      <c r="H120" s="11">
        <v>-281227.81</v>
      </c>
      <c r="I120" s="11">
        <v>0</v>
      </c>
      <c r="J120" s="11">
        <v>24939.759999999998</v>
      </c>
      <c r="K120" s="11">
        <v>-306167.57</v>
      </c>
    </row>
    <row r="121" spans="2:11" x14ac:dyDescent="0.25">
      <c r="B121" s="5"/>
      <c r="C121" s="6" t="str">
        <f t="shared" ca="1" si="2"/>
        <v>Ativo</v>
      </c>
      <c r="D121" s="7">
        <f t="shared" si="3"/>
        <v>14</v>
      </c>
      <c r="E121" s="8" t="s">
        <v>191</v>
      </c>
      <c r="F121" s="9">
        <v>1368</v>
      </c>
      <c r="G121" s="10" t="s">
        <v>197</v>
      </c>
      <c r="H121" s="11">
        <v>-229322.82</v>
      </c>
      <c r="I121" s="11">
        <v>0</v>
      </c>
      <c r="J121" s="11">
        <v>23976.2</v>
      </c>
      <c r="K121" s="11">
        <v>-253299.02</v>
      </c>
    </row>
    <row r="122" spans="2:11" x14ac:dyDescent="0.25">
      <c r="B122" s="5"/>
      <c r="C122" s="6" t="str">
        <f t="shared" ca="1" si="2"/>
        <v>Ativo</v>
      </c>
      <c r="D122" s="7">
        <f t="shared" si="3"/>
        <v>14</v>
      </c>
      <c r="E122" s="8" t="s">
        <v>191</v>
      </c>
      <c r="F122" s="9">
        <v>1371</v>
      </c>
      <c r="G122" s="10" t="s">
        <v>198</v>
      </c>
      <c r="H122" s="11">
        <v>-204398.24</v>
      </c>
      <c r="I122" s="11">
        <v>0</v>
      </c>
      <c r="J122" s="11">
        <v>20184.98</v>
      </c>
      <c r="K122" s="11">
        <v>-224583.22</v>
      </c>
    </row>
    <row r="123" spans="2:11" x14ac:dyDescent="0.25">
      <c r="B123" s="5"/>
      <c r="C123" s="6" t="str">
        <f t="shared" ca="1" si="2"/>
        <v>Ativo</v>
      </c>
      <c r="D123" s="7">
        <f t="shared" si="3"/>
        <v>14</v>
      </c>
      <c r="E123" s="8" t="s">
        <v>199</v>
      </c>
      <c r="F123" s="9">
        <v>1367</v>
      </c>
      <c r="G123" s="10" t="s">
        <v>200</v>
      </c>
      <c r="H123" s="11">
        <v>-475673.46</v>
      </c>
      <c r="I123" s="11">
        <v>0</v>
      </c>
      <c r="J123" s="11">
        <v>82032.72</v>
      </c>
      <c r="K123" s="11">
        <v>-557706.18000000005</v>
      </c>
    </row>
    <row r="124" spans="2:11" x14ac:dyDescent="0.25">
      <c r="B124" s="5"/>
      <c r="C124" s="6" t="str">
        <f t="shared" ca="1" si="2"/>
        <v>Ativo</v>
      </c>
      <c r="D124" s="7">
        <f t="shared" si="3"/>
        <v>14</v>
      </c>
      <c r="E124" s="8" t="s">
        <v>199</v>
      </c>
      <c r="F124" s="9">
        <v>1365</v>
      </c>
      <c r="G124" s="10" t="s">
        <v>201</v>
      </c>
      <c r="H124" s="11">
        <v>-22736.34</v>
      </c>
      <c r="I124" s="11">
        <v>0</v>
      </c>
      <c r="J124" s="11">
        <v>978.28</v>
      </c>
      <c r="K124" s="11">
        <v>-23714.62</v>
      </c>
    </row>
    <row r="125" spans="2:11" x14ac:dyDescent="0.25">
      <c r="B125" s="5"/>
      <c r="C125" s="6" t="str">
        <f t="shared" ca="1" si="2"/>
        <v>Passivo</v>
      </c>
      <c r="D125" s="7">
        <f t="shared" si="3"/>
        <v>1</v>
      </c>
      <c r="E125" s="8">
        <v>2</v>
      </c>
      <c r="F125" s="9">
        <v>1350</v>
      </c>
      <c r="G125" s="10" t="s">
        <v>202</v>
      </c>
      <c r="H125" s="11">
        <v>98931122.670000002</v>
      </c>
      <c r="I125" s="11">
        <v>51914873.039999999</v>
      </c>
      <c r="J125" s="11">
        <v>98658492</v>
      </c>
      <c r="K125" s="11">
        <v>145674741.63</v>
      </c>
    </row>
    <row r="126" spans="2:11" x14ac:dyDescent="0.25">
      <c r="B126" s="5"/>
      <c r="C126" s="6" t="str">
        <f t="shared" ca="1" si="2"/>
        <v>Passivo</v>
      </c>
      <c r="D126" s="7">
        <f t="shared" si="3"/>
        <v>3</v>
      </c>
      <c r="E126" s="8" t="s">
        <v>203</v>
      </c>
      <c r="F126" s="9">
        <v>1351</v>
      </c>
      <c r="G126" s="10" t="s">
        <v>204</v>
      </c>
      <c r="H126" s="11">
        <v>6878418.25</v>
      </c>
      <c r="I126" s="11">
        <v>23939266.27</v>
      </c>
      <c r="J126" s="11">
        <v>21992131.800000001</v>
      </c>
      <c r="K126" s="11">
        <v>4931283.78</v>
      </c>
    </row>
    <row r="127" spans="2:11" x14ac:dyDescent="0.25">
      <c r="B127" s="5"/>
      <c r="C127" s="6" t="str">
        <f t="shared" ca="1" si="2"/>
        <v>Passivo</v>
      </c>
      <c r="D127" s="7">
        <f t="shared" si="3"/>
        <v>6</v>
      </c>
      <c r="E127" s="8" t="s">
        <v>205</v>
      </c>
      <c r="F127" s="9">
        <v>1494</v>
      </c>
      <c r="G127" s="10" t="s">
        <v>206</v>
      </c>
      <c r="H127" s="11">
        <v>420522.03</v>
      </c>
      <c r="I127" s="11">
        <v>5313697.97</v>
      </c>
      <c r="J127" s="11">
        <v>5546261.7800000003</v>
      </c>
      <c r="K127" s="11">
        <v>653085.84</v>
      </c>
    </row>
    <row r="128" spans="2:11" x14ac:dyDescent="0.25">
      <c r="B128" s="5"/>
      <c r="C128" s="6" t="str">
        <f t="shared" ca="1" si="2"/>
        <v>Passivo</v>
      </c>
      <c r="D128" s="7">
        <f t="shared" si="3"/>
        <v>10</v>
      </c>
      <c r="E128" s="8" t="s">
        <v>207</v>
      </c>
      <c r="F128" s="9">
        <v>1495</v>
      </c>
      <c r="G128" s="10" t="s">
        <v>208</v>
      </c>
      <c r="H128" s="11">
        <v>420522.03</v>
      </c>
      <c r="I128" s="11">
        <v>5313697.97</v>
      </c>
      <c r="J128" s="11">
        <v>5546261.7800000003</v>
      </c>
      <c r="K128" s="11">
        <v>653085.84</v>
      </c>
    </row>
    <row r="129" spans="2:11" x14ac:dyDescent="0.25">
      <c r="B129" s="5"/>
      <c r="C129" s="6" t="str">
        <f t="shared" ca="1" si="2"/>
        <v>Passivo</v>
      </c>
      <c r="D129" s="7">
        <f t="shared" si="3"/>
        <v>14</v>
      </c>
      <c r="E129" s="8" t="s">
        <v>209</v>
      </c>
      <c r="F129" s="9">
        <v>500788</v>
      </c>
      <c r="G129" s="10" t="s">
        <v>210</v>
      </c>
      <c r="H129" s="11">
        <v>0</v>
      </c>
      <c r="I129" s="11">
        <v>1917.6</v>
      </c>
      <c r="J129" s="11">
        <v>1917.6</v>
      </c>
      <c r="K129" s="11">
        <v>0</v>
      </c>
    </row>
    <row r="130" spans="2:11" x14ac:dyDescent="0.25">
      <c r="B130" s="5"/>
      <c r="C130" s="6" t="str">
        <f t="shared" ca="1" si="2"/>
        <v>Passivo</v>
      </c>
      <c r="D130" s="7">
        <f t="shared" si="3"/>
        <v>14</v>
      </c>
      <c r="E130" s="8" t="s">
        <v>209</v>
      </c>
      <c r="F130" s="9">
        <v>501191</v>
      </c>
      <c r="G130" s="10" t="s">
        <v>211</v>
      </c>
      <c r="H130" s="11">
        <v>1040.78</v>
      </c>
      <c r="I130" s="11">
        <v>1040.78</v>
      </c>
      <c r="J130" s="11">
        <v>0</v>
      </c>
      <c r="K130" s="11">
        <v>0</v>
      </c>
    </row>
    <row r="131" spans="2:11" x14ac:dyDescent="0.25">
      <c r="B131" s="5"/>
      <c r="C131" s="6" t="str">
        <f t="shared" ref="C131:C194" ca="1" si="4">IF(E131&lt;&gt;"",IF(LEFT(E131,1)=$G$7,$C$7,IF(LEFT(E131,1)=$G$8,$C$8,IF(LEFT(E131,1)=$G$10,$C$10,IF(LEFT(E131,1)=$G$11,$C$11,IF(LEFT(E131,1)&gt;=$G$12,$C$12))))),"")</f>
        <v>Passivo</v>
      </c>
      <c r="D131" s="7">
        <f t="shared" ref="D131:D194" si="5">LEN(E131)</f>
        <v>14</v>
      </c>
      <c r="E131" s="8" t="s">
        <v>209</v>
      </c>
      <c r="F131" s="9">
        <v>501158</v>
      </c>
      <c r="G131" s="10" t="s">
        <v>212</v>
      </c>
      <c r="H131" s="11">
        <v>933.33</v>
      </c>
      <c r="I131" s="11">
        <v>2799.99</v>
      </c>
      <c r="J131" s="11">
        <v>2799.99</v>
      </c>
      <c r="K131" s="11">
        <v>933.33</v>
      </c>
    </row>
    <row r="132" spans="2:11" x14ac:dyDescent="0.25">
      <c r="B132" s="5"/>
      <c r="C132" s="6" t="str">
        <f t="shared" ca="1" si="4"/>
        <v>Passivo</v>
      </c>
      <c r="D132" s="7">
        <f t="shared" si="5"/>
        <v>14</v>
      </c>
      <c r="E132" s="8" t="s">
        <v>209</v>
      </c>
      <c r="F132" s="9">
        <v>500086</v>
      </c>
      <c r="G132" s="10" t="s">
        <v>213</v>
      </c>
      <c r="H132" s="11">
        <v>0</v>
      </c>
      <c r="I132" s="11">
        <v>226690.06</v>
      </c>
      <c r="J132" s="11">
        <v>226690.06</v>
      </c>
      <c r="K132" s="11">
        <v>0</v>
      </c>
    </row>
    <row r="133" spans="2:11" x14ac:dyDescent="0.25">
      <c r="B133" s="5"/>
      <c r="C133" s="6" t="str">
        <f t="shared" ca="1" si="4"/>
        <v>Passivo</v>
      </c>
      <c r="D133" s="7">
        <f t="shared" si="5"/>
        <v>14</v>
      </c>
      <c r="E133" s="8" t="s">
        <v>209</v>
      </c>
      <c r="F133" s="9">
        <v>500088</v>
      </c>
      <c r="G133" s="10" t="s">
        <v>214</v>
      </c>
      <c r="H133" s="11">
        <v>362</v>
      </c>
      <c r="I133" s="11">
        <v>0</v>
      </c>
      <c r="J133" s="11">
        <v>0</v>
      </c>
      <c r="K133" s="11">
        <v>362</v>
      </c>
    </row>
    <row r="134" spans="2:11" x14ac:dyDescent="0.25">
      <c r="B134" s="5"/>
      <c r="C134" s="6" t="str">
        <f t="shared" ca="1" si="4"/>
        <v>Passivo</v>
      </c>
      <c r="D134" s="7">
        <f t="shared" si="5"/>
        <v>14</v>
      </c>
      <c r="E134" s="8" t="s">
        <v>209</v>
      </c>
      <c r="F134" s="9">
        <v>501094</v>
      </c>
      <c r="G134" s="10" t="s">
        <v>215</v>
      </c>
      <c r="H134" s="11">
        <v>0</v>
      </c>
      <c r="I134" s="11">
        <v>69805.47</v>
      </c>
      <c r="J134" s="11">
        <v>166550.14000000001</v>
      </c>
      <c r="K134" s="11">
        <v>96744.67</v>
      </c>
    </row>
    <row r="135" spans="2:11" x14ac:dyDescent="0.25">
      <c r="B135" s="5"/>
      <c r="C135" s="6" t="str">
        <f t="shared" ca="1" si="4"/>
        <v>Passivo</v>
      </c>
      <c r="D135" s="7">
        <f t="shared" si="5"/>
        <v>14</v>
      </c>
      <c r="E135" s="8" t="s">
        <v>209</v>
      </c>
      <c r="F135" s="9">
        <v>501219</v>
      </c>
      <c r="G135" s="10" t="s">
        <v>216</v>
      </c>
      <c r="H135" s="11">
        <v>0</v>
      </c>
      <c r="I135" s="11">
        <v>14147.5</v>
      </c>
      <c r="J135" s="11">
        <v>14147.5</v>
      </c>
      <c r="K135" s="11">
        <v>0</v>
      </c>
    </row>
    <row r="136" spans="2:11" x14ac:dyDescent="0.25">
      <c r="B136" s="5"/>
      <c r="C136" s="6" t="str">
        <f t="shared" ca="1" si="4"/>
        <v>Passivo</v>
      </c>
      <c r="D136" s="7">
        <f t="shared" si="5"/>
        <v>14</v>
      </c>
      <c r="E136" s="8" t="s">
        <v>209</v>
      </c>
      <c r="F136" s="9">
        <v>500294</v>
      </c>
      <c r="G136" s="10" t="s">
        <v>217</v>
      </c>
      <c r="H136" s="11">
        <v>0</v>
      </c>
      <c r="I136" s="11">
        <v>268239.61</v>
      </c>
      <c r="J136" s="11">
        <v>268239.61</v>
      </c>
      <c r="K136" s="11">
        <v>0</v>
      </c>
    </row>
    <row r="137" spans="2:11" x14ac:dyDescent="0.25">
      <c r="B137" s="5"/>
      <c r="C137" s="6" t="str">
        <f t="shared" ca="1" si="4"/>
        <v>Passivo</v>
      </c>
      <c r="D137" s="7">
        <f t="shared" si="5"/>
        <v>14</v>
      </c>
      <c r="E137" s="8" t="s">
        <v>209</v>
      </c>
      <c r="F137" s="9">
        <v>500640</v>
      </c>
      <c r="G137" s="10" t="s">
        <v>218</v>
      </c>
      <c r="H137" s="11">
        <v>0</v>
      </c>
      <c r="I137" s="11">
        <v>15677.98</v>
      </c>
      <c r="J137" s="11">
        <v>15677.98</v>
      </c>
      <c r="K137" s="11">
        <v>0</v>
      </c>
    </row>
    <row r="138" spans="2:11" x14ac:dyDescent="0.25">
      <c r="B138" s="5"/>
      <c r="C138" s="6" t="str">
        <f t="shared" ca="1" si="4"/>
        <v>Passivo</v>
      </c>
      <c r="D138" s="7">
        <f t="shared" si="5"/>
        <v>14</v>
      </c>
      <c r="E138" s="8" t="s">
        <v>209</v>
      </c>
      <c r="F138" s="9">
        <v>501228</v>
      </c>
      <c r="G138" s="10" t="s">
        <v>219</v>
      </c>
      <c r="H138" s="11">
        <v>0</v>
      </c>
      <c r="I138" s="11">
        <v>900</v>
      </c>
      <c r="J138" s="11">
        <v>900</v>
      </c>
      <c r="K138" s="11">
        <v>0</v>
      </c>
    </row>
    <row r="139" spans="2:11" x14ac:dyDescent="0.25">
      <c r="B139" s="5"/>
      <c r="C139" s="6" t="str">
        <f t="shared" ca="1" si="4"/>
        <v>Passivo</v>
      </c>
      <c r="D139" s="7">
        <f t="shared" si="5"/>
        <v>14</v>
      </c>
      <c r="E139" s="8" t="s">
        <v>209</v>
      </c>
      <c r="F139" s="9">
        <v>500008</v>
      </c>
      <c r="G139" s="10" t="s">
        <v>220</v>
      </c>
      <c r="H139" s="11">
        <v>0</v>
      </c>
      <c r="I139" s="11">
        <v>1378.03</v>
      </c>
      <c r="J139" s="11">
        <v>1378.03</v>
      </c>
      <c r="K139" s="11">
        <v>0</v>
      </c>
    </row>
    <row r="140" spans="2:11" x14ac:dyDescent="0.25">
      <c r="B140" s="5"/>
      <c r="C140" s="6" t="str">
        <f t="shared" ca="1" si="4"/>
        <v>Passivo</v>
      </c>
      <c r="D140" s="7">
        <f t="shared" si="5"/>
        <v>14</v>
      </c>
      <c r="E140" s="8" t="s">
        <v>209</v>
      </c>
      <c r="F140" s="9">
        <v>501222</v>
      </c>
      <c r="G140" s="10" t="s">
        <v>221</v>
      </c>
      <c r="H140" s="11">
        <v>0</v>
      </c>
      <c r="I140" s="11">
        <v>85</v>
      </c>
      <c r="J140" s="11">
        <v>85</v>
      </c>
      <c r="K140" s="11">
        <v>0</v>
      </c>
    </row>
    <row r="141" spans="2:11" x14ac:dyDescent="0.25">
      <c r="B141" s="5"/>
      <c r="C141" s="6" t="str">
        <f t="shared" ca="1" si="4"/>
        <v>Passivo</v>
      </c>
      <c r="D141" s="7">
        <f t="shared" si="5"/>
        <v>14</v>
      </c>
      <c r="E141" s="8" t="s">
        <v>209</v>
      </c>
      <c r="F141" s="9">
        <v>501208</v>
      </c>
      <c r="G141" s="10" t="s">
        <v>222</v>
      </c>
      <c r="H141" s="11">
        <v>0</v>
      </c>
      <c r="I141" s="11">
        <v>383.64</v>
      </c>
      <c r="J141" s="11">
        <v>383.64</v>
      </c>
      <c r="K141" s="11">
        <v>0</v>
      </c>
    </row>
    <row r="142" spans="2:11" x14ac:dyDescent="0.25">
      <c r="B142" s="5"/>
      <c r="C142" s="6" t="str">
        <f t="shared" ca="1" si="4"/>
        <v>Passivo</v>
      </c>
      <c r="D142" s="7">
        <f t="shared" si="5"/>
        <v>14</v>
      </c>
      <c r="E142" s="8" t="s">
        <v>209</v>
      </c>
      <c r="F142" s="9">
        <v>500511</v>
      </c>
      <c r="G142" s="10" t="s">
        <v>223</v>
      </c>
      <c r="H142" s="11">
        <v>0</v>
      </c>
      <c r="I142" s="11">
        <v>600</v>
      </c>
      <c r="J142" s="11">
        <v>600</v>
      </c>
      <c r="K142" s="11">
        <v>0</v>
      </c>
    </row>
    <row r="143" spans="2:11" x14ac:dyDescent="0.25">
      <c r="B143" s="5"/>
      <c r="C143" s="6" t="str">
        <f t="shared" ca="1" si="4"/>
        <v>Passivo</v>
      </c>
      <c r="D143" s="7">
        <f t="shared" si="5"/>
        <v>14</v>
      </c>
      <c r="E143" s="8" t="s">
        <v>209</v>
      </c>
      <c r="F143" s="9">
        <v>501221</v>
      </c>
      <c r="G143" s="10" t="s">
        <v>224</v>
      </c>
      <c r="H143" s="11">
        <v>0</v>
      </c>
      <c r="I143" s="11">
        <v>137.01</v>
      </c>
      <c r="J143" s="11">
        <v>137.01</v>
      </c>
      <c r="K143" s="11">
        <v>0</v>
      </c>
    </row>
    <row r="144" spans="2:11" x14ac:dyDescent="0.25">
      <c r="B144" s="5"/>
      <c r="C144" s="6" t="str">
        <f t="shared" ca="1" si="4"/>
        <v>Passivo</v>
      </c>
      <c r="D144" s="7">
        <f t="shared" si="5"/>
        <v>14</v>
      </c>
      <c r="E144" s="8" t="s">
        <v>209</v>
      </c>
      <c r="F144" s="9">
        <v>501154</v>
      </c>
      <c r="G144" s="10" t="s">
        <v>225</v>
      </c>
      <c r="H144" s="11">
        <v>0</v>
      </c>
      <c r="I144" s="11">
        <v>2291.7600000000002</v>
      </c>
      <c r="J144" s="11">
        <v>2291.7600000000002</v>
      </c>
      <c r="K144" s="11">
        <v>0</v>
      </c>
    </row>
    <row r="145" spans="2:11" x14ac:dyDescent="0.25">
      <c r="B145" s="5"/>
      <c r="C145" s="6" t="str">
        <f t="shared" ca="1" si="4"/>
        <v>Passivo</v>
      </c>
      <c r="D145" s="7">
        <f t="shared" si="5"/>
        <v>14</v>
      </c>
      <c r="E145" s="8" t="s">
        <v>209</v>
      </c>
      <c r="F145" s="9">
        <v>500708</v>
      </c>
      <c r="G145" s="10" t="s">
        <v>226</v>
      </c>
      <c r="H145" s="11">
        <v>0</v>
      </c>
      <c r="I145" s="11">
        <v>3590</v>
      </c>
      <c r="J145" s="11">
        <v>3590</v>
      </c>
      <c r="K145" s="11">
        <v>0</v>
      </c>
    </row>
    <row r="146" spans="2:11" x14ac:dyDescent="0.25">
      <c r="B146" s="5"/>
      <c r="C146" s="6" t="str">
        <f t="shared" ca="1" si="4"/>
        <v>Passivo</v>
      </c>
      <c r="D146" s="7">
        <f t="shared" si="5"/>
        <v>14</v>
      </c>
      <c r="E146" s="8" t="s">
        <v>209</v>
      </c>
      <c r="F146" s="9">
        <v>500144</v>
      </c>
      <c r="G146" s="10" t="s">
        <v>227</v>
      </c>
      <c r="H146" s="11">
        <v>1130.3</v>
      </c>
      <c r="I146" s="11">
        <v>1788.98</v>
      </c>
      <c r="J146" s="11">
        <v>658.68</v>
      </c>
      <c r="K146" s="11">
        <v>0</v>
      </c>
    </row>
    <row r="147" spans="2:11" x14ac:dyDescent="0.25">
      <c r="B147" s="5"/>
      <c r="C147" s="6" t="str">
        <f t="shared" ca="1" si="4"/>
        <v>Passivo</v>
      </c>
      <c r="D147" s="7">
        <f t="shared" si="5"/>
        <v>14</v>
      </c>
      <c r="E147" s="8" t="s">
        <v>209</v>
      </c>
      <c r="F147" s="9">
        <v>501164</v>
      </c>
      <c r="G147" s="10" t="s">
        <v>228</v>
      </c>
      <c r="H147" s="11">
        <v>0</v>
      </c>
      <c r="I147" s="11">
        <v>13242.25</v>
      </c>
      <c r="J147" s="11">
        <v>13242.25</v>
      </c>
      <c r="K147" s="11">
        <v>0</v>
      </c>
    </row>
    <row r="148" spans="2:11" x14ac:dyDescent="0.25">
      <c r="B148" s="5"/>
      <c r="C148" s="6" t="str">
        <f t="shared" ca="1" si="4"/>
        <v>Passivo</v>
      </c>
      <c r="D148" s="7">
        <f t="shared" si="5"/>
        <v>14</v>
      </c>
      <c r="E148" s="8" t="s">
        <v>209</v>
      </c>
      <c r="F148" s="9">
        <v>500039</v>
      </c>
      <c r="G148" s="10" t="s">
        <v>229</v>
      </c>
      <c r="H148" s="11">
        <v>1990</v>
      </c>
      <c r="I148" s="11">
        <v>8580</v>
      </c>
      <c r="J148" s="11">
        <v>6590</v>
      </c>
      <c r="K148" s="11">
        <v>0</v>
      </c>
    </row>
    <row r="149" spans="2:11" x14ac:dyDescent="0.25">
      <c r="B149" s="5"/>
      <c r="C149" s="6" t="str">
        <f t="shared" ca="1" si="4"/>
        <v>Passivo</v>
      </c>
      <c r="D149" s="7">
        <f t="shared" si="5"/>
        <v>14</v>
      </c>
      <c r="E149" s="8" t="s">
        <v>209</v>
      </c>
      <c r="F149" s="9">
        <v>501152</v>
      </c>
      <c r="G149" s="10" t="s">
        <v>230</v>
      </c>
      <c r="H149" s="11">
        <v>0</v>
      </c>
      <c r="I149" s="11">
        <v>4864.75</v>
      </c>
      <c r="J149" s="11">
        <v>6673</v>
      </c>
      <c r="K149" s="11">
        <v>1808.25</v>
      </c>
    </row>
    <row r="150" spans="2:11" x14ac:dyDescent="0.25">
      <c r="B150" s="5"/>
      <c r="C150" s="6" t="str">
        <f t="shared" ca="1" si="4"/>
        <v>Passivo</v>
      </c>
      <c r="D150" s="7">
        <f t="shared" si="5"/>
        <v>14</v>
      </c>
      <c r="E150" s="8" t="s">
        <v>209</v>
      </c>
      <c r="F150" s="9">
        <v>501072</v>
      </c>
      <c r="G150" s="10" t="s">
        <v>231</v>
      </c>
      <c r="H150" s="11">
        <v>0</v>
      </c>
      <c r="I150" s="11">
        <v>0</v>
      </c>
      <c r="J150" s="11">
        <v>18106.52</v>
      </c>
      <c r="K150" s="11">
        <v>18106.52</v>
      </c>
    </row>
    <row r="151" spans="2:11" x14ac:dyDescent="0.25">
      <c r="B151" s="5"/>
      <c r="C151" s="6" t="str">
        <f t="shared" ca="1" si="4"/>
        <v>Passivo</v>
      </c>
      <c r="D151" s="7">
        <f t="shared" si="5"/>
        <v>14</v>
      </c>
      <c r="E151" s="8" t="s">
        <v>209</v>
      </c>
      <c r="F151" s="9">
        <v>501231</v>
      </c>
      <c r="G151" s="10" t="s">
        <v>232</v>
      </c>
      <c r="H151" s="11">
        <v>0</v>
      </c>
      <c r="I151" s="11">
        <v>0</v>
      </c>
      <c r="J151" s="11">
        <v>420</v>
      </c>
      <c r="K151" s="11">
        <v>420</v>
      </c>
    </row>
    <row r="152" spans="2:11" x14ac:dyDescent="0.25">
      <c r="B152" s="5"/>
      <c r="C152" s="6" t="str">
        <f t="shared" ca="1" si="4"/>
        <v>Passivo</v>
      </c>
      <c r="D152" s="7">
        <f t="shared" si="5"/>
        <v>14</v>
      </c>
      <c r="E152" s="8" t="s">
        <v>209</v>
      </c>
      <c r="F152" s="9">
        <v>500093</v>
      </c>
      <c r="G152" s="10" t="s">
        <v>36</v>
      </c>
      <c r="H152" s="11">
        <v>0</v>
      </c>
      <c r="I152" s="11">
        <v>205767.48</v>
      </c>
      <c r="J152" s="11">
        <v>205767.48</v>
      </c>
      <c r="K152" s="11">
        <v>0</v>
      </c>
    </row>
    <row r="153" spans="2:11" x14ac:dyDescent="0.25">
      <c r="B153" s="5"/>
      <c r="C153" s="6" t="str">
        <f t="shared" ca="1" si="4"/>
        <v>Passivo</v>
      </c>
      <c r="D153" s="7">
        <f t="shared" si="5"/>
        <v>14</v>
      </c>
      <c r="E153" s="8" t="s">
        <v>209</v>
      </c>
      <c r="F153" s="9">
        <v>501212</v>
      </c>
      <c r="G153" s="10" t="s">
        <v>233</v>
      </c>
      <c r="H153" s="11">
        <v>0</v>
      </c>
      <c r="I153" s="11">
        <v>26</v>
      </c>
      <c r="J153" s="11">
        <v>26</v>
      </c>
      <c r="K153" s="11">
        <v>0</v>
      </c>
    </row>
    <row r="154" spans="2:11" x14ac:dyDescent="0.25">
      <c r="B154" s="5"/>
      <c r="C154" s="6" t="str">
        <f t="shared" ca="1" si="4"/>
        <v>Passivo</v>
      </c>
      <c r="D154" s="7">
        <f t="shared" si="5"/>
        <v>14</v>
      </c>
      <c r="E154" s="8" t="s">
        <v>209</v>
      </c>
      <c r="F154" s="9">
        <v>501233</v>
      </c>
      <c r="G154" s="10" t="s">
        <v>234</v>
      </c>
      <c r="H154" s="11">
        <v>0</v>
      </c>
      <c r="I154" s="11">
        <v>0</v>
      </c>
      <c r="J154" s="11">
        <v>868.1</v>
      </c>
      <c r="K154" s="11">
        <v>868.1</v>
      </c>
    </row>
    <row r="155" spans="2:11" x14ac:dyDescent="0.25">
      <c r="B155" s="5"/>
      <c r="C155" s="6" t="str">
        <f t="shared" ca="1" si="4"/>
        <v>Passivo</v>
      </c>
      <c r="D155" s="7">
        <f t="shared" si="5"/>
        <v>14</v>
      </c>
      <c r="E155" s="8" t="s">
        <v>209</v>
      </c>
      <c r="F155" s="9">
        <v>500176</v>
      </c>
      <c r="G155" s="10" t="s">
        <v>235</v>
      </c>
      <c r="H155" s="11">
        <v>0</v>
      </c>
      <c r="I155" s="11">
        <v>4616.4799999999996</v>
      </c>
      <c r="J155" s="11">
        <v>4616.4799999999996</v>
      </c>
      <c r="K155" s="11">
        <v>0</v>
      </c>
    </row>
    <row r="156" spans="2:11" x14ac:dyDescent="0.25">
      <c r="B156" s="5"/>
      <c r="C156" s="6" t="str">
        <f t="shared" ca="1" si="4"/>
        <v>Passivo</v>
      </c>
      <c r="D156" s="7">
        <f t="shared" si="5"/>
        <v>14</v>
      </c>
      <c r="E156" s="8" t="s">
        <v>209</v>
      </c>
      <c r="F156" s="9">
        <v>500003</v>
      </c>
      <c r="G156" s="10" t="s">
        <v>236</v>
      </c>
      <c r="H156" s="11">
        <v>149202.66</v>
      </c>
      <c r="I156" s="11">
        <v>494811.73</v>
      </c>
      <c r="J156" s="11">
        <v>518496.15</v>
      </c>
      <c r="K156" s="11">
        <v>172887.08</v>
      </c>
    </row>
    <row r="157" spans="2:11" x14ac:dyDescent="0.25">
      <c r="B157" s="5"/>
      <c r="C157" s="6" t="str">
        <f t="shared" ca="1" si="4"/>
        <v>Passivo</v>
      </c>
      <c r="D157" s="7">
        <f t="shared" si="5"/>
        <v>14</v>
      </c>
      <c r="E157" s="8" t="s">
        <v>209</v>
      </c>
      <c r="F157" s="9">
        <v>5000992</v>
      </c>
      <c r="G157" s="10" t="s">
        <v>237</v>
      </c>
      <c r="H157" s="11">
        <v>19573.919999999998</v>
      </c>
      <c r="I157" s="11">
        <v>19573.919999999998</v>
      </c>
      <c r="J157" s="11">
        <v>0</v>
      </c>
      <c r="K157" s="11">
        <v>0</v>
      </c>
    </row>
    <row r="158" spans="2:11" x14ac:dyDescent="0.25">
      <c r="B158" s="5"/>
      <c r="C158" s="6" t="str">
        <f t="shared" ca="1" si="4"/>
        <v>Passivo</v>
      </c>
      <c r="D158" s="7">
        <f t="shared" si="5"/>
        <v>14</v>
      </c>
      <c r="E158" s="8" t="s">
        <v>209</v>
      </c>
      <c r="F158" s="9">
        <v>500224</v>
      </c>
      <c r="G158" s="10" t="s">
        <v>238</v>
      </c>
      <c r="H158" s="11">
        <v>0</v>
      </c>
      <c r="I158" s="11">
        <v>6.83</v>
      </c>
      <c r="J158" s="11">
        <v>6.83</v>
      </c>
      <c r="K158" s="11">
        <v>0</v>
      </c>
    </row>
    <row r="159" spans="2:11" x14ac:dyDescent="0.25">
      <c r="B159" s="5"/>
      <c r="C159" s="6" t="str">
        <f t="shared" ca="1" si="4"/>
        <v>Passivo</v>
      </c>
      <c r="D159" s="7">
        <f t="shared" si="5"/>
        <v>14</v>
      </c>
      <c r="E159" s="8" t="s">
        <v>209</v>
      </c>
      <c r="F159" s="9">
        <v>501210</v>
      </c>
      <c r="G159" s="10" t="s">
        <v>239</v>
      </c>
      <c r="H159" s="11">
        <v>0</v>
      </c>
      <c r="I159" s="11">
        <v>49861</v>
      </c>
      <c r="J159" s="11">
        <v>49861</v>
      </c>
      <c r="K159" s="11">
        <v>0</v>
      </c>
    </row>
    <row r="160" spans="2:11" x14ac:dyDescent="0.25">
      <c r="B160" s="5"/>
      <c r="C160" s="6" t="str">
        <f t="shared" ca="1" si="4"/>
        <v>Passivo</v>
      </c>
      <c r="D160" s="7">
        <f t="shared" si="5"/>
        <v>14</v>
      </c>
      <c r="E160" s="8" t="s">
        <v>209</v>
      </c>
      <c r="F160" s="9">
        <v>500625</v>
      </c>
      <c r="G160" s="10" t="s">
        <v>240</v>
      </c>
      <c r="H160" s="11">
        <v>0</v>
      </c>
      <c r="I160" s="11">
        <v>21627.16</v>
      </c>
      <c r="J160" s="11">
        <v>21627.16</v>
      </c>
      <c r="K160" s="11">
        <v>0</v>
      </c>
    </row>
    <row r="161" spans="2:11" x14ac:dyDescent="0.25">
      <c r="B161" s="5"/>
      <c r="C161" s="6" t="str">
        <f t="shared" ca="1" si="4"/>
        <v>Passivo</v>
      </c>
      <c r="D161" s="7">
        <f t="shared" si="5"/>
        <v>14</v>
      </c>
      <c r="E161" s="8" t="s">
        <v>209</v>
      </c>
      <c r="F161" s="9">
        <v>500302</v>
      </c>
      <c r="G161" s="10" t="s">
        <v>241</v>
      </c>
      <c r="H161" s="11">
        <v>0</v>
      </c>
      <c r="I161" s="11">
        <v>251.4</v>
      </c>
      <c r="J161" s="11">
        <v>251.4</v>
      </c>
      <c r="K161" s="11">
        <v>0</v>
      </c>
    </row>
    <row r="162" spans="2:11" x14ac:dyDescent="0.25">
      <c r="B162" s="5"/>
      <c r="C162" s="6" t="str">
        <f t="shared" ca="1" si="4"/>
        <v>Passivo</v>
      </c>
      <c r="D162" s="7">
        <f t="shared" si="5"/>
        <v>14</v>
      </c>
      <c r="E162" s="8" t="s">
        <v>209</v>
      </c>
      <c r="F162" s="9">
        <v>500338</v>
      </c>
      <c r="G162" s="10" t="s">
        <v>242</v>
      </c>
      <c r="H162" s="11">
        <v>0</v>
      </c>
      <c r="I162" s="11">
        <v>15</v>
      </c>
      <c r="J162" s="11">
        <v>15</v>
      </c>
      <c r="K162" s="11">
        <v>0</v>
      </c>
    </row>
    <row r="163" spans="2:11" x14ac:dyDescent="0.25">
      <c r="B163" s="5"/>
      <c r="C163" s="6" t="str">
        <f t="shared" ca="1" si="4"/>
        <v>Passivo</v>
      </c>
      <c r="D163" s="7">
        <f t="shared" si="5"/>
        <v>14</v>
      </c>
      <c r="E163" s="8" t="s">
        <v>209</v>
      </c>
      <c r="F163" s="9">
        <v>500015</v>
      </c>
      <c r="G163" s="10" t="s">
        <v>243</v>
      </c>
      <c r="H163" s="11">
        <v>0</v>
      </c>
      <c r="I163" s="11">
        <v>38671.699999999997</v>
      </c>
      <c r="J163" s="11">
        <v>40566.5</v>
      </c>
      <c r="K163" s="11">
        <v>1894.8</v>
      </c>
    </row>
    <row r="164" spans="2:11" x14ac:dyDescent="0.25">
      <c r="B164" s="5"/>
      <c r="C164" s="6" t="str">
        <f t="shared" ca="1" si="4"/>
        <v>Passivo</v>
      </c>
      <c r="D164" s="7">
        <f t="shared" si="5"/>
        <v>14</v>
      </c>
      <c r="E164" s="8" t="s">
        <v>209</v>
      </c>
      <c r="F164" s="9">
        <v>500559</v>
      </c>
      <c r="G164" s="10" t="s">
        <v>244</v>
      </c>
      <c r="H164" s="11">
        <v>0</v>
      </c>
      <c r="I164" s="11">
        <v>15</v>
      </c>
      <c r="J164" s="11">
        <v>15</v>
      </c>
      <c r="K164" s="11">
        <v>0</v>
      </c>
    </row>
    <row r="165" spans="2:11" x14ac:dyDescent="0.25">
      <c r="B165" s="5"/>
      <c r="C165" s="6" t="str">
        <f t="shared" ca="1" si="4"/>
        <v>Passivo</v>
      </c>
      <c r="D165" s="7">
        <f t="shared" si="5"/>
        <v>14</v>
      </c>
      <c r="E165" s="8" t="s">
        <v>209</v>
      </c>
      <c r="F165" s="9">
        <v>501175</v>
      </c>
      <c r="G165" s="10" t="s">
        <v>245</v>
      </c>
      <c r="H165" s="11">
        <v>0</v>
      </c>
      <c r="I165" s="11">
        <v>23025</v>
      </c>
      <c r="J165" s="11">
        <v>23025</v>
      </c>
      <c r="K165" s="11">
        <v>0</v>
      </c>
    </row>
    <row r="166" spans="2:11" x14ac:dyDescent="0.25">
      <c r="B166" s="5"/>
      <c r="C166" s="6" t="str">
        <f t="shared" ca="1" si="4"/>
        <v>Passivo</v>
      </c>
      <c r="D166" s="7">
        <f t="shared" si="5"/>
        <v>14</v>
      </c>
      <c r="E166" s="8" t="s">
        <v>209</v>
      </c>
      <c r="F166" s="9">
        <v>500628</v>
      </c>
      <c r="G166" s="10" t="s">
        <v>246</v>
      </c>
      <c r="H166" s="11">
        <v>0</v>
      </c>
      <c r="I166" s="11">
        <v>134567</v>
      </c>
      <c r="J166" s="11">
        <v>134567</v>
      </c>
      <c r="K166" s="11">
        <v>0</v>
      </c>
    </row>
    <row r="167" spans="2:11" x14ac:dyDescent="0.25">
      <c r="B167" s="5"/>
      <c r="C167" s="6" t="str">
        <f t="shared" ca="1" si="4"/>
        <v>Passivo</v>
      </c>
      <c r="D167" s="7">
        <f t="shared" si="5"/>
        <v>14</v>
      </c>
      <c r="E167" s="8" t="s">
        <v>209</v>
      </c>
      <c r="F167" s="9">
        <v>500134</v>
      </c>
      <c r="G167" s="10" t="s">
        <v>247</v>
      </c>
      <c r="H167" s="11">
        <v>0</v>
      </c>
      <c r="I167" s="11">
        <v>125136.31</v>
      </c>
      <c r="J167" s="11">
        <v>125136.31</v>
      </c>
      <c r="K167" s="11">
        <v>0</v>
      </c>
    </row>
    <row r="168" spans="2:11" x14ac:dyDescent="0.25">
      <c r="B168" s="5"/>
      <c r="C168" s="6" t="str">
        <f t="shared" ca="1" si="4"/>
        <v>Passivo</v>
      </c>
      <c r="D168" s="7">
        <f t="shared" si="5"/>
        <v>14</v>
      </c>
      <c r="E168" s="8" t="s">
        <v>209</v>
      </c>
      <c r="F168" s="9">
        <v>501211</v>
      </c>
      <c r="G168" s="10" t="s">
        <v>248</v>
      </c>
      <c r="H168" s="11">
        <v>0</v>
      </c>
      <c r="I168" s="11">
        <v>110</v>
      </c>
      <c r="J168" s="11">
        <v>110</v>
      </c>
      <c r="K168" s="11">
        <v>0</v>
      </c>
    </row>
    <row r="169" spans="2:11" x14ac:dyDescent="0.25">
      <c r="B169" s="5"/>
      <c r="C169" s="6" t="str">
        <f t="shared" ca="1" si="4"/>
        <v>Passivo</v>
      </c>
      <c r="D169" s="7">
        <f t="shared" si="5"/>
        <v>14</v>
      </c>
      <c r="E169" s="8" t="s">
        <v>209</v>
      </c>
      <c r="F169" s="9">
        <v>500026</v>
      </c>
      <c r="G169" s="10" t="s">
        <v>249</v>
      </c>
      <c r="H169" s="11">
        <v>899</v>
      </c>
      <c r="I169" s="11">
        <v>1092</v>
      </c>
      <c r="J169" s="11">
        <v>2358</v>
      </c>
      <c r="K169" s="11">
        <v>2165</v>
      </c>
    </row>
    <row r="170" spans="2:11" x14ac:dyDescent="0.25">
      <c r="B170" s="5"/>
      <c r="C170" s="6" t="str">
        <f t="shared" ca="1" si="4"/>
        <v>Passivo</v>
      </c>
      <c r="D170" s="7">
        <f t="shared" si="5"/>
        <v>14</v>
      </c>
      <c r="E170" s="8" t="s">
        <v>209</v>
      </c>
      <c r="F170" s="9">
        <v>500679</v>
      </c>
      <c r="G170" s="10" t="s">
        <v>250</v>
      </c>
      <c r="H170" s="11">
        <v>822.77</v>
      </c>
      <c r="I170" s="11">
        <v>1216.79</v>
      </c>
      <c r="J170" s="11">
        <v>394.02</v>
      </c>
      <c r="K170" s="11">
        <v>0</v>
      </c>
    </row>
    <row r="171" spans="2:11" x14ac:dyDescent="0.25">
      <c r="B171" s="5"/>
      <c r="C171" s="6" t="str">
        <f t="shared" ca="1" si="4"/>
        <v>Passivo</v>
      </c>
      <c r="D171" s="7">
        <f t="shared" si="5"/>
        <v>14</v>
      </c>
      <c r="E171" s="8" t="s">
        <v>209</v>
      </c>
      <c r="F171" s="9">
        <v>500063</v>
      </c>
      <c r="G171" s="10" t="s">
        <v>251</v>
      </c>
      <c r="H171" s="11">
        <v>0</v>
      </c>
      <c r="I171" s="11">
        <v>540</v>
      </c>
      <c r="J171" s="11">
        <v>540</v>
      </c>
      <c r="K171" s="11">
        <v>0</v>
      </c>
    </row>
    <row r="172" spans="2:11" x14ac:dyDescent="0.25">
      <c r="B172" s="5"/>
      <c r="C172" s="6" t="str">
        <f t="shared" ca="1" si="4"/>
        <v>Passivo</v>
      </c>
      <c r="D172" s="7">
        <f t="shared" si="5"/>
        <v>14</v>
      </c>
      <c r="E172" s="8" t="s">
        <v>209</v>
      </c>
      <c r="F172" s="9">
        <v>500695</v>
      </c>
      <c r="G172" s="10" t="s">
        <v>252</v>
      </c>
      <c r="H172" s="11">
        <v>0</v>
      </c>
      <c r="I172" s="11">
        <v>165806.23000000001</v>
      </c>
      <c r="J172" s="11">
        <v>165806.23000000001</v>
      </c>
      <c r="K172" s="11">
        <v>0</v>
      </c>
    </row>
    <row r="173" spans="2:11" x14ac:dyDescent="0.25">
      <c r="B173" s="5"/>
      <c r="C173" s="6" t="str">
        <f t="shared" ca="1" si="4"/>
        <v>Passivo</v>
      </c>
      <c r="D173" s="7">
        <f t="shared" si="5"/>
        <v>14</v>
      </c>
      <c r="E173" s="8" t="s">
        <v>209</v>
      </c>
      <c r="F173" s="9">
        <v>501200</v>
      </c>
      <c r="G173" s="10" t="s">
        <v>253</v>
      </c>
      <c r="H173" s="11">
        <v>0</v>
      </c>
      <c r="I173" s="11">
        <v>400</v>
      </c>
      <c r="J173" s="11">
        <v>400</v>
      </c>
      <c r="K173" s="11">
        <v>0</v>
      </c>
    </row>
    <row r="174" spans="2:11" x14ac:dyDescent="0.25">
      <c r="B174" s="5"/>
      <c r="C174" s="6" t="str">
        <f t="shared" ca="1" si="4"/>
        <v>Passivo</v>
      </c>
      <c r="D174" s="7">
        <f t="shared" si="5"/>
        <v>14</v>
      </c>
      <c r="E174" s="8" t="s">
        <v>209</v>
      </c>
      <c r="F174" s="9">
        <v>500018</v>
      </c>
      <c r="G174" s="10" t="s">
        <v>254</v>
      </c>
      <c r="H174" s="11">
        <v>0</v>
      </c>
      <c r="I174" s="11">
        <v>205.42</v>
      </c>
      <c r="J174" s="11">
        <v>205.42</v>
      </c>
      <c r="K174" s="11">
        <v>0</v>
      </c>
    </row>
    <row r="175" spans="2:11" x14ac:dyDescent="0.25">
      <c r="B175" s="5"/>
      <c r="C175" s="6" t="str">
        <f t="shared" ca="1" si="4"/>
        <v>Passivo</v>
      </c>
      <c r="D175" s="7">
        <f t="shared" si="5"/>
        <v>14</v>
      </c>
      <c r="E175" s="8" t="s">
        <v>209</v>
      </c>
      <c r="F175" s="9">
        <v>500074</v>
      </c>
      <c r="G175" s="10" t="s">
        <v>255</v>
      </c>
      <c r="H175" s="11">
        <v>0</v>
      </c>
      <c r="I175" s="11">
        <v>396.2</v>
      </c>
      <c r="J175" s="11">
        <v>396.2</v>
      </c>
      <c r="K175" s="11">
        <v>0</v>
      </c>
    </row>
    <row r="176" spans="2:11" x14ac:dyDescent="0.25">
      <c r="B176" s="5"/>
      <c r="C176" s="6" t="str">
        <f t="shared" ca="1" si="4"/>
        <v>Passivo</v>
      </c>
      <c r="D176" s="7">
        <f t="shared" si="5"/>
        <v>14</v>
      </c>
      <c r="E176" s="8" t="s">
        <v>209</v>
      </c>
      <c r="F176" s="9">
        <v>500718</v>
      </c>
      <c r="G176" s="10" t="s">
        <v>256</v>
      </c>
      <c r="H176" s="11">
        <v>0</v>
      </c>
      <c r="I176" s="11">
        <v>28943.32</v>
      </c>
      <c r="J176" s="11">
        <v>42079.15</v>
      </c>
      <c r="K176" s="11">
        <v>13135.83</v>
      </c>
    </row>
    <row r="177" spans="2:11" x14ac:dyDescent="0.25">
      <c r="B177" s="5"/>
      <c r="C177" s="6" t="str">
        <f t="shared" ca="1" si="4"/>
        <v>Passivo</v>
      </c>
      <c r="D177" s="7">
        <f t="shared" si="5"/>
        <v>14</v>
      </c>
      <c r="E177" s="8" t="s">
        <v>209</v>
      </c>
      <c r="F177" s="9">
        <v>501229</v>
      </c>
      <c r="G177" s="10" t="s">
        <v>257</v>
      </c>
      <c r="H177" s="11">
        <v>0</v>
      </c>
      <c r="I177" s="11">
        <v>344</v>
      </c>
      <c r="J177" s="11">
        <v>344</v>
      </c>
      <c r="K177" s="11">
        <v>0</v>
      </c>
    </row>
    <row r="178" spans="2:11" x14ac:dyDescent="0.25">
      <c r="B178" s="5"/>
      <c r="C178" s="6" t="str">
        <f t="shared" ca="1" si="4"/>
        <v>Passivo</v>
      </c>
      <c r="D178" s="7">
        <f t="shared" si="5"/>
        <v>14</v>
      </c>
      <c r="E178" s="8" t="s">
        <v>209</v>
      </c>
      <c r="F178" s="9">
        <v>5000980</v>
      </c>
      <c r="G178" s="10" t="s">
        <v>258</v>
      </c>
      <c r="H178" s="11">
        <v>0</v>
      </c>
      <c r="I178" s="11">
        <v>47553.760000000002</v>
      </c>
      <c r="J178" s="11">
        <v>47553.760000000002</v>
      </c>
      <c r="K178" s="11">
        <v>0</v>
      </c>
    </row>
    <row r="179" spans="2:11" x14ac:dyDescent="0.25">
      <c r="B179" s="5"/>
      <c r="C179" s="6" t="str">
        <f t="shared" ca="1" si="4"/>
        <v>Passivo</v>
      </c>
      <c r="D179" s="7">
        <f t="shared" si="5"/>
        <v>14</v>
      </c>
      <c r="E179" s="8" t="s">
        <v>209</v>
      </c>
      <c r="F179" s="9">
        <v>500303</v>
      </c>
      <c r="G179" s="10" t="s">
        <v>259</v>
      </c>
      <c r="H179" s="11">
        <v>0</v>
      </c>
      <c r="I179" s="11">
        <v>1014.88</v>
      </c>
      <c r="J179" s="11">
        <v>1014.88</v>
      </c>
      <c r="K179" s="11">
        <v>0</v>
      </c>
    </row>
    <row r="180" spans="2:11" x14ac:dyDescent="0.25">
      <c r="B180" s="5"/>
      <c r="C180" s="6" t="str">
        <f t="shared" ca="1" si="4"/>
        <v>Passivo</v>
      </c>
      <c r="D180" s="7">
        <f t="shared" si="5"/>
        <v>14</v>
      </c>
      <c r="E180" s="8" t="s">
        <v>209</v>
      </c>
      <c r="F180" s="9">
        <v>500713</v>
      </c>
      <c r="G180" s="10" t="s">
        <v>260</v>
      </c>
      <c r="H180" s="11">
        <v>0</v>
      </c>
      <c r="I180" s="11">
        <v>4996.41</v>
      </c>
      <c r="J180" s="11">
        <v>4996.41</v>
      </c>
      <c r="K180" s="11">
        <v>0</v>
      </c>
    </row>
    <row r="181" spans="2:11" x14ac:dyDescent="0.25">
      <c r="B181" s="5"/>
      <c r="C181" s="6" t="str">
        <f t="shared" ca="1" si="4"/>
        <v>Passivo</v>
      </c>
      <c r="D181" s="7">
        <f t="shared" si="5"/>
        <v>14</v>
      </c>
      <c r="E181" s="8" t="s">
        <v>209</v>
      </c>
      <c r="F181" s="9">
        <v>500255</v>
      </c>
      <c r="G181" s="10" t="s">
        <v>261</v>
      </c>
      <c r="H181" s="11">
        <v>0</v>
      </c>
      <c r="I181" s="11">
        <v>0</v>
      </c>
      <c r="J181" s="11">
        <v>4419.8</v>
      </c>
      <c r="K181" s="11">
        <v>4419.8</v>
      </c>
    </row>
    <row r="182" spans="2:11" x14ac:dyDescent="0.25">
      <c r="B182" s="5"/>
      <c r="C182" s="6" t="str">
        <f t="shared" ca="1" si="4"/>
        <v>Passivo</v>
      </c>
      <c r="D182" s="7">
        <f t="shared" si="5"/>
        <v>14</v>
      </c>
      <c r="E182" s="8" t="s">
        <v>209</v>
      </c>
      <c r="F182" s="9">
        <v>501190</v>
      </c>
      <c r="G182" s="10" t="s">
        <v>262</v>
      </c>
      <c r="H182" s="11">
        <v>4314</v>
      </c>
      <c r="I182" s="11">
        <v>4314</v>
      </c>
      <c r="J182" s="11">
        <v>0</v>
      </c>
      <c r="K182" s="11">
        <v>0</v>
      </c>
    </row>
    <row r="183" spans="2:11" x14ac:dyDescent="0.25">
      <c r="B183" s="5"/>
      <c r="C183" s="6" t="str">
        <f t="shared" ca="1" si="4"/>
        <v>Passivo</v>
      </c>
      <c r="D183" s="7">
        <f t="shared" si="5"/>
        <v>14</v>
      </c>
      <c r="E183" s="8" t="s">
        <v>209</v>
      </c>
      <c r="F183" s="9">
        <v>501203</v>
      </c>
      <c r="G183" s="10" t="s">
        <v>263</v>
      </c>
      <c r="H183" s="11">
        <v>0</v>
      </c>
      <c r="I183" s="11">
        <v>8491.09</v>
      </c>
      <c r="J183" s="11">
        <v>8491.09</v>
      </c>
      <c r="K183" s="11">
        <v>0</v>
      </c>
    </row>
    <row r="184" spans="2:11" x14ac:dyDescent="0.25">
      <c r="B184" s="5"/>
      <c r="C184" s="6" t="str">
        <f t="shared" ca="1" si="4"/>
        <v>Passivo</v>
      </c>
      <c r="D184" s="7">
        <f t="shared" si="5"/>
        <v>14</v>
      </c>
      <c r="E184" s="8" t="s">
        <v>209</v>
      </c>
      <c r="F184" s="9">
        <v>500789</v>
      </c>
      <c r="G184" s="10" t="s">
        <v>264</v>
      </c>
      <c r="H184" s="11">
        <v>0</v>
      </c>
      <c r="I184" s="11">
        <v>176.4</v>
      </c>
      <c r="J184" s="11">
        <v>176.4</v>
      </c>
      <c r="K184" s="11">
        <v>0</v>
      </c>
    </row>
    <row r="185" spans="2:11" x14ac:dyDescent="0.25">
      <c r="B185" s="5"/>
      <c r="C185" s="6" t="str">
        <f t="shared" ca="1" si="4"/>
        <v>Passivo</v>
      </c>
      <c r="D185" s="7">
        <f t="shared" si="5"/>
        <v>14</v>
      </c>
      <c r="E185" s="8" t="s">
        <v>209</v>
      </c>
      <c r="F185" s="9">
        <v>500614</v>
      </c>
      <c r="G185" s="10" t="s">
        <v>265</v>
      </c>
      <c r="H185" s="11">
        <v>610</v>
      </c>
      <c r="I185" s="11">
        <v>610</v>
      </c>
      <c r="J185" s="11">
        <v>1725</v>
      </c>
      <c r="K185" s="11">
        <v>1725</v>
      </c>
    </row>
    <row r="186" spans="2:11" x14ac:dyDescent="0.25">
      <c r="B186" s="5"/>
      <c r="C186" s="6" t="str">
        <f t="shared" ca="1" si="4"/>
        <v>Passivo</v>
      </c>
      <c r="D186" s="7">
        <f t="shared" si="5"/>
        <v>14</v>
      </c>
      <c r="E186" s="8" t="s">
        <v>209</v>
      </c>
      <c r="F186" s="9">
        <v>501198</v>
      </c>
      <c r="G186" s="10" t="s">
        <v>266</v>
      </c>
      <c r="H186" s="11">
        <v>0</v>
      </c>
      <c r="I186" s="11">
        <v>164.57</v>
      </c>
      <c r="J186" s="11">
        <v>164.57</v>
      </c>
      <c r="K186" s="11">
        <v>0</v>
      </c>
    </row>
    <row r="187" spans="2:11" x14ac:dyDescent="0.25">
      <c r="B187" s="5"/>
      <c r="C187" s="6" t="str">
        <f t="shared" ca="1" si="4"/>
        <v>Passivo</v>
      </c>
      <c r="D187" s="7">
        <f t="shared" si="5"/>
        <v>14</v>
      </c>
      <c r="E187" s="8" t="s">
        <v>209</v>
      </c>
      <c r="F187" s="9">
        <v>500729</v>
      </c>
      <c r="G187" s="10" t="s">
        <v>267</v>
      </c>
      <c r="H187" s="11">
        <v>13323.75</v>
      </c>
      <c r="I187" s="11">
        <v>40217.57</v>
      </c>
      <c r="J187" s="11">
        <v>38688.43</v>
      </c>
      <c r="K187" s="11">
        <v>11794.61</v>
      </c>
    </row>
    <row r="188" spans="2:11" x14ac:dyDescent="0.25">
      <c r="B188" s="5"/>
      <c r="C188" s="6" t="str">
        <f t="shared" ca="1" si="4"/>
        <v>Passivo</v>
      </c>
      <c r="D188" s="7">
        <f t="shared" si="5"/>
        <v>14</v>
      </c>
      <c r="E188" s="8" t="s">
        <v>209</v>
      </c>
      <c r="F188" s="9">
        <v>500847</v>
      </c>
      <c r="G188" s="10" t="s">
        <v>268</v>
      </c>
      <c r="H188" s="11">
        <v>3990</v>
      </c>
      <c r="I188" s="11">
        <v>15411.37</v>
      </c>
      <c r="J188" s="11">
        <v>15981.02</v>
      </c>
      <c r="K188" s="11">
        <v>4559.6499999999996</v>
      </c>
    </row>
    <row r="189" spans="2:11" x14ac:dyDescent="0.25">
      <c r="B189" s="5"/>
      <c r="C189" s="6" t="str">
        <f t="shared" ca="1" si="4"/>
        <v>Passivo</v>
      </c>
      <c r="D189" s="7">
        <f t="shared" si="5"/>
        <v>14</v>
      </c>
      <c r="E189" s="8" t="s">
        <v>209</v>
      </c>
      <c r="F189" s="9">
        <v>500825</v>
      </c>
      <c r="G189" s="10" t="s">
        <v>269</v>
      </c>
      <c r="H189" s="11">
        <v>0</v>
      </c>
      <c r="I189" s="11">
        <v>0</v>
      </c>
      <c r="J189" s="11">
        <v>5197.5</v>
      </c>
      <c r="K189" s="11">
        <v>5197.5</v>
      </c>
    </row>
    <row r="190" spans="2:11" x14ac:dyDescent="0.25">
      <c r="B190" s="5"/>
      <c r="C190" s="6" t="str">
        <f t="shared" ca="1" si="4"/>
        <v>Passivo</v>
      </c>
      <c r="D190" s="7">
        <f t="shared" si="5"/>
        <v>14</v>
      </c>
      <c r="E190" s="8" t="s">
        <v>209</v>
      </c>
      <c r="F190" s="9">
        <v>501011</v>
      </c>
      <c r="G190" s="10" t="s">
        <v>270</v>
      </c>
      <c r="H190" s="11">
        <v>0</v>
      </c>
      <c r="I190" s="11">
        <v>323</v>
      </c>
      <c r="J190" s="11">
        <v>323</v>
      </c>
      <c r="K190" s="11">
        <v>0</v>
      </c>
    </row>
    <row r="191" spans="2:11" x14ac:dyDescent="0.25">
      <c r="B191" s="5"/>
      <c r="C191" s="6" t="str">
        <f t="shared" ca="1" si="4"/>
        <v>Passivo</v>
      </c>
      <c r="D191" s="7">
        <f t="shared" si="5"/>
        <v>14</v>
      </c>
      <c r="E191" s="8" t="s">
        <v>209</v>
      </c>
      <c r="F191" s="9">
        <v>501143</v>
      </c>
      <c r="G191" s="10" t="s">
        <v>271</v>
      </c>
      <c r="H191" s="11">
        <v>5520</v>
      </c>
      <c r="I191" s="11">
        <v>5520</v>
      </c>
      <c r="J191" s="11">
        <v>0</v>
      </c>
      <c r="K191" s="11">
        <v>0</v>
      </c>
    </row>
    <row r="192" spans="2:11" x14ac:dyDescent="0.25">
      <c r="B192" s="5"/>
      <c r="C192" s="6" t="str">
        <f t="shared" ca="1" si="4"/>
        <v>Passivo</v>
      </c>
      <c r="D192" s="7">
        <f t="shared" si="5"/>
        <v>14</v>
      </c>
      <c r="E192" s="8" t="s">
        <v>209</v>
      </c>
      <c r="F192" s="9">
        <v>500853</v>
      </c>
      <c r="G192" s="10" t="s">
        <v>272</v>
      </c>
      <c r="H192" s="11">
        <v>1441</v>
      </c>
      <c r="I192" s="11">
        <v>1441</v>
      </c>
      <c r="J192" s="11">
        <v>0</v>
      </c>
      <c r="K192" s="11">
        <v>0</v>
      </c>
    </row>
    <row r="193" spans="2:11" x14ac:dyDescent="0.25">
      <c r="B193" s="5"/>
      <c r="C193" s="6" t="str">
        <f t="shared" ca="1" si="4"/>
        <v>Passivo</v>
      </c>
      <c r="D193" s="7">
        <f t="shared" si="5"/>
        <v>14</v>
      </c>
      <c r="E193" s="8" t="s">
        <v>209</v>
      </c>
      <c r="F193" s="9">
        <v>501199</v>
      </c>
      <c r="G193" s="10" t="s">
        <v>273</v>
      </c>
      <c r="H193" s="11">
        <v>0</v>
      </c>
      <c r="I193" s="11">
        <v>1040</v>
      </c>
      <c r="J193" s="11">
        <v>1040</v>
      </c>
      <c r="K193" s="11">
        <v>0</v>
      </c>
    </row>
    <row r="194" spans="2:11" x14ac:dyDescent="0.25">
      <c r="B194" s="5"/>
      <c r="C194" s="6" t="str">
        <f t="shared" ca="1" si="4"/>
        <v>Passivo</v>
      </c>
      <c r="D194" s="7">
        <f t="shared" si="5"/>
        <v>14</v>
      </c>
      <c r="E194" s="8" t="s">
        <v>209</v>
      </c>
      <c r="F194" s="9">
        <v>500501</v>
      </c>
      <c r="G194" s="10" t="s">
        <v>274</v>
      </c>
      <c r="H194" s="11">
        <v>1665.83</v>
      </c>
      <c r="I194" s="11">
        <v>1665.83</v>
      </c>
      <c r="J194" s="11">
        <v>0</v>
      </c>
      <c r="K194" s="11">
        <v>0</v>
      </c>
    </row>
    <row r="195" spans="2:11" x14ac:dyDescent="0.25">
      <c r="B195" s="5"/>
      <c r="C195" s="6" t="str">
        <f t="shared" ref="C195:C258" ca="1" si="6">IF(E195&lt;&gt;"",IF(LEFT(E195,1)=$G$7,$C$7,IF(LEFT(E195,1)=$G$8,$C$8,IF(LEFT(E195,1)=$G$10,$C$10,IF(LEFT(E195,1)=$G$11,$C$11,IF(LEFT(E195,1)&gt;=$G$12,$C$12))))),"")</f>
        <v>Passivo</v>
      </c>
      <c r="D195" s="7">
        <f t="shared" ref="D195:D258" si="7">LEN(E195)</f>
        <v>14</v>
      </c>
      <c r="E195" s="8" t="s">
        <v>209</v>
      </c>
      <c r="F195" s="9">
        <v>500139</v>
      </c>
      <c r="G195" s="10" t="s">
        <v>275</v>
      </c>
      <c r="H195" s="11">
        <v>6259.31</v>
      </c>
      <c r="I195" s="11">
        <v>0</v>
      </c>
      <c r="J195" s="11">
        <v>0</v>
      </c>
      <c r="K195" s="11">
        <v>6259.31</v>
      </c>
    </row>
    <row r="196" spans="2:11" x14ac:dyDescent="0.25">
      <c r="B196" s="5"/>
      <c r="C196" s="6" t="str">
        <f t="shared" ca="1" si="6"/>
        <v>Passivo</v>
      </c>
      <c r="D196" s="7">
        <f t="shared" si="7"/>
        <v>14</v>
      </c>
      <c r="E196" s="8" t="s">
        <v>209</v>
      </c>
      <c r="F196" s="9">
        <v>500881</v>
      </c>
      <c r="G196" s="10" t="s">
        <v>276</v>
      </c>
      <c r="H196" s="11">
        <v>0</v>
      </c>
      <c r="I196" s="11">
        <v>3750.13</v>
      </c>
      <c r="J196" s="11">
        <v>3750.13</v>
      </c>
      <c r="K196" s="11">
        <v>0</v>
      </c>
    </row>
    <row r="197" spans="2:11" x14ac:dyDescent="0.25">
      <c r="B197" s="5"/>
      <c r="C197" s="6" t="str">
        <f t="shared" ca="1" si="6"/>
        <v>Passivo</v>
      </c>
      <c r="D197" s="7">
        <f t="shared" si="7"/>
        <v>14</v>
      </c>
      <c r="E197" s="8" t="s">
        <v>209</v>
      </c>
      <c r="F197" s="9">
        <v>500204</v>
      </c>
      <c r="G197" s="10" t="s">
        <v>277</v>
      </c>
      <c r="H197" s="11">
        <v>0</v>
      </c>
      <c r="I197" s="11">
        <v>539.99</v>
      </c>
      <c r="J197" s="11">
        <v>539.99</v>
      </c>
      <c r="K197" s="11">
        <v>0</v>
      </c>
    </row>
    <row r="198" spans="2:11" x14ac:dyDescent="0.25">
      <c r="B198" s="5"/>
      <c r="C198" s="6" t="str">
        <f t="shared" ca="1" si="6"/>
        <v>Passivo</v>
      </c>
      <c r="D198" s="7">
        <f t="shared" si="7"/>
        <v>14</v>
      </c>
      <c r="E198" s="8" t="s">
        <v>209</v>
      </c>
      <c r="F198" s="9">
        <v>500254</v>
      </c>
      <c r="G198" s="10" t="s">
        <v>278</v>
      </c>
      <c r="H198" s="11">
        <v>0</v>
      </c>
      <c r="I198" s="11">
        <v>28053.02</v>
      </c>
      <c r="J198" s="11">
        <v>56649.440000000002</v>
      </c>
      <c r="K198" s="11">
        <v>28596.42</v>
      </c>
    </row>
    <row r="199" spans="2:11" x14ac:dyDescent="0.25">
      <c r="B199" s="5"/>
      <c r="C199" s="6" t="str">
        <f t="shared" ca="1" si="6"/>
        <v>Passivo</v>
      </c>
      <c r="D199" s="7">
        <f t="shared" si="7"/>
        <v>14</v>
      </c>
      <c r="E199" s="8" t="s">
        <v>209</v>
      </c>
      <c r="F199" s="9">
        <v>500140</v>
      </c>
      <c r="G199" s="10" t="s">
        <v>279</v>
      </c>
      <c r="H199" s="11">
        <v>0</v>
      </c>
      <c r="I199" s="11">
        <v>19442</v>
      </c>
      <c r="J199" s="11">
        <v>19442</v>
      </c>
      <c r="K199" s="11">
        <v>0</v>
      </c>
    </row>
    <row r="200" spans="2:11" x14ac:dyDescent="0.25">
      <c r="B200" s="5"/>
      <c r="C200" s="6" t="str">
        <f t="shared" ca="1" si="6"/>
        <v>Passivo</v>
      </c>
      <c r="D200" s="7">
        <f t="shared" si="7"/>
        <v>14</v>
      </c>
      <c r="E200" s="8" t="s">
        <v>209</v>
      </c>
      <c r="F200" s="9">
        <v>501192</v>
      </c>
      <c r="G200" s="10" t="s">
        <v>280</v>
      </c>
      <c r="H200" s="11">
        <v>2385.35</v>
      </c>
      <c r="I200" s="11">
        <v>2385.35</v>
      </c>
      <c r="J200" s="11">
        <v>0</v>
      </c>
      <c r="K200" s="11">
        <v>0</v>
      </c>
    </row>
    <row r="201" spans="2:11" x14ac:dyDescent="0.25">
      <c r="B201" s="5"/>
      <c r="C201" s="6" t="str">
        <f t="shared" ca="1" si="6"/>
        <v>Passivo</v>
      </c>
      <c r="D201" s="7">
        <f t="shared" si="7"/>
        <v>14</v>
      </c>
      <c r="E201" s="8" t="s">
        <v>209</v>
      </c>
      <c r="F201" s="9">
        <v>500930</v>
      </c>
      <c r="G201" s="10" t="s">
        <v>281</v>
      </c>
      <c r="H201" s="11">
        <v>231</v>
      </c>
      <c r="I201" s="11">
        <v>231</v>
      </c>
      <c r="J201" s="11">
        <v>0</v>
      </c>
      <c r="K201" s="11">
        <v>0</v>
      </c>
    </row>
    <row r="202" spans="2:11" x14ac:dyDescent="0.25">
      <c r="B202" s="5"/>
      <c r="C202" s="6" t="str">
        <f t="shared" ca="1" si="6"/>
        <v>Passivo</v>
      </c>
      <c r="D202" s="7">
        <f t="shared" si="7"/>
        <v>14</v>
      </c>
      <c r="E202" s="8" t="s">
        <v>209</v>
      </c>
      <c r="F202" s="9">
        <v>501201</v>
      </c>
      <c r="G202" s="10" t="s">
        <v>282</v>
      </c>
      <c r="H202" s="11">
        <v>0</v>
      </c>
      <c r="I202" s="11">
        <v>7123.5</v>
      </c>
      <c r="J202" s="11">
        <v>7123.5</v>
      </c>
      <c r="K202" s="11">
        <v>0</v>
      </c>
    </row>
    <row r="203" spans="2:11" x14ac:dyDescent="0.25">
      <c r="B203" s="5"/>
      <c r="C203" s="6" t="str">
        <f t="shared" ca="1" si="6"/>
        <v>Passivo</v>
      </c>
      <c r="D203" s="7">
        <f t="shared" si="7"/>
        <v>14</v>
      </c>
      <c r="E203" s="8" t="s">
        <v>209</v>
      </c>
      <c r="F203" s="9">
        <v>501216</v>
      </c>
      <c r="G203" s="10" t="s">
        <v>283</v>
      </c>
      <c r="H203" s="11">
        <v>0</v>
      </c>
      <c r="I203" s="11">
        <v>139.76</v>
      </c>
      <c r="J203" s="11">
        <v>1842.87</v>
      </c>
      <c r="K203" s="11">
        <v>1703.11</v>
      </c>
    </row>
    <row r="204" spans="2:11" x14ac:dyDescent="0.25">
      <c r="B204" s="5"/>
      <c r="C204" s="6" t="str">
        <f t="shared" ca="1" si="6"/>
        <v>Passivo</v>
      </c>
      <c r="D204" s="7">
        <f t="shared" si="7"/>
        <v>14</v>
      </c>
      <c r="E204" s="8" t="s">
        <v>209</v>
      </c>
      <c r="F204" s="9">
        <v>500028</v>
      </c>
      <c r="G204" s="10" t="s">
        <v>284</v>
      </c>
      <c r="H204" s="11">
        <v>0</v>
      </c>
      <c r="I204" s="11">
        <v>202.9</v>
      </c>
      <c r="J204" s="11">
        <v>202.9</v>
      </c>
      <c r="K204" s="11">
        <v>0</v>
      </c>
    </row>
    <row r="205" spans="2:11" x14ac:dyDescent="0.25">
      <c r="B205" s="5"/>
      <c r="C205" s="6" t="str">
        <f t="shared" ca="1" si="6"/>
        <v>Passivo</v>
      </c>
      <c r="D205" s="7">
        <f t="shared" si="7"/>
        <v>14</v>
      </c>
      <c r="E205" s="8" t="s">
        <v>209</v>
      </c>
      <c r="F205" s="9">
        <v>500342</v>
      </c>
      <c r="G205" s="10" t="s">
        <v>285</v>
      </c>
      <c r="H205" s="11">
        <v>0</v>
      </c>
      <c r="I205" s="11">
        <v>548.79999999999995</v>
      </c>
      <c r="J205" s="11">
        <v>548.79999999999995</v>
      </c>
      <c r="K205" s="11">
        <v>0</v>
      </c>
    </row>
    <row r="206" spans="2:11" x14ac:dyDescent="0.25">
      <c r="B206" s="5"/>
      <c r="C206" s="6" t="str">
        <f t="shared" ca="1" si="6"/>
        <v>Passivo</v>
      </c>
      <c r="D206" s="7">
        <f t="shared" si="7"/>
        <v>14</v>
      </c>
      <c r="E206" s="8" t="s">
        <v>209</v>
      </c>
      <c r="F206" s="9">
        <v>500043</v>
      </c>
      <c r="G206" s="10" t="s">
        <v>286</v>
      </c>
      <c r="H206" s="11">
        <v>0</v>
      </c>
      <c r="I206" s="11">
        <v>105</v>
      </c>
      <c r="J206" s="11">
        <v>105</v>
      </c>
      <c r="K206" s="11">
        <v>0</v>
      </c>
    </row>
    <row r="207" spans="2:11" x14ac:dyDescent="0.25">
      <c r="B207" s="5"/>
      <c r="C207" s="6" t="str">
        <f t="shared" ca="1" si="6"/>
        <v>Passivo</v>
      </c>
      <c r="D207" s="7">
        <f t="shared" si="7"/>
        <v>14</v>
      </c>
      <c r="E207" s="8" t="s">
        <v>209</v>
      </c>
      <c r="F207" s="9">
        <v>500800</v>
      </c>
      <c r="G207" s="10" t="s">
        <v>287</v>
      </c>
      <c r="H207" s="11">
        <v>0</v>
      </c>
      <c r="I207" s="11">
        <v>8662.3700000000008</v>
      </c>
      <c r="J207" s="11">
        <v>8662.3700000000008</v>
      </c>
      <c r="K207" s="11">
        <v>0</v>
      </c>
    </row>
    <row r="208" spans="2:11" x14ac:dyDescent="0.25">
      <c r="B208" s="5"/>
      <c r="C208" s="6" t="str">
        <f t="shared" ca="1" si="6"/>
        <v>Passivo</v>
      </c>
      <c r="D208" s="7">
        <f t="shared" si="7"/>
        <v>14</v>
      </c>
      <c r="E208" s="8" t="s">
        <v>209</v>
      </c>
      <c r="F208" s="9">
        <v>500568</v>
      </c>
      <c r="G208" s="10" t="s">
        <v>288</v>
      </c>
      <c r="H208" s="11">
        <v>0</v>
      </c>
      <c r="I208" s="11">
        <v>0</v>
      </c>
      <c r="J208" s="11">
        <v>6200</v>
      </c>
      <c r="K208" s="11">
        <v>6200</v>
      </c>
    </row>
    <row r="209" spans="2:11" x14ac:dyDescent="0.25">
      <c r="B209" s="5"/>
      <c r="C209" s="6" t="str">
        <f t="shared" ca="1" si="6"/>
        <v>Passivo</v>
      </c>
      <c r="D209" s="7">
        <f t="shared" si="7"/>
        <v>14</v>
      </c>
      <c r="E209" s="8" t="s">
        <v>209</v>
      </c>
      <c r="F209" s="9">
        <v>500517</v>
      </c>
      <c r="G209" s="10" t="s">
        <v>289</v>
      </c>
      <c r="H209" s="11">
        <v>0</v>
      </c>
      <c r="I209" s="11">
        <v>1464.16</v>
      </c>
      <c r="J209" s="11">
        <v>1464.16</v>
      </c>
      <c r="K209" s="11">
        <v>0</v>
      </c>
    </row>
    <row r="210" spans="2:11" x14ac:dyDescent="0.25">
      <c r="B210" s="5"/>
      <c r="C210" s="6" t="str">
        <f t="shared" ca="1" si="6"/>
        <v>Passivo</v>
      </c>
      <c r="D210" s="7">
        <f t="shared" si="7"/>
        <v>14</v>
      </c>
      <c r="E210" s="8" t="s">
        <v>209</v>
      </c>
      <c r="F210" s="9">
        <v>501209</v>
      </c>
      <c r="G210" s="10" t="s">
        <v>290</v>
      </c>
      <c r="H210" s="11">
        <v>0</v>
      </c>
      <c r="I210" s="11">
        <v>33067.870000000003</v>
      </c>
      <c r="J210" s="11">
        <v>33067.870000000003</v>
      </c>
      <c r="K210" s="11">
        <v>0</v>
      </c>
    </row>
    <row r="211" spans="2:11" x14ac:dyDescent="0.25">
      <c r="B211" s="5"/>
      <c r="C211" s="6" t="str">
        <f t="shared" ca="1" si="6"/>
        <v>Passivo</v>
      </c>
      <c r="D211" s="7">
        <f t="shared" si="7"/>
        <v>14</v>
      </c>
      <c r="E211" s="8" t="s">
        <v>209</v>
      </c>
      <c r="F211" s="9">
        <v>501159</v>
      </c>
      <c r="G211" s="10" t="s">
        <v>291</v>
      </c>
      <c r="H211" s="11">
        <v>0</v>
      </c>
      <c r="I211" s="11">
        <v>10461.370000000001</v>
      </c>
      <c r="J211" s="11">
        <v>10461.370000000001</v>
      </c>
      <c r="K211" s="11">
        <v>0</v>
      </c>
    </row>
    <row r="212" spans="2:11" x14ac:dyDescent="0.25">
      <c r="B212" s="5"/>
      <c r="C212" s="6" t="str">
        <f t="shared" ca="1" si="6"/>
        <v>Passivo</v>
      </c>
      <c r="D212" s="7">
        <f t="shared" si="7"/>
        <v>14</v>
      </c>
      <c r="E212" s="8" t="s">
        <v>209</v>
      </c>
      <c r="F212" s="9">
        <v>500911</v>
      </c>
      <c r="G212" s="10" t="s">
        <v>292</v>
      </c>
      <c r="H212" s="11">
        <v>0</v>
      </c>
      <c r="I212" s="11">
        <v>450</v>
      </c>
      <c r="J212" s="11">
        <v>450</v>
      </c>
      <c r="K212" s="11">
        <v>0</v>
      </c>
    </row>
    <row r="213" spans="2:11" x14ac:dyDescent="0.25">
      <c r="B213" s="5"/>
      <c r="C213" s="6" t="str">
        <f t="shared" ca="1" si="6"/>
        <v>Passivo</v>
      </c>
      <c r="D213" s="7">
        <f t="shared" si="7"/>
        <v>14</v>
      </c>
      <c r="E213" s="8" t="s">
        <v>209</v>
      </c>
      <c r="F213" s="9">
        <v>501218</v>
      </c>
      <c r="G213" s="10" t="s">
        <v>293</v>
      </c>
      <c r="H213" s="11">
        <v>0</v>
      </c>
      <c r="I213" s="11">
        <v>7633.92</v>
      </c>
      <c r="J213" s="11">
        <v>7633.92</v>
      </c>
      <c r="K213" s="11">
        <v>0</v>
      </c>
    </row>
    <row r="214" spans="2:11" x14ac:dyDescent="0.25">
      <c r="B214" s="5"/>
      <c r="C214" s="6" t="str">
        <f t="shared" ca="1" si="6"/>
        <v>Passivo</v>
      </c>
      <c r="D214" s="7">
        <f t="shared" si="7"/>
        <v>14</v>
      </c>
      <c r="E214" s="8" t="s">
        <v>209</v>
      </c>
      <c r="F214" s="9">
        <v>500953</v>
      </c>
      <c r="G214" s="10" t="s">
        <v>294</v>
      </c>
      <c r="H214" s="11">
        <v>0</v>
      </c>
      <c r="I214" s="11">
        <v>0</v>
      </c>
      <c r="J214" s="11">
        <v>1095.0999999999999</v>
      </c>
      <c r="K214" s="11">
        <v>1095.0999999999999</v>
      </c>
    </row>
    <row r="215" spans="2:11" x14ac:dyDescent="0.25">
      <c r="B215" s="5"/>
      <c r="C215" s="6" t="str">
        <f t="shared" ca="1" si="6"/>
        <v>Passivo</v>
      </c>
      <c r="D215" s="7">
        <f t="shared" si="7"/>
        <v>14</v>
      </c>
      <c r="E215" s="8" t="s">
        <v>209</v>
      </c>
      <c r="F215" s="9">
        <v>500591</v>
      </c>
      <c r="G215" s="10" t="s">
        <v>295</v>
      </c>
      <c r="H215" s="11">
        <v>1980</v>
      </c>
      <c r="I215" s="11">
        <v>4500</v>
      </c>
      <c r="J215" s="11">
        <v>2520</v>
      </c>
      <c r="K215" s="11">
        <v>0</v>
      </c>
    </row>
    <row r="216" spans="2:11" x14ac:dyDescent="0.25">
      <c r="B216" s="5"/>
      <c r="C216" s="6" t="str">
        <f t="shared" ca="1" si="6"/>
        <v>Passivo</v>
      </c>
      <c r="D216" s="7">
        <f t="shared" si="7"/>
        <v>14</v>
      </c>
      <c r="E216" s="8" t="s">
        <v>209</v>
      </c>
      <c r="F216" s="9">
        <v>501018</v>
      </c>
      <c r="G216" s="10" t="s">
        <v>296</v>
      </c>
      <c r="H216" s="11">
        <v>0</v>
      </c>
      <c r="I216" s="11">
        <v>2151.6799999999998</v>
      </c>
      <c r="J216" s="11">
        <v>2151.6799999999998</v>
      </c>
      <c r="K216" s="11">
        <v>0</v>
      </c>
    </row>
    <row r="217" spans="2:11" x14ac:dyDescent="0.25">
      <c r="B217" s="5"/>
      <c r="C217" s="6" t="str">
        <f t="shared" ca="1" si="6"/>
        <v>Passivo</v>
      </c>
      <c r="D217" s="7">
        <f t="shared" si="7"/>
        <v>14</v>
      </c>
      <c r="E217" s="8" t="s">
        <v>209</v>
      </c>
      <c r="F217" s="9">
        <v>501213</v>
      </c>
      <c r="G217" s="10" t="s">
        <v>297</v>
      </c>
      <c r="H217" s="11">
        <v>0</v>
      </c>
      <c r="I217" s="11">
        <v>6860</v>
      </c>
      <c r="J217" s="11">
        <v>6860</v>
      </c>
      <c r="K217" s="11">
        <v>0</v>
      </c>
    </row>
    <row r="218" spans="2:11" x14ac:dyDescent="0.25">
      <c r="B218" s="5"/>
      <c r="C218" s="6" t="str">
        <f t="shared" ca="1" si="6"/>
        <v>Passivo</v>
      </c>
      <c r="D218" s="7">
        <f t="shared" si="7"/>
        <v>14</v>
      </c>
      <c r="E218" s="8" t="s">
        <v>209</v>
      </c>
      <c r="F218" s="9">
        <v>500654</v>
      </c>
      <c r="G218" s="10" t="s">
        <v>298</v>
      </c>
      <c r="H218" s="11">
        <v>0</v>
      </c>
      <c r="I218" s="11">
        <v>295</v>
      </c>
      <c r="J218" s="11">
        <v>295</v>
      </c>
      <c r="K218" s="11">
        <v>0</v>
      </c>
    </row>
    <row r="219" spans="2:11" x14ac:dyDescent="0.25">
      <c r="B219" s="5"/>
      <c r="C219" s="6" t="str">
        <f t="shared" ca="1" si="6"/>
        <v>Passivo</v>
      </c>
      <c r="D219" s="7">
        <f t="shared" si="7"/>
        <v>14</v>
      </c>
      <c r="E219" s="8" t="s">
        <v>209</v>
      </c>
      <c r="F219" s="9">
        <v>501088</v>
      </c>
      <c r="G219" s="10" t="s">
        <v>299</v>
      </c>
      <c r="H219" s="11">
        <v>0</v>
      </c>
      <c r="I219" s="11">
        <v>640</v>
      </c>
      <c r="J219" s="11">
        <v>640</v>
      </c>
      <c r="K219" s="11">
        <v>0</v>
      </c>
    </row>
    <row r="220" spans="2:11" x14ac:dyDescent="0.25">
      <c r="B220" s="5"/>
      <c r="C220" s="6" t="str">
        <f t="shared" ca="1" si="6"/>
        <v>Passivo</v>
      </c>
      <c r="D220" s="7">
        <f t="shared" si="7"/>
        <v>14</v>
      </c>
      <c r="E220" s="8" t="s">
        <v>209</v>
      </c>
      <c r="F220" s="9">
        <v>500933</v>
      </c>
      <c r="G220" s="10" t="s">
        <v>300</v>
      </c>
      <c r="H220" s="11">
        <v>0</v>
      </c>
      <c r="I220" s="11">
        <v>18</v>
      </c>
      <c r="J220" s="11">
        <v>18</v>
      </c>
      <c r="K220" s="11">
        <v>0</v>
      </c>
    </row>
    <row r="221" spans="2:11" x14ac:dyDescent="0.25">
      <c r="B221" s="5"/>
      <c r="C221" s="6" t="str">
        <f t="shared" ca="1" si="6"/>
        <v>Passivo</v>
      </c>
      <c r="D221" s="7">
        <f t="shared" si="7"/>
        <v>14</v>
      </c>
      <c r="E221" s="8" t="s">
        <v>209</v>
      </c>
      <c r="F221" s="9">
        <v>500053</v>
      </c>
      <c r="G221" s="10" t="s">
        <v>301</v>
      </c>
      <c r="H221" s="11">
        <v>0</v>
      </c>
      <c r="I221" s="11">
        <v>110</v>
      </c>
      <c r="J221" s="11">
        <v>110</v>
      </c>
      <c r="K221" s="11">
        <v>0</v>
      </c>
    </row>
    <row r="222" spans="2:11" x14ac:dyDescent="0.25">
      <c r="B222" s="5"/>
      <c r="C222" s="6" t="str">
        <f t="shared" ca="1" si="6"/>
        <v>Passivo</v>
      </c>
      <c r="D222" s="7">
        <f t="shared" si="7"/>
        <v>14</v>
      </c>
      <c r="E222" s="8" t="s">
        <v>209</v>
      </c>
      <c r="F222" s="9">
        <v>500909</v>
      </c>
      <c r="G222" s="10" t="s">
        <v>302</v>
      </c>
      <c r="H222" s="11">
        <v>6806.24</v>
      </c>
      <c r="I222" s="11">
        <v>17253.669999999998</v>
      </c>
      <c r="J222" s="11">
        <v>15406.25</v>
      </c>
      <c r="K222" s="11">
        <v>4958.82</v>
      </c>
    </row>
    <row r="223" spans="2:11" x14ac:dyDescent="0.25">
      <c r="B223" s="5"/>
      <c r="C223" s="6" t="str">
        <f t="shared" ca="1" si="6"/>
        <v>Passivo</v>
      </c>
      <c r="D223" s="7">
        <f t="shared" si="7"/>
        <v>14</v>
      </c>
      <c r="E223" s="8" t="s">
        <v>209</v>
      </c>
      <c r="F223" s="9">
        <v>500045</v>
      </c>
      <c r="G223" s="10" t="s">
        <v>303</v>
      </c>
      <c r="H223" s="11">
        <v>0</v>
      </c>
      <c r="I223" s="11">
        <v>272.38</v>
      </c>
      <c r="J223" s="11">
        <v>272.38</v>
      </c>
      <c r="K223" s="11">
        <v>0</v>
      </c>
    </row>
    <row r="224" spans="2:11" x14ac:dyDescent="0.25">
      <c r="B224" s="5"/>
      <c r="C224" s="6" t="str">
        <f t="shared" ca="1" si="6"/>
        <v>Passivo</v>
      </c>
      <c r="D224" s="7">
        <f t="shared" si="7"/>
        <v>14</v>
      </c>
      <c r="E224" s="8" t="s">
        <v>209</v>
      </c>
      <c r="F224" s="9">
        <v>501122</v>
      </c>
      <c r="G224" s="10" t="s">
        <v>304</v>
      </c>
      <c r="H224" s="11">
        <v>0</v>
      </c>
      <c r="I224" s="11">
        <v>1198.45</v>
      </c>
      <c r="J224" s="11">
        <v>1198.45</v>
      </c>
      <c r="K224" s="11">
        <v>0</v>
      </c>
    </row>
    <row r="225" spans="2:11" x14ac:dyDescent="0.25">
      <c r="B225" s="5"/>
      <c r="C225" s="6" t="str">
        <f t="shared" ca="1" si="6"/>
        <v>Passivo</v>
      </c>
      <c r="D225" s="7">
        <f t="shared" si="7"/>
        <v>14</v>
      </c>
      <c r="E225" s="8" t="s">
        <v>209</v>
      </c>
      <c r="F225" s="9">
        <v>501194</v>
      </c>
      <c r="G225" s="10" t="s">
        <v>305</v>
      </c>
      <c r="H225" s="11">
        <v>568.37</v>
      </c>
      <c r="I225" s="11">
        <v>568.37</v>
      </c>
      <c r="J225" s="11">
        <v>0</v>
      </c>
      <c r="K225" s="11">
        <v>0</v>
      </c>
    </row>
    <row r="226" spans="2:11" x14ac:dyDescent="0.25">
      <c r="B226" s="5"/>
      <c r="C226" s="6" t="str">
        <f t="shared" ca="1" si="6"/>
        <v>Passivo</v>
      </c>
      <c r="D226" s="7">
        <f t="shared" si="7"/>
        <v>14</v>
      </c>
      <c r="E226" s="8" t="s">
        <v>209</v>
      </c>
      <c r="F226" s="9">
        <v>500793</v>
      </c>
      <c r="G226" s="10" t="s">
        <v>306</v>
      </c>
      <c r="H226" s="11">
        <v>0</v>
      </c>
      <c r="I226" s="11">
        <v>1350</v>
      </c>
      <c r="J226" s="11">
        <v>1350</v>
      </c>
      <c r="K226" s="11">
        <v>0</v>
      </c>
    </row>
    <row r="227" spans="2:11" x14ac:dyDescent="0.25">
      <c r="B227" s="5"/>
      <c r="C227" s="6" t="str">
        <f t="shared" ca="1" si="6"/>
        <v>Passivo</v>
      </c>
      <c r="D227" s="7">
        <f t="shared" si="7"/>
        <v>14</v>
      </c>
      <c r="E227" s="8" t="s">
        <v>209</v>
      </c>
      <c r="F227" s="9">
        <v>500674</v>
      </c>
      <c r="G227" s="10" t="s">
        <v>307</v>
      </c>
      <c r="H227" s="11">
        <v>0</v>
      </c>
      <c r="I227" s="11">
        <v>949.05</v>
      </c>
      <c r="J227" s="11">
        <v>949.05</v>
      </c>
      <c r="K227" s="11">
        <v>0</v>
      </c>
    </row>
    <row r="228" spans="2:11" x14ac:dyDescent="0.25">
      <c r="B228" s="5"/>
      <c r="C228" s="6" t="str">
        <f t="shared" ca="1" si="6"/>
        <v>Passivo</v>
      </c>
      <c r="D228" s="7">
        <f t="shared" si="7"/>
        <v>14</v>
      </c>
      <c r="E228" s="8" t="s">
        <v>209</v>
      </c>
      <c r="F228" s="9">
        <v>500775</v>
      </c>
      <c r="G228" s="10" t="s">
        <v>308</v>
      </c>
      <c r="H228" s="11">
        <v>307.95</v>
      </c>
      <c r="I228" s="11">
        <v>307.95</v>
      </c>
      <c r="J228" s="11">
        <v>0</v>
      </c>
      <c r="K228" s="11">
        <v>0</v>
      </c>
    </row>
    <row r="229" spans="2:11" x14ac:dyDescent="0.25">
      <c r="B229" s="5"/>
      <c r="C229" s="6" t="str">
        <f t="shared" ca="1" si="6"/>
        <v>Passivo</v>
      </c>
      <c r="D229" s="7">
        <f t="shared" si="7"/>
        <v>14</v>
      </c>
      <c r="E229" s="8" t="s">
        <v>209</v>
      </c>
      <c r="F229" s="9">
        <v>500172</v>
      </c>
      <c r="G229" s="10" t="s">
        <v>309</v>
      </c>
      <c r="H229" s="11">
        <v>0</v>
      </c>
      <c r="I229" s="11">
        <v>3000</v>
      </c>
      <c r="J229" s="11">
        <v>3000</v>
      </c>
      <c r="K229" s="11">
        <v>0</v>
      </c>
    </row>
    <row r="230" spans="2:11" x14ac:dyDescent="0.25">
      <c r="B230" s="5"/>
      <c r="C230" s="6" t="str">
        <f t="shared" ca="1" si="6"/>
        <v>Passivo</v>
      </c>
      <c r="D230" s="7">
        <f t="shared" si="7"/>
        <v>14</v>
      </c>
      <c r="E230" s="8" t="s">
        <v>209</v>
      </c>
      <c r="F230" s="9">
        <v>500450</v>
      </c>
      <c r="G230" s="10" t="s">
        <v>310</v>
      </c>
      <c r="H230" s="11">
        <v>0</v>
      </c>
      <c r="I230" s="11">
        <v>675.19</v>
      </c>
      <c r="J230" s="11">
        <v>675.19</v>
      </c>
      <c r="K230" s="11">
        <v>0</v>
      </c>
    </row>
    <row r="231" spans="2:11" x14ac:dyDescent="0.25">
      <c r="B231" s="5"/>
      <c r="C231" s="6" t="str">
        <f t="shared" ca="1" si="6"/>
        <v>Passivo</v>
      </c>
      <c r="D231" s="7">
        <f t="shared" si="7"/>
        <v>14</v>
      </c>
      <c r="E231" s="8" t="s">
        <v>209</v>
      </c>
      <c r="F231" s="9">
        <v>500037</v>
      </c>
      <c r="G231" s="10" t="s">
        <v>311</v>
      </c>
      <c r="H231" s="11">
        <v>0</v>
      </c>
      <c r="I231" s="11">
        <v>115.96</v>
      </c>
      <c r="J231" s="11">
        <v>115.96</v>
      </c>
      <c r="K231" s="11">
        <v>0</v>
      </c>
    </row>
    <row r="232" spans="2:11" x14ac:dyDescent="0.25">
      <c r="B232" s="5"/>
      <c r="C232" s="6" t="str">
        <f t="shared" ca="1" si="6"/>
        <v>Passivo</v>
      </c>
      <c r="D232" s="7">
        <f t="shared" si="7"/>
        <v>14</v>
      </c>
      <c r="E232" s="8" t="s">
        <v>209</v>
      </c>
      <c r="F232" s="9">
        <v>500301</v>
      </c>
      <c r="G232" s="10" t="s">
        <v>312</v>
      </c>
      <c r="H232" s="11">
        <v>0</v>
      </c>
      <c r="I232" s="11">
        <v>102.9</v>
      </c>
      <c r="J232" s="11">
        <v>102.9</v>
      </c>
      <c r="K232" s="11">
        <v>0</v>
      </c>
    </row>
    <row r="233" spans="2:11" x14ac:dyDescent="0.25">
      <c r="B233" s="5"/>
      <c r="C233" s="6" t="str">
        <f t="shared" ca="1" si="6"/>
        <v>Passivo</v>
      </c>
      <c r="D233" s="7">
        <f t="shared" si="7"/>
        <v>14</v>
      </c>
      <c r="E233" s="8" t="s">
        <v>209</v>
      </c>
      <c r="F233" s="9">
        <v>500795</v>
      </c>
      <c r="G233" s="10" t="s">
        <v>313</v>
      </c>
      <c r="H233" s="11">
        <v>0</v>
      </c>
      <c r="I233" s="11">
        <v>300</v>
      </c>
      <c r="J233" s="11">
        <v>300</v>
      </c>
      <c r="K233" s="11">
        <v>0</v>
      </c>
    </row>
    <row r="234" spans="2:11" x14ac:dyDescent="0.25">
      <c r="B234" s="5"/>
      <c r="C234" s="6" t="str">
        <f t="shared" ca="1" si="6"/>
        <v>Passivo</v>
      </c>
      <c r="D234" s="7">
        <f t="shared" si="7"/>
        <v>14</v>
      </c>
      <c r="E234" s="8" t="s">
        <v>209</v>
      </c>
      <c r="F234" s="9">
        <v>500150</v>
      </c>
      <c r="G234" s="10" t="s">
        <v>314</v>
      </c>
      <c r="H234" s="11">
        <v>0</v>
      </c>
      <c r="I234" s="11">
        <v>112.21</v>
      </c>
      <c r="J234" s="11">
        <v>112.21</v>
      </c>
      <c r="K234" s="11">
        <v>0</v>
      </c>
    </row>
    <row r="235" spans="2:11" x14ac:dyDescent="0.25">
      <c r="B235" s="5"/>
      <c r="C235" s="6" t="str">
        <f t="shared" ca="1" si="6"/>
        <v>Passivo</v>
      </c>
      <c r="D235" s="7">
        <f t="shared" si="7"/>
        <v>14</v>
      </c>
      <c r="E235" s="8" t="s">
        <v>209</v>
      </c>
      <c r="F235" s="9">
        <v>501085</v>
      </c>
      <c r="G235" s="10" t="s">
        <v>315</v>
      </c>
      <c r="H235" s="11">
        <v>0</v>
      </c>
      <c r="I235" s="11">
        <v>66476.27</v>
      </c>
      <c r="J235" s="11">
        <v>66476.27</v>
      </c>
      <c r="K235" s="11">
        <v>0</v>
      </c>
    </row>
    <row r="236" spans="2:11" x14ac:dyDescent="0.25">
      <c r="B236" s="5"/>
      <c r="C236" s="6" t="str">
        <f t="shared" ca="1" si="6"/>
        <v>Passivo</v>
      </c>
      <c r="D236" s="7">
        <f t="shared" si="7"/>
        <v>14</v>
      </c>
      <c r="E236" s="8" t="s">
        <v>209</v>
      </c>
      <c r="F236" s="9">
        <v>500151</v>
      </c>
      <c r="G236" s="10" t="s">
        <v>316</v>
      </c>
      <c r="H236" s="11">
        <v>0</v>
      </c>
      <c r="I236" s="11">
        <v>72986.460000000006</v>
      </c>
      <c r="J236" s="11">
        <v>72986.460000000006</v>
      </c>
      <c r="K236" s="11">
        <v>0</v>
      </c>
    </row>
    <row r="237" spans="2:11" x14ac:dyDescent="0.25">
      <c r="B237" s="5"/>
      <c r="C237" s="6" t="str">
        <f t="shared" ca="1" si="6"/>
        <v>Passivo</v>
      </c>
      <c r="D237" s="7">
        <f t="shared" si="7"/>
        <v>14</v>
      </c>
      <c r="E237" s="8" t="s">
        <v>209</v>
      </c>
      <c r="F237" s="9">
        <v>500281</v>
      </c>
      <c r="G237" s="10" t="s">
        <v>317</v>
      </c>
      <c r="H237" s="11">
        <v>0</v>
      </c>
      <c r="I237" s="11">
        <v>9471.51</v>
      </c>
      <c r="J237" s="11">
        <v>9471.51</v>
      </c>
      <c r="K237" s="11">
        <v>0</v>
      </c>
    </row>
    <row r="238" spans="2:11" x14ac:dyDescent="0.25">
      <c r="B238" s="5"/>
      <c r="C238" s="6" t="str">
        <f t="shared" ca="1" si="6"/>
        <v>Passivo</v>
      </c>
      <c r="D238" s="7">
        <f t="shared" si="7"/>
        <v>14</v>
      </c>
      <c r="E238" s="8" t="s">
        <v>209</v>
      </c>
      <c r="F238" s="9">
        <v>500890</v>
      </c>
      <c r="G238" s="10" t="s">
        <v>318</v>
      </c>
      <c r="H238" s="11">
        <v>0</v>
      </c>
      <c r="I238" s="11">
        <v>78772.66</v>
      </c>
      <c r="J238" s="11">
        <v>78772.66</v>
      </c>
      <c r="K238" s="11">
        <v>0</v>
      </c>
    </row>
    <row r="239" spans="2:11" x14ac:dyDescent="0.25">
      <c r="B239" s="5"/>
      <c r="C239" s="6" t="str">
        <f t="shared" ca="1" si="6"/>
        <v>Passivo</v>
      </c>
      <c r="D239" s="7">
        <f t="shared" si="7"/>
        <v>14</v>
      </c>
      <c r="E239" s="8" t="s">
        <v>209</v>
      </c>
      <c r="F239" s="9">
        <v>500229</v>
      </c>
      <c r="G239" s="10" t="s">
        <v>319</v>
      </c>
      <c r="H239" s="11">
        <v>0</v>
      </c>
      <c r="I239" s="11">
        <v>116</v>
      </c>
      <c r="J239" s="11">
        <v>116</v>
      </c>
      <c r="K239" s="11">
        <v>0</v>
      </c>
    </row>
    <row r="240" spans="2:11" x14ac:dyDescent="0.25">
      <c r="B240" s="5"/>
      <c r="C240" s="6" t="str">
        <f t="shared" ca="1" si="6"/>
        <v>Passivo</v>
      </c>
      <c r="D240" s="7">
        <f t="shared" si="7"/>
        <v>14</v>
      </c>
      <c r="E240" s="8" t="s">
        <v>209</v>
      </c>
      <c r="F240" s="9">
        <v>500182</v>
      </c>
      <c r="G240" s="10" t="s">
        <v>320</v>
      </c>
      <c r="H240" s="11">
        <v>0</v>
      </c>
      <c r="I240" s="11">
        <v>20</v>
      </c>
      <c r="J240" s="11">
        <v>20</v>
      </c>
      <c r="K240" s="11">
        <v>0</v>
      </c>
    </row>
    <row r="241" spans="2:11" x14ac:dyDescent="0.25">
      <c r="B241" s="5"/>
      <c r="C241" s="6" t="str">
        <f t="shared" ca="1" si="6"/>
        <v>Passivo</v>
      </c>
      <c r="D241" s="7">
        <f t="shared" si="7"/>
        <v>14</v>
      </c>
      <c r="E241" s="8" t="s">
        <v>209</v>
      </c>
      <c r="F241" s="9">
        <v>500785</v>
      </c>
      <c r="G241" s="10" t="s">
        <v>321</v>
      </c>
      <c r="H241" s="11">
        <v>0</v>
      </c>
      <c r="I241" s="11">
        <v>2729.6</v>
      </c>
      <c r="J241" s="11">
        <v>2729.6</v>
      </c>
      <c r="K241" s="11">
        <v>0</v>
      </c>
    </row>
    <row r="242" spans="2:11" x14ac:dyDescent="0.25">
      <c r="B242" s="5"/>
      <c r="C242" s="6" t="str">
        <f t="shared" ca="1" si="6"/>
        <v>Passivo</v>
      </c>
      <c r="D242" s="7">
        <f t="shared" si="7"/>
        <v>14</v>
      </c>
      <c r="E242" s="8" t="s">
        <v>209</v>
      </c>
      <c r="F242" s="9">
        <v>500492</v>
      </c>
      <c r="G242" s="10" t="s">
        <v>322</v>
      </c>
      <c r="H242" s="11">
        <v>0</v>
      </c>
      <c r="I242" s="11">
        <v>6167.11</v>
      </c>
      <c r="J242" s="11">
        <v>6167.11</v>
      </c>
      <c r="K242" s="11">
        <v>0</v>
      </c>
    </row>
    <row r="243" spans="2:11" x14ac:dyDescent="0.25">
      <c r="B243" s="5"/>
      <c r="C243" s="6" t="str">
        <f t="shared" ca="1" si="6"/>
        <v>Passivo</v>
      </c>
      <c r="D243" s="7">
        <f t="shared" si="7"/>
        <v>14</v>
      </c>
      <c r="E243" s="8" t="s">
        <v>209</v>
      </c>
      <c r="F243" s="9">
        <v>501220</v>
      </c>
      <c r="G243" s="10" t="s">
        <v>323</v>
      </c>
      <c r="H243" s="11">
        <v>0</v>
      </c>
      <c r="I243" s="11">
        <v>4690</v>
      </c>
      <c r="J243" s="11">
        <v>4690</v>
      </c>
      <c r="K243" s="11">
        <v>0</v>
      </c>
    </row>
    <row r="244" spans="2:11" x14ac:dyDescent="0.25">
      <c r="B244" s="5"/>
      <c r="C244" s="6" t="str">
        <f t="shared" ca="1" si="6"/>
        <v>Passivo</v>
      </c>
      <c r="D244" s="7">
        <f t="shared" si="7"/>
        <v>14</v>
      </c>
      <c r="E244" s="8" t="s">
        <v>209</v>
      </c>
      <c r="F244" s="9">
        <v>500291</v>
      </c>
      <c r="G244" s="10" t="s">
        <v>324</v>
      </c>
      <c r="H244" s="11">
        <v>0</v>
      </c>
      <c r="I244" s="11">
        <v>2108</v>
      </c>
      <c r="J244" s="11">
        <v>2108</v>
      </c>
      <c r="K244" s="11">
        <v>0</v>
      </c>
    </row>
    <row r="245" spans="2:11" x14ac:dyDescent="0.25">
      <c r="B245" s="5"/>
      <c r="C245" s="6" t="str">
        <f t="shared" ca="1" si="6"/>
        <v>Passivo</v>
      </c>
      <c r="D245" s="7">
        <f t="shared" si="7"/>
        <v>14</v>
      </c>
      <c r="E245" s="8" t="s">
        <v>209</v>
      </c>
      <c r="F245" s="9">
        <v>500153</v>
      </c>
      <c r="G245" s="10" t="s">
        <v>325</v>
      </c>
      <c r="H245" s="11">
        <v>0</v>
      </c>
      <c r="I245" s="11">
        <v>15911.51</v>
      </c>
      <c r="J245" s="11">
        <v>15911.51</v>
      </c>
      <c r="K245" s="11">
        <v>0</v>
      </c>
    </row>
    <row r="246" spans="2:11" x14ac:dyDescent="0.25">
      <c r="B246" s="5"/>
      <c r="C246" s="6" t="str">
        <f t="shared" ca="1" si="6"/>
        <v>Passivo</v>
      </c>
      <c r="D246" s="7">
        <f t="shared" si="7"/>
        <v>14</v>
      </c>
      <c r="E246" s="8" t="s">
        <v>209</v>
      </c>
      <c r="F246" s="9">
        <v>500034</v>
      </c>
      <c r="G246" s="10" t="s">
        <v>326</v>
      </c>
      <c r="H246" s="11">
        <v>20270.73</v>
      </c>
      <c r="I246" s="11">
        <v>57585.69</v>
      </c>
      <c r="J246" s="11">
        <v>63842.75</v>
      </c>
      <c r="K246" s="11">
        <v>26527.79</v>
      </c>
    </row>
    <row r="247" spans="2:11" x14ac:dyDescent="0.25">
      <c r="B247" s="5"/>
      <c r="C247" s="6" t="str">
        <f t="shared" ca="1" si="6"/>
        <v>Passivo</v>
      </c>
      <c r="D247" s="7">
        <f t="shared" si="7"/>
        <v>14</v>
      </c>
      <c r="E247" s="8" t="s">
        <v>209</v>
      </c>
      <c r="F247" s="9">
        <v>501227</v>
      </c>
      <c r="G247" s="10" t="s">
        <v>327</v>
      </c>
      <c r="H247" s="11">
        <v>0</v>
      </c>
      <c r="I247" s="11">
        <v>281</v>
      </c>
      <c r="J247" s="11">
        <v>281</v>
      </c>
      <c r="K247" s="11">
        <v>0</v>
      </c>
    </row>
    <row r="248" spans="2:11" x14ac:dyDescent="0.25">
      <c r="B248" s="5"/>
      <c r="C248" s="6" t="str">
        <f t="shared" ca="1" si="6"/>
        <v>Passivo</v>
      </c>
      <c r="D248" s="7">
        <f t="shared" si="7"/>
        <v>14</v>
      </c>
      <c r="E248" s="8" t="s">
        <v>209</v>
      </c>
      <c r="F248" s="9">
        <v>501179</v>
      </c>
      <c r="G248" s="10" t="s">
        <v>328</v>
      </c>
      <c r="H248" s="11">
        <v>0</v>
      </c>
      <c r="I248" s="11">
        <v>0</v>
      </c>
      <c r="J248" s="11">
        <v>210</v>
      </c>
      <c r="K248" s="11">
        <v>210</v>
      </c>
    </row>
    <row r="249" spans="2:11" x14ac:dyDescent="0.25">
      <c r="B249" s="5"/>
      <c r="C249" s="6" t="str">
        <f t="shared" ca="1" si="6"/>
        <v>Passivo</v>
      </c>
      <c r="D249" s="7">
        <f t="shared" si="7"/>
        <v>14</v>
      </c>
      <c r="E249" s="8" t="s">
        <v>209</v>
      </c>
      <c r="F249" s="9">
        <v>500203</v>
      </c>
      <c r="G249" s="10" t="s">
        <v>329</v>
      </c>
      <c r="H249" s="11">
        <v>8553.7099999999991</v>
      </c>
      <c r="I249" s="11">
        <v>25661.13</v>
      </c>
      <c r="J249" s="11">
        <v>25661.13</v>
      </c>
      <c r="K249" s="11">
        <v>8553.7099999999991</v>
      </c>
    </row>
    <row r="250" spans="2:11" x14ac:dyDescent="0.25">
      <c r="B250" s="5"/>
      <c r="C250" s="6" t="str">
        <f t="shared" ca="1" si="6"/>
        <v>Passivo</v>
      </c>
      <c r="D250" s="7">
        <f t="shared" si="7"/>
        <v>14</v>
      </c>
      <c r="E250" s="8" t="s">
        <v>209</v>
      </c>
      <c r="F250" s="9">
        <v>500066</v>
      </c>
      <c r="G250" s="10" t="s">
        <v>330</v>
      </c>
      <c r="H250" s="11">
        <v>0</v>
      </c>
      <c r="I250" s="11">
        <v>24.5</v>
      </c>
      <c r="J250" s="11">
        <v>24.5</v>
      </c>
      <c r="K250" s="11">
        <v>0</v>
      </c>
    </row>
    <row r="251" spans="2:11" x14ac:dyDescent="0.25">
      <c r="B251" s="5"/>
      <c r="C251" s="6" t="str">
        <f t="shared" ca="1" si="6"/>
        <v>Passivo</v>
      </c>
      <c r="D251" s="7">
        <f t="shared" si="7"/>
        <v>14</v>
      </c>
      <c r="E251" s="8" t="s">
        <v>209</v>
      </c>
      <c r="F251" s="9">
        <v>501195</v>
      </c>
      <c r="G251" s="10" t="s">
        <v>331</v>
      </c>
      <c r="H251" s="11">
        <v>4914</v>
      </c>
      <c r="I251" s="11">
        <v>4914</v>
      </c>
      <c r="J251" s="11">
        <v>0</v>
      </c>
      <c r="K251" s="11">
        <v>0</v>
      </c>
    </row>
    <row r="252" spans="2:11" x14ac:dyDescent="0.25">
      <c r="B252" s="5"/>
      <c r="C252" s="6" t="str">
        <f t="shared" ca="1" si="6"/>
        <v>Passivo</v>
      </c>
      <c r="D252" s="7">
        <f t="shared" si="7"/>
        <v>14</v>
      </c>
      <c r="E252" s="8" t="s">
        <v>209</v>
      </c>
      <c r="F252" s="9">
        <v>501226</v>
      </c>
      <c r="G252" s="10" t="s">
        <v>332</v>
      </c>
      <c r="H252" s="11">
        <v>0</v>
      </c>
      <c r="I252" s="11">
        <v>520</v>
      </c>
      <c r="J252" s="11">
        <v>520</v>
      </c>
      <c r="K252" s="11">
        <v>0</v>
      </c>
    </row>
    <row r="253" spans="2:11" x14ac:dyDescent="0.25">
      <c r="B253" s="5"/>
      <c r="C253" s="6" t="str">
        <f t="shared" ca="1" si="6"/>
        <v>Passivo</v>
      </c>
      <c r="D253" s="7">
        <f t="shared" si="7"/>
        <v>14</v>
      </c>
      <c r="E253" s="8" t="s">
        <v>209</v>
      </c>
      <c r="F253" s="9">
        <v>501093</v>
      </c>
      <c r="G253" s="10" t="s">
        <v>333</v>
      </c>
      <c r="H253" s="11">
        <v>0</v>
      </c>
      <c r="I253" s="11">
        <v>7116.66</v>
      </c>
      <c r="J253" s="11">
        <v>7116.66</v>
      </c>
      <c r="K253" s="11">
        <v>0</v>
      </c>
    </row>
    <row r="254" spans="2:11" x14ac:dyDescent="0.25">
      <c r="B254" s="5"/>
      <c r="C254" s="6" t="str">
        <f t="shared" ca="1" si="6"/>
        <v>Passivo</v>
      </c>
      <c r="D254" s="7">
        <f t="shared" si="7"/>
        <v>14</v>
      </c>
      <c r="E254" s="8" t="s">
        <v>209</v>
      </c>
      <c r="F254" s="9">
        <v>501230</v>
      </c>
      <c r="G254" s="10" t="s">
        <v>334</v>
      </c>
      <c r="H254" s="11">
        <v>0</v>
      </c>
      <c r="I254" s="11">
        <v>270</v>
      </c>
      <c r="J254" s="11">
        <v>270</v>
      </c>
      <c r="K254" s="11">
        <v>0</v>
      </c>
    </row>
    <row r="255" spans="2:11" x14ac:dyDescent="0.25">
      <c r="B255" s="5"/>
      <c r="C255" s="6" t="str">
        <f t="shared" ca="1" si="6"/>
        <v>Passivo</v>
      </c>
      <c r="D255" s="7">
        <f t="shared" si="7"/>
        <v>14</v>
      </c>
      <c r="E255" s="8" t="s">
        <v>209</v>
      </c>
      <c r="F255" s="9">
        <v>500639</v>
      </c>
      <c r="G255" s="10" t="s">
        <v>335</v>
      </c>
      <c r="H255" s="11">
        <v>0</v>
      </c>
      <c r="I255" s="11">
        <v>3375</v>
      </c>
      <c r="J255" s="11">
        <v>3375</v>
      </c>
      <c r="K255" s="11">
        <v>0</v>
      </c>
    </row>
    <row r="256" spans="2:11" x14ac:dyDescent="0.25">
      <c r="B256" s="5"/>
      <c r="C256" s="6" t="str">
        <f t="shared" ca="1" si="6"/>
        <v>Passivo</v>
      </c>
      <c r="D256" s="7">
        <f t="shared" si="7"/>
        <v>14</v>
      </c>
      <c r="E256" s="8" t="s">
        <v>209</v>
      </c>
      <c r="F256" s="9">
        <v>500156</v>
      </c>
      <c r="G256" s="10" t="s">
        <v>336</v>
      </c>
      <c r="H256" s="11">
        <v>0</v>
      </c>
      <c r="I256" s="11">
        <v>366751.94</v>
      </c>
      <c r="J256" s="11">
        <v>366751.94</v>
      </c>
      <c r="K256" s="11">
        <v>0</v>
      </c>
    </row>
    <row r="257" spans="2:11" x14ac:dyDescent="0.25">
      <c r="B257" s="5"/>
      <c r="C257" s="6" t="str">
        <f t="shared" ca="1" si="6"/>
        <v>Passivo</v>
      </c>
      <c r="D257" s="7">
        <f t="shared" si="7"/>
        <v>14</v>
      </c>
      <c r="E257" s="8" t="s">
        <v>209</v>
      </c>
      <c r="F257" s="9">
        <v>500155</v>
      </c>
      <c r="G257" s="10" t="s">
        <v>337</v>
      </c>
      <c r="H257" s="11">
        <v>0</v>
      </c>
      <c r="I257" s="11">
        <v>256493.43</v>
      </c>
      <c r="J257" s="11">
        <v>272379.96000000002</v>
      </c>
      <c r="K257" s="11">
        <v>15886.53</v>
      </c>
    </row>
    <row r="258" spans="2:11" x14ac:dyDescent="0.25">
      <c r="B258" s="5"/>
      <c r="C258" s="6" t="str">
        <f t="shared" ca="1" si="6"/>
        <v>Passivo</v>
      </c>
      <c r="D258" s="7">
        <f t="shared" si="7"/>
        <v>14</v>
      </c>
      <c r="E258" s="8" t="s">
        <v>209</v>
      </c>
      <c r="F258" s="9">
        <v>500162</v>
      </c>
      <c r="G258" s="10" t="s">
        <v>338</v>
      </c>
      <c r="H258" s="11">
        <v>85536</v>
      </c>
      <c r="I258" s="11">
        <v>256320</v>
      </c>
      <c r="J258" s="11">
        <v>255264</v>
      </c>
      <c r="K258" s="11">
        <v>84480</v>
      </c>
    </row>
    <row r="259" spans="2:11" x14ac:dyDescent="0.25">
      <c r="B259" s="5"/>
      <c r="C259" s="6" t="str">
        <f t="shared" ref="C259:C323" ca="1" si="8">IF(E259&lt;&gt;"",IF(LEFT(E259,1)=$G$7,$C$7,IF(LEFT(E259,1)=$G$8,$C$8,IF(LEFT(E259,1)=$G$10,$C$10,IF(LEFT(E259,1)=$G$11,$C$11,IF(LEFT(E259,1)&gt;=$G$12,$C$12))))),"")</f>
        <v>Passivo</v>
      </c>
      <c r="D259" s="7">
        <f t="shared" ref="D259:D323" si="9">LEN(E259)</f>
        <v>14</v>
      </c>
      <c r="E259" s="8" t="s">
        <v>209</v>
      </c>
      <c r="F259" s="9">
        <v>5000956</v>
      </c>
      <c r="G259" s="10" t="s">
        <v>339</v>
      </c>
      <c r="H259" s="11">
        <v>0</v>
      </c>
      <c r="I259" s="11">
        <v>1260</v>
      </c>
      <c r="J259" s="11">
        <v>1260</v>
      </c>
      <c r="K259" s="11">
        <v>0</v>
      </c>
    </row>
    <row r="260" spans="2:11" x14ac:dyDescent="0.25">
      <c r="B260" s="5"/>
      <c r="C260" s="6" t="str">
        <f t="shared" ca="1" si="8"/>
        <v>Passivo</v>
      </c>
      <c r="D260" s="7">
        <f t="shared" si="9"/>
        <v>14</v>
      </c>
      <c r="E260" s="8" t="s">
        <v>209</v>
      </c>
      <c r="F260" s="9">
        <v>500803</v>
      </c>
      <c r="G260" s="10" t="s">
        <v>340</v>
      </c>
      <c r="H260" s="11">
        <v>35450.410000000003</v>
      </c>
      <c r="I260" s="11">
        <v>243847.57</v>
      </c>
      <c r="J260" s="11">
        <v>296227.78000000003</v>
      </c>
      <c r="K260" s="11">
        <v>87830.62</v>
      </c>
    </row>
    <row r="261" spans="2:11" x14ac:dyDescent="0.25">
      <c r="B261" s="5"/>
      <c r="C261" s="6" t="str">
        <f t="shared" ca="1" si="8"/>
        <v>Passivo</v>
      </c>
      <c r="D261" s="7">
        <f t="shared" si="9"/>
        <v>14</v>
      </c>
      <c r="E261" s="8" t="s">
        <v>209</v>
      </c>
      <c r="F261" s="9">
        <v>501076</v>
      </c>
      <c r="G261" s="10" t="s">
        <v>341</v>
      </c>
      <c r="H261" s="11">
        <v>26457.66</v>
      </c>
      <c r="I261" s="11">
        <v>108543.71</v>
      </c>
      <c r="J261" s="11">
        <v>82086.05</v>
      </c>
      <c r="K261" s="11">
        <v>0</v>
      </c>
    </row>
    <row r="262" spans="2:11" x14ac:dyDescent="0.25">
      <c r="B262" s="5"/>
      <c r="C262" s="6" t="str">
        <f t="shared" ca="1" si="8"/>
        <v>Passivo</v>
      </c>
      <c r="D262" s="7">
        <f t="shared" si="9"/>
        <v>14</v>
      </c>
      <c r="E262" s="8" t="s">
        <v>209</v>
      </c>
      <c r="F262" s="9">
        <v>501235</v>
      </c>
      <c r="G262" s="10" t="s">
        <v>342</v>
      </c>
      <c r="H262" s="11">
        <v>0</v>
      </c>
      <c r="I262" s="11">
        <v>0</v>
      </c>
      <c r="J262" s="11">
        <v>925</v>
      </c>
      <c r="K262" s="11">
        <v>925</v>
      </c>
    </row>
    <row r="263" spans="2:11" x14ac:dyDescent="0.25">
      <c r="B263" s="5"/>
      <c r="C263" s="6" t="str">
        <f t="shared" ca="1" si="8"/>
        <v>Passivo</v>
      </c>
      <c r="D263" s="7">
        <f t="shared" si="9"/>
        <v>14</v>
      </c>
      <c r="E263" s="8" t="s">
        <v>209</v>
      </c>
      <c r="F263" s="9">
        <v>501086</v>
      </c>
      <c r="G263" s="10" t="s">
        <v>343</v>
      </c>
      <c r="H263" s="11">
        <v>0</v>
      </c>
      <c r="I263" s="11">
        <v>5289.15</v>
      </c>
      <c r="J263" s="11">
        <v>5289.15</v>
      </c>
      <c r="K263" s="11">
        <v>0</v>
      </c>
    </row>
    <row r="264" spans="2:11" x14ac:dyDescent="0.25">
      <c r="B264" s="5"/>
      <c r="C264" s="6" t="str">
        <f t="shared" ca="1" si="8"/>
        <v>Passivo</v>
      </c>
      <c r="D264" s="7">
        <f t="shared" si="9"/>
        <v>14</v>
      </c>
      <c r="E264" s="8" t="s">
        <v>209</v>
      </c>
      <c r="F264" s="9">
        <v>500761</v>
      </c>
      <c r="G264" s="10" t="s">
        <v>344</v>
      </c>
      <c r="H264" s="11">
        <v>0</v>
      </c>
      <c r="I264" s="11">
        <v>737.89</v>
      </c>
      <c r="J264" s="11">
        <v>2279.0500000000002</v>
      </c>
      <c r="K264" s="11">
        <v>1541.16</v>
      </c>
    </row>
    <row r="265" spans="2:11" x14ac:dyDescent="0.25">
      <c r="B265" s="5"/>
      <c r="C265" s="6" t="str">
        <f t="shared" ca="1" si="8"/>
        <v>Passivo</v>
      </c>
      <c r="D265" s="7">
        <f t="shared" si="9"/>
        <v>14</v>
      </c>
      <c r="E265" s="8" t="s">
        <v>209</v>
      </c>
      <c r="F265" s="9">
        <v>500245</v>
      </c>
      <c r="G265" s="10" t="s">
        <v>345</v>
      </c>
      <c r="H265" s="11">
        <v>0</v>
      </c>
      <c r="I265" s="11">
        <v>97.99</v>
      </c>
      <c r="J265" s="11">
        <v>97.99</v>
      </c>
      <c r="K265" s="11">
        <v>0</v>
      </c>
    </row>
    <row r="266" spans="2:11" x14ac:dyDescent="0.25">
      <c r="B266" s="5"/>
      <c r="C266" s="6" t="str">
        <f t="shared" ca="1" si="8"/>
        <v>Passivo</v>
      </c>
      <c r="D266" s="7">
        <f t="shared" si="9"/>
        <v>14</v>
      </c>
      <c r="E266" s="8" t="s">
        <v>209</v>
      </c>
      <c r="F266" s="9">
        <v>500720</v>
      </c>
      <c r="G266" s="10" t="s">
        <v>345</v>
      </c>
      <c r="H266" s="11">
        <v>160.22</v>
      </c>
      <c r="I266" s="11">
        <v>319.64</v>
      </c>
      <c r="J266" s="11">
        <v>300.14</v>
      </c>
      <c r="K266" s="11">
        <v>140.72</v>
      </c>
    </row>
    <row r="267" spans="2:11" x14ac:dyDescent="0.25">
      <c r="B267" s="5"/>
      <c r="C267" s="6" t="str">
        <f t="shared" ca="1" si="8"/>
        <v>Passivo</v>
      </c>
      <c r="D267" s="7">
        <f t="shared" si="9"/>
        <v>14</v>
      </c>
      <c r="E267" s="8" t="s">
        <v>209</v>
      </c>
      <c r="F267" s="9">
        <v>500164</v>
      </c>
      <c r="G267" s="10" t="s">
        <v>346</v>
      </c>
      <c r="H267" s="11">
        <v>0</v>
      </c>
      <c r="I267" s="11">
        <v>71798.48</v>
      </c>
      <c r="J267" s="11">
        <v>71798.48</v>
      </c>
      <c r="K267" s="11">
        <v>0</v>
      </c>
    </row>
    <row r="268" spans="2:11" x14ac:dyDescent="0.25">
      <c r="B268" s="5"/>
      <c r="C268" s="6" t="str">
        <f t="shared" ca="1" si="8"/>
        <v>Passivo</v>
      </c>
      <c r="D268" s="7">
        <f t="shared" si="9"/>
        <v>14</v>
      </c>
      <c r="E268" s="8" t="s">
        <v>209</v>
      </c>
      <c r="F268" s="9">
        <v>500077</v>
      </c>
      <c r="G268" s="10" t="s">
        <v>347</v>
      </c>
      <c r="H268" s="11">
        <v>4601.33</v>
      </c>
      <c r="I268" s="11">
        <v>177453.08</v>
      </c>
      <c r="J268" s="11">
        <v>199655.24</v>
      </c>
      <c r="K268" s="11">
        <v>26803.49</v>
      </c>
    </row>
    <row r="269" spans="2:11" x14ac:dyDescent="0.25">
      <c r="B269" s="5"/>
      <c r="C269" s="6" t="str">
        <f t="shared" ca="1" si="8"/>
        <v>Passivo</v>
      </c>
      <c r="D269" s="7">
        <f t="shared" si="9"/>
        <v>14</v>
      </c>
      <c r="E269" s="8" t="s">
        <v>209</v>
      </c>
      <c r="F269" s="9">
        <v>500763</v>
      </c>
      <c r="G269" s="10" t="s">
        <v>348</v>
      </c>
      <c r="H269" s="11">
        <v>3254.31</v>
      </c>
      <c r="I269" s="11">
        <v>9725.39</v>
      </c>
      <c r="J269" s="11">
        <v>11104.05</v>
      </c>
      <c r="K269" s="11">
        <v>4632.97</v>
      </c>
    </row>
    <row r="270" spans="2:11" x14ac:dyDescent="0.25">
      <c r="B270" s="5"/>
      <c r="C270" s="6" t="str">
        <f t="shared" ca="1" si="8"/>
        <v>Passivo</v>
      </c>
      <c r="D270" s="7">
        <f t="shared" si="9"/>
        <v>14</v>
      </c>
      <c r="E270" s="8" t="s">
        <v>209</v>
      </c>
      <c r="F270" s="9">
        <v>500815</v>
      </c>
      <c r="G270" s="10" t="s">
        <v>349</v>
      </c>
      <c r="H270" s="11">
        <v>0</v>
      </c>
      <c r="I270" s="11">
        <v>18593.25</v>
      </c>
      <c r="J270" s="11">
        <v>22940.6</v>
      </c>
      <c r="K270" s="11">
        <v>4347.3500000000004</v>
      </c>
    </row>
    <row r="271" spans="2:11" x14ac:dyDescent="0.25">
      <c r="B271" s="5"/>
      <c r="C271" s="6" t="str">
        <f t="shared" ca="1" si="8"/>
        <v>Passivo</v>
      </c>
      <c r="D271" s="7">
        <f t="shared" si="9"/>
        <v>14</v>
      </c>
      <c r="E271" s="8" t="s">
        <v>209</v>
      </c>
      <c r="F271" s="9">
        <v>500011</v>
      </c>
      <c r="G271" s="10" t="s">
        <v>350</v>
      </c>
      <c r="H271" s="11">
        <v>0</v>
      </c>
      <c r="I271" s="11">
        <v>271</v>
      </c>
      <c r="J271" s="11">
        <v>271</v>
      </c>
      <c r="K271" s="11">
        <v>0</v>
      </c>
    </row>
    <row r="272" spans="2:11" x14ac:dyDescent="0.25">
      <c r="B272" s="5"/>
      <c r="C272" s="6" t="str">
        <f t="shared" ca="1" si="8"/>
        <v>Passivo</v>
      </c>
      <c r="D272" s="7">
        <f t="shared" si="9"/>
        <v>14</v>
      </c>
      <c r="E272" s="8" t="s">
        <v>209</v>
      </c>
      <c r="F272" s="9">
        <v>500626</v>
      </c>
      <c r="G272" s="10" t="s">
        <v>351</v>
      </c>
      <c r="H272" s="11">
        <v>0</v>
      </c>
      <c r="I272" s="11">
        <v>9926.2000000000007</v>
      </c>
      <c r="J272" s="11">
        <v>9926.2000000000007</v>
      </c>
      <c r="K272" s="11">
        <v>0</v>
      </c>
    </row>
    <row r="273" spans="2:11" x14ac:dyDescent="0.25">
      <c r="B273" s="5"/>
      <c r="C273" s="6" t="str">
        <f t="shared" ca="1" si="8"/>
        <v>Passivo</v>
      </c>
      <c r="D273" s="7">
        <f t="shared" si="9"/>
        <v>14</v>
      </c>
      <c r="E273" s="8" t="s">
        <v>209</v>
      </c>
      <c r="F273" s="9">
        <v>500165</v>
      </c>
      <c r="G273" s="10" t="s">
        <v>352</v>
      </c>
      <c r="H273" s="11">
        <v>0</v>
      </c>
      <c r="I273" s="11">
        <v>837553.44</v>
      </c>
      <c r="J273" s="11">
        <v>837553.44</v>
      </c>
      <c r="K273" s="11">
        <v>0</v>
      </c>
    </row>
    <row r="274" spans="2:11" x14ac:dyDescent="0.25">
      <c r="B274" s="5"/>
      <c r="C274" s="6" t="str">
        <f t="shared" ca="1" si="8"/>
        <v>Passivo</v>
      </c>
      <c r="D274" s="7">
        <f t="shared" si="9"/>
        <v>14</v>
      </c>
      <c r="E274" s="8" t="s">
        <v>209</v>
      </c>
      <c r="F274" s="9">
        <v>500973</v>
      </c>
      <c r="G274" s="10" t="s">
        <v>353</v>
      </c>
      <c r="H274" s="11">
        <v>819.5</v>
      </c>
      <c r="I274" s="11">
        <v>17695.8</v>
      </c>
      <c r="J274" s="11">
        <v>17101.3</v>
      </c>
      <c r="K274" s="11">
        <v>225</v>
      </c>
    </row>
    <row r="275" spans="2:11" x14ac:dyDescent="0.25">
      <c r="B275" s="5"/>
      <c r="C275" s="6" t="str">
        <f t="shared" ca="1" si="8"/>
        <v>Passivo</v>
      </c>
      <c r="D275" s="7">
        <f t="shared" si="9"/>
        <v>14</v>
      </c>
      <c r="E275" s="8" t="s">
        <v>209</v>
      </c>
      <c r="F275" s="9">
        <v>501217</v>
      </c>
      <c r="G275" s="10" t="s">
        <v>354</v>
      </c>
      <c r="H275" s="11">
        <v>0</v>
      </c>
      <c r="I275" s="11">
        <v>2250</v>
      </c>
      <c r="J275" s="11">
        <v>2250</v>
      </c>
      <c r="K275" s="11">
        <v>0</v>
      </c>
    </row>
    <row r="276" spans="2:11" x14ac:dyDescent="0.25">
      <c r="B276" s="5"/>
      <c r="C276" s="6" t="str">
        <f t="shared" ca="1" si="8"/>
        <v>Passivo</v>
      </c>
      <c r="D276" s="7">
        <f t="shared" si="9"/>
        <v>14</v>
      </c>
      <c r="E276" s="8" t="s">
        <v>209</v>
      </c>
      <c r="F276" s="9">
        <v>500166</v>
      </c>
      <c r="G276" s="10" t="s">
        <v>355</v>
      </c>
      <c r="H276" s="11">
        <v>2423.42</v>
      </c>
      <c r="I276" s="11">
        <v>0</v>
      </c>
      <c r="J276" s="11">
        <v>0</v>
      </c>
      <c r="K276" s="11">
        <v>2423.42</v>
      </c>
    </row>
    <row r="277" spans="2:11" x14ac:dyDescent="0.25">
      <c r="B277" s="5"/>
      <c r="C277" s="6" t="str">
        <f t="shared" ca="1" si="8"/>
        <v>Passivo</v>
      </c>
      <c r="D277" s="7">
        <f t="shared" si="9"/>
        <v>14</v>
      </c>
      <c r="E277" s="8" t="s">
        <v>209</v>
      </c>
      <c r="F277" s="9">
        <v>500081</v>
      </c>
      <c r="G277" s="10" t="s">
        <v>356</v>
      </c>
      <c r="H277" s="11">
        <v>2723.18</v>
      </c>
      <c r="I277" s="11">
        <v>0</v>
      </c>
      <c r="J277" s="11">
        <v>0</v>
      </c>
      <c r="K277" s="11">
        <v>2723.18</v>
      </c>
    </row>
    <row r="278" spans="2:11" x14ac:dyDescent="0.25">
      <c r="B278" s="5"/>
      <c r="C278" s="6" t="str">
        <f t="shared" ca="1" si="8"/>
        <v>Passivo</v>
      </c>
      <c r="D278" s="7">
        <f t="shared" si="9"/>
        <v>14</v>
      </c>
      <c r="E278" s="8" t="s">
        <v>209</v>
      </c>
      <c r="F278" s="9">
        <v>500167</v>
      </c>
      <c r="G278" s="10" t="s">
        <v>357</v>
      </c>
      <c r="H278" s="11">
        <v>0</v>
      </c>
      <c r="I278" s="11">
        <v>290815.31</v>
      </c>
      <c r="J278" s="11">
        <v>290815.31</v>
      </c>
      <c r="K278" s="11">
        <v>0</v>
      </c>
    </row>
    <row r="279" spans="2:11" x14ac:dyDescent="0.25">
      <c r="B279" s="5"/>
      <c r="C279" s="6" t="str">
        <f t="shared" ca="1" si="8"/>
        <v>Passivo</v>
      </c>
      <c r="D279" s="7">
        <f t="shared" si="9"/>
        <v>14</v>
      </c>
      <c r="E279" s="8" t="s">
        <v>209</v>
      </c>
      <c r="F279" s="9">
        <v>500348</v>
      </c>
      <c r="G279" s="10" t="s">
        <v>358</v>
      </c>
      <c r="H279" s="11">
        <v>0</v>
      </c>
      <c r="I279" s="11">
        <v>13551</v>
      </c>
      <c r="J279" s="11">
        <v>13551</v>
      </c>
      <c r="K279" s="11">
        <v>0</v>
      </c>
    </row>
    <row r="280" spans="2:11" x14ac:dyDescent="0.25">
      <c r="B280" s="5"/>
      <c r="C280" s="6" t="str">
        <f t="shared" ca="1" si="8"/>
        <v>Passivo</v>
      </c>
      <c r="D280" s="7">
        <f t="shared" si="9"/>
        <v>14</v>
      </c>
      <c r="E280" s="8" t="s">
        <v>209</v>
      </c>
      <c r="F280" s="9">
        <v>500012</v>
      </c>
      <c r="G280" s="10" t="s">
        <v>359</v>
      </c>
      <c r="H280" s="11">
        <v>0</v>
      </c>
      <c r="I280" s="11">
        <v>10946.69</v>
      </c>
      <c r="J280" s="11">
        <v>10946.69</v>
      </c>
      <c r="K280" s="11">
        <v>0</v>
      </c>
    </row>
    <row r="281" spans="2:11" x14ac:dyDescent="0.25">
      <c r="B281" s="5"/>
      <c r="C281" s="6" t="str">
        <f t="shared" ca="1" si="8"/>
        <v>Passivo</v>
      </c>
      <c r="D281" s="7">
        <f t="shared" si="9"/>
        <v>14</v>
      </c>
      <c r="E281" s="8" t="s">
        <v>209</v>
      </c>
      <c r="F281" s="9">
        <v>500132</v>
      </c>
      <c r="G281" s="10" t="s">
        <v>360</v>
      </c>
      <c r="H281" s="11">
        <v>0</v>
      </c>
      <c r="I281" s="11">
        <v>1091.7</v>
      </c>
      <c r="J281" s="11">
        <v>1091.7</v>
      </c>
      <c r="K281" s="11">
        <v>0</v>
      </c>
    </row>
    <row r="282" spans="2:11" x14ac:dyDescent="0.25">
      <c r="B282" s="5"/>
      <c r="C282" s="6" t="str">
        <f t="shared" ca="1" si="8"/>
        <v>Passivo</v>
      </c>
      <c r="D282" s="7">
        <f t="shared" si="9"/>
        <v>6</v>
      </c>
      <c r="E282" s="8" t="s">
        <v>361</v>
      </c>
      <c r="F282" s="9">
        <v>1539</v>
      </c>
      <c r="G282" s="10" t="s">
        <v>362</v>
      </c>
      <c r="H282" s="11">
        <v>3727431.89</v>
      </c>
      <c r="I282" s="11">
        <v>9175053.6400000006</v>
      </c>
      <c r="J282" s="11">
        <v>6724054.6900000004</v>
      </c>
      <c r="K282" s="11">
        <v>1276432.94</v>
      </c>
    </row>
    <row r="283" spans="2:11" x14ac:dyDescent="0.25">
      <c r="B283" s="5"/>
      <c r="C283" s="6" t="str">
        <f t="shared" ca="1" si="8"/>
        <v>Passivo</v>
      </c>
      <c r="D283" s="7">
        <f t="shared" si="9"/>
        <v>10</v>
      </c>
      <c r="E283" s="8" t="s">
        <v>363</v>
      </c>
      <c r="F283" s="9">
        <v>1540</v>
      </c>
      <c r="G283" s="10" t="s">
        <v>364</v>
      </c>
      <c r="H283" s="11">
        <v>3549653.62</v>
      </c>
      <c r="I283" s="11">
        <v>8589808.8900000006</v>
      </c>
      <c r="J283" s="11">
        <v>6111888.6699999999</v>
      </c>
      <c r="K283" s="11">
        <v>1071733.3999999999</v>
      </c>
    </row>
    <row r="284" spans="2:11" x14ac:dyDescent="0.25">
      <c r="B284" s="5"/>
      <c r="C284" s="6" t="str">
        <f t="shared" ca="1" si="8"/>
        <v>Passivo</v>
      </c>
      <c r="D284" s="7">
        <f t="shared" si="9"/>
        <v>14</v>
      </c>
      <c r="E284" s="8" t="s">
        <v>365</v>
      </c>
      <c r="F284" s="9">
        <v>1552</v>
      </c>
      <c r="G284" s="10" t="s">
        <v>366</v>
      </c>
      <c r="H284" s="11">
        <v>996646.18</v>
      </c>
      <c r="I284" s="11">
        <v>2494824.09</v>
      </c>
      <c r="J284" s="11">
        <v>1735644.04</v>
      </c>
      <c r="K284" s="11">
        <v>237466.13</v>
      </c>
    </row>
    <row r="285" spans="2:11" x14ac:dyDescent="0.25">
      <c r="B285" s="5"/>
      <c r="C285" s="6" t="str">
        <f t="shared" ca="1" si="8"/>
        <v>Passivo</v>
      </c>
      <c r="D285" s="7">
        <f t="shared" si="9"/>
        <v>14</v>
      </c>
      <c r="E285" s="8" t="s">
        <v>365</v>
      </c>
      <c r="F285" s="9">
        <v>1553</v>
      </c>
      <c r="G285" s="10" t="s">
        <v>367</v>
      </c>
      <c r="H285" s="11">
        <v>439200.5</v>
      </c>
      <c r="I285" s="11">
        <v>1048572.55</v>
      </c>
      <c r="J285" s="11">
        <v>769241.71</v>
      </c>
      <c r="K285" s="11">
        <v>159869.66</v>
      </c>
    </row>
    <row r="286" spans="2:11" x14ac:dyDescent="0.25">
      <c r="B286" s="5"/>
      <c r="C286" s="6" t="str">
        <f t="shared" ca="1" si="8"/>
        <v>Passivo</v>
      </c>
      <c r="D286" s="7">
        <f t="shared" si="9"/>
        <v>14</v>
      </c>
      <c r="E286" s="8" t="s">
        <v>365</v>
      </c>
      <c r="F286" s="9">
        <v>1545</v>
      </c>
      <c r="G286" s="10" t="s">
        <v>368</v>
      </c>
      <c r="H286" s="11">
        <v>1200893.6299999999</v>
      </c>
      <c r="I286" s="11">
        <v>2916806.42</v>
      </c>
      <c r="J286" s="11">
        <v>2130782.54</v>
      </c>
      <c r="K286" s="11">
        <v>414869.75</v>
      </c>
    </row>
    <row r="287" spans="2:11" x14ac:dyDescent="0.25">
      <c r="B287" s="5"/>
      <c r="C287" s="6" t="str">
        <f t="shared" ca="1" si="8"/>
        <v>Passivo</v>
      </c>
      <c r="D287" s="7">
        <f t="shared" si="9"/>
        <v>14</v>
      </c>
      <c r="E287" s="8" t="s">
        <v>365</v>
      </c>
      <c r="F287" s="9">
        <v>1547</v>
      </c>
      <c r="G287" s="10" t="s">
        <v>369</v>
      </c>
      <c r="H287" s="11">
        <v>697445.58</v>
      </c>
      <c r="I287" s="11">
        <v>1591171.32</v>
      </c>
      <c r="J287" s="11">
        <v>1102657.69</v>
      </c>
      <c r="K287" s="11">
        <v>208931.95</v>
      </c>
    </row>
    <row r="288" spans="2:11" x14ac:dyDescent="0.25">
      <c r="B288" s="5"/>
      <c r="C288" s="6" t="str">
        <f t="shared" ca="1" si="8"/>
        <v>Passivo</v>
      </c>
      <c r="D288" s="7">
        <f t="shared" si="9"/>
        <v>14</v>
      </c>
      <c r="E288" s="8" t="s">
        <v>365</v>
      </c>
      <c r="F288" s="9">
        <v>1556</v>
      </c>
      <c r="G288" s="10" t="s">
        <v>370</v>
      </c>
      <c r="H288" s="11">
        <v>215467.73</v>
      </c>
      <c r="I288" s="11">
        <v>538434.51</v>
      </c>
      <c r="J288" s="11">
        <v>373562.69</v>
      </c>
      <c r="K288" s="11">
        <v>50595.91</v>
      </c>
    </row>
    <row r="289" spans="2:11" x14ac:dyDescent="0.25">
      <c r="B289" s="5"/>
      <c r="C289" s="6" t="str">
        <f t="shared" ca="1" si="8"/>
        <v>Passivo</v>
      </c>
      <c r="D289" s="7">
        <f t="shared" si="9"/>
        <v>10</v>
      </c>
      <c r="E289" s="8" t="s">
        <v>371</v>
      </c>
      <c r="F289" s="9">
        <v>1579</v>
      </c>
      <c r="G289" s="10" t="s">
        <v>372</v>
      </c>
      <c r="H289" s="11">
        <v>177778.27</v>
      </c>
      <c r="I289" s="11">
        <v>585244.75</v>
      </c>
      <c r="J289" s="11">
        <v>612166.02</v>
      </c>
      <c r="K289" s="11">
        <v>204699.54</v>
      </c>
    </row>
    <row r="290" spans="2:11" x14ac:dyDescent="0.25">
      <c r="B290" s="5"/>
      <c r="C290" s="6" t="str">
        <f t="shared" ca="1" si="8"/>
        <v>Passivo</v>
      </c>
      <c r="D290" s="7">
        <f t="shared" si="9"/>
        <v>14</v>
      </c>
      <c r="E290" s="8" t="s">
        <v>373</v>
      </c>
      <c r="F290" s="9">
        <v>4915</v>
      </c>
      <c r="G290" s="10" t="s">
        <v>374</v>
      </c>
      <c r="H290" s="11">
        <v>30749.91</v>
      </c>
      <c r="I290" s="11">
        <v>108538.61</v>
      </c>
      <c r="J290" s="11">
        <v>112819.45</v>
      </c>
      <c r="K290" s="11">
        <v>35030.75</v>
      </c>
    </row>
    <row r="291" spans="2:11" x14ac:dyDescent="0.25">
      <c r="B291" s="5"/>
      <c r="C291" s="6" t="str">
        <f t="shared" ca="1" si="8"/>
        <v>Passivo</v>
      </c>
      <c r="D291" s="7">
        <f t="shared" si="9"/>
        <v>14</v>
      </c>
      <c r="E291" s="8" t="s">
        <v>373</v>
      </c>
      <c r="F291" s="9">
        <v>1581</v>
      </c>
      <c r="G291" s="10" t="s">
        <v>375</v>
      </c>
      <c r="H291" s="11">
        <v>88035.82</v>
      </c>
      <c r="I291" s="11">
        <v>283513.17</v>
      </c>
      <c r="J291" s="11">
        <v>297256.3</v>
      </c>
      <c r="K291" s="11">
        <v>101778.95</v>
      </c>
    </row>
    <row r="292" spans="2:11" x14ac:dyDescent="0.25">
      <c r="B292" s="5"/>
      <c r="C292" s="6" t="str">
        <f t="shared" ca="1" si="8"/>
        <v>Passivo</v>
      </c>
      <c r="D292" s="7">
        <f t="shared" si="9"/>
        <v>14</v>
      </c>
      <c r="E292" s="8" t="s">
        <v>373</v>
      </c>
      <c r="F292" s="9">
        <v>1580</v>
      </c>
      <c r="G292" s="10" t="s">
        <v>376</v>
      </c>
      <c r="H292" s="11">
        <v>7274.25</v>
      </c>
      <c r="I292" s="11">
        <v>26359.14</v>
      </c>
      <c r="J292" s="11">
        <v>27033.200000000001</v>
      </c>
      <c r="K292" s="11">
        <v>7948.31</v>
      </c>
    </row>
    <row r="293" spans="2:11" x14ac:dyDescent="0.25">
      <c r="B293" s="5"/>
      <c r="C293" s="6" t="str">
        <f t="shared" ca="1" si="8"/>
        <v>Passivo</v>
      </c>
      <c r="D293" s="7">
        <f t="shared" si="9"/>
        <v>14</v>
      </c>
      <c r="E293" s="8" t="s">
        <v>373</v>
      </c>
      <c r="F293" s="9">
        <v>1582</v>
      </c>
      <c r="G293" s="10" t="s">
        <v>377</v>
      </c>
      <c r="H293" s="11">
        <v>51718.29</v>
      </c>
      <c r="I293" s="11">
        <v>166833.82999999999</v>
      </c>
      <c r="J293" s="11">
        <v>175057.07</v>
      </c>
      <c r="K293" s="11">
        <v>59941.53</v>
      </c>
    </row>
    <row r="294" spans="2:11" x14ac:dyDescent="0.25">
      <c r="B294" s="5"/>
      <c r="C294" s="6" t="str">
        <f t="shared" ca="1" si="8"/>
        <v>Passivo</v>
      </c>
      <c r="D294" s="7">
        <f t="shared" si="9"/>
        <v>6</v>
      </c>
      <c r="E294" s="8" t="s">
        <v>378</v>
      </c>
      <c r="F294" s="9">
        <v>1632</v>
      </c>
      <c r="G294" s="10" t="s">
        <v>379</v>
      </c>
      <c r="H294" s="11">
        <v>2338465.2400000002</v>
      </c>
      <c r="I294" s="11">
        <v>2876525.32</v>
      </c>
      <c r="J294" s="11">
        <v>3151191.74</v>
      </c>
      <c r="K294" s="11">
        <v>2613131.66</v>
      </c>
    </row>
    <row r="295" spans="2:11" x14ac:dyDescent="0.25">
      <c r="B295" s="5"/>
      <c r="C295" s="6" t="str">
        <f t="shared" ca="1" si="8"/>
        <v>Passivo</v>
      </c>
      <c r="D295" s="7">
        <f t="shared" si="9"/>
        <v>10</v>
      </c>
      <c r="E295" s="8" t="s">
        <v>380</v>
      </c>
      <c r="F295" s="9">
        <v>1633</v>
      </c>
      <c r="G295" s="10" t="s">
        <v>381</v>
      </c>
      <c r="H295" s="11">
        <v>705469.31</v>
      </c>
      <c r="I295" s="11">
        <v>1855415.77</v>
      </c>
      <c r="J295" s="11">
        <v>1869979.75</v>
      </c>
      <c r="K295" s="11">
        <v>720033.29</v>
      </c>
    </row>
    <row r="296" spans="2:11" x14ac:dyDescent="0.25">
      <c r="B296" s="5"/>
      <c r="C296" s="6" t="str">
        <f t="shared" ca="1" si="8"/>
        <v>Passivo</v>
      </c>
      <c r="D296" s="7">
        <f t="shared" si="9"/>
        <v>14</v>
      </c>
      <c r="E296" s="8" t="s">
        <v>382</v>
      </c>
      <c r="F296" s="9">
        <v>1636</v>
      </c>
      <c r="G296" s="10" t="s">
        <v>383</v>
      </c>
      <c r="H296" s="11">
        <v>87538.06</v>
      </c>
      <c r="I296" s="11">
        <v>263747.82</v>
      </c>
      <c r="J296" s="11">
        <v>264444.36</v>
      </c>
      <c r="K296" s="11">
        <v>88234.6</v>
      </c>
    </row>
    <row r="297" spans="2:11" x14ac:dyDescent="0.25">
      <c r="B297" s="5"/>
      <c r="C297" s="6" t="str">
        <f t="shared" ca="1" si="8"/>
        <v>Passivo</v>
      </c>
      <c r="D297" s="7">
        <f t="shared" si="9"/>
        <v>14</v>
      </c>
      <c r="E297" s="8" t="s">
        <v>382</v>
      </c>
      <c r="F297" s="9">
        <v>1634</v>
      </c>
      <c r="G297" s="10" t="s">
        <v>384</v>
      </c>
      <c r="H297" s="11">
        <v>404007.89</v>
      </c>
      <c r="I297" s="11">
        <v>1214853.4099999999</v>
      </c>
      <c r="J297" s="11">
        <v>1226186.8899999999</v>
      </c>
      <c r="K297" s="11">
        <v>415341.37</v>
      </c>
    </row>
    <row r="298" spans="2:11" x14ac:dyDescent="0.25">
      <c r="B298" s="5"/>
      <c r="C298" s="6" t="str">
        <f t="shared" ca="1" si="8"/>
        <v>Passivo</v>
      </c>
      <c r="D298" s="7">
        <f t="shared" si="9"/>
        <v>14</v>
      </c>
      <c r="E298" s="8" t="s">
        <v>385</v>
      </c>
      <c r="F298" s="9">
        <v>1635</v>
      </c>
      <c r="G298" s="10" t="s">
        <v>386</v>
      </c>
      <c r="H298" s="11">
        <v>0</v>
      </c>
      <c r="I298" s="11">
        <v>10626.18</v>
      </c>
      <c r="J298" s="11">
        <v>10626.18</v>
      </c>
      <c r="K298" s="11">
        <v>0</v>
      </c>
    </row>
    <row r="299" spans="2:11" x14ac:dyDescent="0.25">
      <c r="B299" s="5"/>
      <c r="C299" s="6" t="str">
        <f t="shared" ca="1" si="8"/>
        <v>Passivo</v>
      </c>
      <c r="D299" s="7">
        <f t="shared" si="9"/>
        <v>14</v>
      </c>
      <c r="E299" s="8" t="s">
        <v>387</v>
      </c>
      <c r="F299" s="9">
        <v>1546</v>
      </c>
      <c r="G299" s="10" t="s">
        <v>388</v>
      </c>
      <c r="H299" s="11">
        <v>181220.57</v>
      </c>
      <c r="I299" s="11">
        <v>271885.99</v>
      </c>
      <c r="J299" s="11">
        <v>277039.69</v>
      </c>
      <c r="K299" s="11">
        <v>186374.27</v>
      </c>
    </row>
    <row r="300" spans="2:11" x14ac:dyDescent="0.25">
      <c r="B300" s="5"/>
      <c r="C300" s="6" t="str">
        <f t="shared" ca="1" si="8"/>
        <v>Passivo</v>
      </c>
      <c r="D300" s="7">
        <f t="shared" si="9"/>
        <v>14</v>
      </c>
      <c r="E300" s="8" t="s">
        <v>389</v>
      </c>
      <c r="F300" s="9">
        <v>1637</v>
      </c>
      <c r="G300" s="10" t="s">
        <v>390</v>
      </c>
      <c r="H300" s="11">
        <v>712.18</v>
      </c>
      <c r="I300" s="11">
        <v>2302.6799999999998</v>
      </c>
      <c r="J300" s="11">
        <v>2260.63</v>
      </c>
      <c r="K300" s="11">
        <v>670.13</v>
      </c>
    </row>
    <row r="301" spans="2:11" x14ac:dyDescent="0.25">
      <c r="B301" s="5"/>
      <c r="C301" s="6" t="str">
        <f t="shared" ca="1" si="8"/>
        <v>Passivo</v>
      </c>
      <c r="D301" s="7">
        <f t="shared" si="9"/>
        <v>14</v>
      </c>
      <c r="E301" s="8" t="s">
        <v>391</v>
      </c>
      <c r="F301" s="9">
        <v>1680</v>
      </c>
      <c r="G301" s="10" t="s">
        <v>392</v>
      </c>
      <c r="H301" s="11">
        <v>20325.52</v>
      </c>
      <c r="I301" s="11">
        <v>54954.2</v>
      </c>
      <c r="J301" s="11">
        <v>51351.4</v>
      </c>
      <c r="K301" s="11">
        <v>16722.72</v>
      </c>
    </row>
    <row r="302" spans="2:11" x14ac:dyDescent="0.25">
      <c r="B302" s="5"/>
      <c r="C302" s="6" t="str">
        <f t="shared" ca="1" si="8"/>
        <v>Passivo</v>
      </c>
      <c r="D302" s="7">
        <f t="shared" si="9"/>
        <v>14</v>
      </c>
      <c r="E302" s="8" t="s">
        <v>393</v>
      </c>
      <c r="F302" s="9">
        <v>1679</v>
      </c>
      <c r="G302" s="10" t="s">
        <v>394</v>
      </c>
      <c r="H302" s="11">
        <v>11665.09</v>
      </c>
      <c r="I302" s="11">
        <v>37045.49</v>
      </c>
      <c r="J302" s="11">
        <v>38070.6</v>
      </c>
      <c r="K302" s="11">
        <v>12690.2</v>
      </c>
    </row>
    <row r="303" spans="2:11" x14ac:dyDescent="0.25">
      <c r="B303" s="5"/>
      <c r="C303" s="6" t="str">
        <f t="shared" ca="1" si="8"/>
        <v>Passivo</v>
      </c>
      <c r="D303" s="7">
        <f t="shared" si="9"/>
        <v>10</v>
      </c>
      <c r="E303" s="8" t="s">
        <v>395</v>
      </c>
      <c r="F303" s="9">
        <v>1658</v>
      </c>
      <c r="G303" s="10" t="s">
        <v>396</v>
      </c>
      <c r="H303" s="11">
        <v>257586.22</v>
      </c>
      <c r="I303" s="11">
        <v>804283.91</v>
      </c>
      <c r="J303" s="11">
        <v>816179.92</v>
      </c>
      <c r="K303" s="11">
        <v>269482.23</v>
      </c>
    </row>
    <row r="304" spans="2:11" x14ac:dyDescent="0.25">
      <c r="B304" s="5"/>
      <c r="C304" s="6" t="str">
        <f t="shared" ca="1" si="8"/>
        <v>Passivo</v>
      </c>
      <c r="D304" s="7">
        <f t="shared" si="9"/>
        <v>14</v>
      </c>
      <c r="E304" s="8" t="s">
        <v>397</v>
      </c>
      <c r="F304" s="9">
        <v>1659</v>
      </c>
      <c r="G304" s="10" t="s">
        <v>398</v>
      </c>
      <c r="H304" s="11">
        <v>206180.62</v>
      </c>
      <c r="I304" s="11">
        <v>646766.03</v>
      </c>
      <c r="J304" s="11">
        <v>656410.25</v>
      </c>
      <c r="K304" s="11">
        <v>215824.84</v>
      </c>
    </row>
    <row r="305" spans="2:11" x14ac:dyDescent="0.25">
      <c r="B305" s="5"/>
      <c r="C305" s="6" t="str">
        <f t="shared" ca="1" si="8"/>
        <v>Passivo</v>
      </c>
      <c r="D305" s="7">
        <f t="shared" si="9"/>
        <v>14</v>
      </c>
      <c r="E305" s="8" t="s">
        <v>399</v>
      </c>
      <c r="F305" s="9">
        <v>1660</v>
      </c>
      <c r="G305" s="10" t="s">
        <v>400</v>
      </c>
      <c r="H305" s="11">
        <v>48359.67</v>
      </c>
      <c r="I305" s="11">
        <v>148374.03</v>
      </c>
      <c r="J305" s="11">
        <v>150622.79</v>
      </c>
      <c r="K305" s="11">
        <v>50608.43</v>
      </c>
    </row>
    <row r="306" spans="2:11" x14ac:dyDescent="0.25">
      <c r="B306" s="5"/>
      <c r="C306" s="6" t="str">
        <f t="shared" ca="1" si="8"/>
        <v>Passivo</v>
      </c>
      <c r="D306" s="7">
        <f t="shared" si="9"/>
        <v>14</v>
      </c>
      <c r="E306" s="8" t="s">
        <v>401</v>
      </c>
      <c r="F306" s="9">
        <v>4986</v>
      </c>
      <c r="G306" s="10" t="s">
        <v>402</v>
      </c>
      <c r="H306" s="11">
        <v>418.26</v>
      </c>
      <c r="I306" s="11">
        <v>1260.8399999999999</v>
      </c>
      <c r="J306" s="11">
        <v>1263.8699999999999</v>
      </c>
      <c r="K306" s="11">
        <v>421.29</v>
      </c>
    </row>
    <row r="307" spans="2:11" x14ac:dyDescent="0.25">
      <c r="B307" s="5"/>
      <c r="C307" s="6" t="str">
        <f t="shared" ca="1" si="8"/>
        <v>Passivo</v>
      </c>
      <c r="D307" s="7">
        <f t="shared" si="9"/>
        <v>14</v>
      </c>
      <c r="E307" s="8" t="s">
        <v>403</v>
      </c>
      <c r="F307" s="9">
        <v>4987</v>
      </c>
      <c r="G307" s="10" t="s">
        <v>404</v>
      </c>
      <c r="H307" s="11">
        <v>2627.67</v>
      </c>
      <c r="I307" s="11">
        <v>7883.01</v>
      </c>
      <c r="J307" s="11">
        <v>7883.01</v>
      </c>
      <c r="K307" s="11">
        <v>2627.67</v>
      </c>
    </row>
    <row r="308" spans="2:11" x14ac:dyDescent="0.25">
      <c r="B308" s="5"/>
      <c r="C308" s="6" t="str">
        <f t="shared" ca="1" si="8"/>
        <v>Passivo</v>
      </c>
      <c r="D308" s="7">
        <f t="shared" si="9"/>
        <v>10</v>
      </c>
      <c r="E308" s="8" t="s">
        <v>405</v>
      </c>
      <c r="F308" s="9">
        <v>1683</v>
      </c>
      <c r="G308" s="10" t="s">
        <v>406</v>
      </c>
      <c r="H308" s="11">
        <v>1375409.71</v>
      </c>
      <c r="I308" s="11">
        <v>216825.64</v>
      </c>
      <c r="J308" s="11">
        <v>465032.07</v>
      </c>
      <c r="K308" s="11">
        <v>1623616.14</v>
      </c>
    </row>
    <row r="309" spans="2:11" x14ac:dyDescent="0.25">
      <c r="B309" s="5"/>
      <c r="C309" s="6" t="str">
        <f t="shared" ca="1" si="8"/>
        <v>Passivo</v>
      </c>
      <c r="D309" s="7">
        <f t="shared" si="9"/>
        <v>14</v>
      </c>
      <c r="E309" s="8" t="s">
        <v>407</v>
      </c>
      <c r="F309" s="9">
        <v>1684</v>
      </c>
      <c r="G309" s="10" t="s">
        <v>408</v>
      </c>
      <c r="H309" s="11">
        <v>779463.7</v>
      </c>
      <c r="I309" s="11">
        <v>152281.12</v>
      </c>
      <c r="J309" s="11">
        <v>200630.79</v>
      </c>
      <c r="K309" s="11">
        <v>827813.37</v>
      </c>
    </row>
    <row r="310" spans="2:11" x14ac:dyDescent="0.25">
      <c r="B310" s="5"/>
      <c r="C310" s="6" t="str">
        <f t="shared" ca="1" si="8"/>
        <v>Passivo</v>
      </c>
      <c r="D310" s="7">
        <f t="shared" si="9"/>
        <v>14</v>
      </c>
      <c r="E310" s="8" t="s">
        <v>409</v>
      </c>
      <c r="F310" s="9">
        <v>1685</v>
      </c>
      <c r="G310" s="10" t="s">
        <v>410</v>
      </c>
      <c r="H310" s="11">
        <v>204219.55</v>
      </c>
      <c r="I310" s="11">
        <v>44005.26</v>
      </c>
      <c r="J310" s="11">
        <v>56672.9</v>
      </c>
      <c r="K310" s="11">
        <v>216887.19</v>
      </c>
    </row>
    <row r="311" spans="2:11" x14ac:dyDescent="0.25">
      <c r="B311" s="5"/>
      <c r="C311" s="6" t="str">
        <f t="shared" ca="1" si="8"/>
        <v>Passivo</v>
      </c>
      <c r="D311" s="7">
        <f t="shared" si="9"/>
        <v>14</v>
      </c>
      <c r="E311" s="8" t="s">
        <v>411</v>
      </c>
      <c r="F311" s="9">
        <v>1686</v>
      </c>
      <c r="G311" s="10" t="s">
        <v>412</v>
      </c>
      <c r="H311" s="11">
        <v>61865.82</v>
      </c>
      <c r="I311" s="11">
        <v>13374.09</v>
      </c>
      <c r="J311" s="11">
        <v>17036.38</v>
      </c>
      <c r="K311" s="11">
        <v>65528.11</v>
      </c>
    </row>
    <row r="312" spans="2:11" x14ac:dyDescent="0.25">
      <c r="B312" s="5"/>
      <c r="C312" s="6" t="str">
        <f t="shared" ca="1" si="8"/>
        <v>Passivo</v>
      </c>
      <c r="D312" s="7">
        <f t="shared" si="9"/>
        <v>14</v>
      </c>
      <c r="E312" s="8" t="s">
        <v>413</v>
      </c>
      <c r="F312" s="9">
        <v>1688</v>
      </c>
      <c r="G312" s="10" t="s">
        <v>414</v>
      </c>
      <c r="H312" s="11">
        <v>260767.8</v>
      </c>
      <c r="I312" s="11">
        <v>5532.2</v>
      </c>
      <c r="J312" s="11">
        <v>142440.12</v>
      </c>
      <c r="K312" s="11">
        <v>397675.72</v>
      </c>
    </row>
    <row r="313" spans="2:11" x14ac:dyDescent="0.25">
      <c r="B313" s="5"/>
      <c r="C313" s="6" t="str">
        <f t="shared" ca="1" si="8"/>
        <v>Passivo</v>
      </c>
      <c r="D313" s="7">
        <f t="shared" si="9"/>
        <v>14</v>
      </c>
      <c r="E313" s="8" t="s">
        <v>415</v>
      </c>
      <c r="F313" s="9">
        <v>1689</v>
      </c>
      <c r="G313" s="10" t="s">
        <v>416</v>
      </c>
      <c r="H313" s="11">
        <v>68719.73</v>
      </c>
      <c r="I313" s="11">
        <v>1451.14</v>
      </c>
      <c r="J313" s="11">
        <v>37326.68</v>
      </c>
      <c r="K313" s="11">
        <v>104595.27</v>
      </c>
    </row>
    <row r="314" spans="2:11" x14ac:dyDescent="0.25">
      <c r="B314" s="5"/>
      <c r="C314" s="6" t="str">
        <f t="shared" ca="1" si="8"/>
        <v>Passivo</v>
      </c>
      <c r="D314" s="7">
        <f t="shared" si="9"/>
        <v>14</v>
      </c>
      <c r="E314" s="8" t="s">
        <v>417</v>
      </c>
      <c r="F314" s="9">
        <v>1690</v>
      </c>
      <c r="G314" s="10" t="s">
        <v>418</v>
      </c>
      <c r="H314" s="11">
        <v>373.11</v>
      </c>
      <c r="I314" s="11">
        <v>181.83</v>
      </c>
      <c r="J314" s="11">
        <v>10925.2</v>
      </c>
      <c r="K314" s="11">
        <v>11116.48</v>
      </c>
    </row>
    <row r="315" spans="2:11" x14ac:dyDescent="0.25">
      <c r="B315" s="5"/>
      <c r="C315" s="6" t="str">
        <f t="shared" ca="1" si="8"/>
        <v>Passivo</v>
      </c>
      <c r="D315" s="7">
        <f t="shared" si="9"/>
        <v>6</v>
      </c>
      <c r="E315" s="8" t="s">
        <v>419</v>
      </c>
      <c r="F315" s="9">
        <v>1710</v>
      </c>
      <c r="G315" s="10" t="s">
        <v>420</v>
      </c>
      <c r="H315" s="11">
        <v>391999.09</v>
      </c>
      <c r="I315" s="11">
        <v>8802.59</v>
      </c>
      <c r="J315" s="11">
        <v>5436.84</v>
      </c>
      <c r="K315" s="11">
        <v>388633.34</v>
      </c>
    </row>
    <row r="316" spans="2:11" x14ac:dyDescent="0.25">
      <c r="B316" s="5"/>
      <c r="C316" s="6" t="str">
        <f t="shared" ca="1" si="8"/>
        <v>Passivo</v>
      </c>
      <c r="D316" s="7">
        <f t="shared" si="9"/>
        <v>10</v>
      </c>
      <c r="E316" s="8" t="s">
        <v>421</v>
      </c>
      <c r="F316" s="9">
        <v>1711</v>
      </c>
      <c r="G316" s="10" t="s">
        <v>422</v>
      </c>
      <c r="H316" s="11">
        <v>5463.28</v>
      </c>
      <c r="I316" s="11">
        <v>5463.28</v>
      </c>
      <c r="J316" s="11">
        <v>0</v>
      </c>
      <c r="K316" s="11">
        <v>0</v>
      </c>
    </row>
    <row r="317" spans="2:11" x14ac:dyDescent="0.25">
      <c r="B317" s="5"/>
      <c r="C317" s="6" t="str">
        <f t="shared" ca="1" si="8"/>
        <v>Passivo</v>
      </c>
      <c r="D317" s="7">
        <f t="shared" si="9"/>
        <v>14</v>
      </c>
      <c r="E317" s="8" t="s">
        <v>423</v>
      </c>
      <c r="F317" s="9">
        <v>1712</v>
      </c>
      <c r="G317" s="10" t="s">
        <v>424</v>
      </c>
      <c r="H317" s="11">
        <v>5463.28</v>
      </c>
      <c r="I317" s="11">
        <v>5463.28</v>
      </c>
      <c r="J317" s="11">
        <v>0</v>
      </c>
      <c r="K317" s="11">
        <v>0</v>
      </c>
    </row>
    <row r="318" spans="2:11" x14ac:dyDescent="0.25">
      <c r="B318" s="5"/>
      <c r="C318" s="6" t="str">
        <f t="shared" ca="1" si="8"/>
        <v>Passivo</v>
      </c>
      <c r="D318" s="7">
        <f t="shared" si="9"/>
        <v>10</v>
      </c>
      <c r="E318" s="8" t="s">
        <v>425</v>
      </c>
      <c r="F318" s="9">
        <v>4874</v>
      </c>
      <c r="G318" s="10" t="s">
        <v>420</v>
      </c>
      <c r="H318" s="11">
        <v>386535.81</v>
      </c>
      <c r="I318" s="11">
        <v>3339.31</v>
      </c>
      <c r="J318" s="11">
        <v>5436.84</v>
      </c>
      <c r="K318" s="11">
        <v>388633.34</v>
      </c>
    </row>
    <row r="319" spans="2:11" x14ac:dyDescent="0.25">
      <c r="B319" s="5"/>
      <c r="C319" s="6" t="str">
        <f t="shared" ca="1" si="8"/>
        <v>Passivo</v>
      </c>
      <c r="D319" s="7">
        <f t="shared" si="9"/>
        <v>14</v>
      </c>
      <c r="E319" s="8" t="s">
        <v>426</v>
      </c>
      <c r="F319" s="9">
        <v>5089</v>
      </c>
      <c r="G319" s="10" t="s">
        <v>427</v>
      </c>
      <c r="H319" s="11">
        <v>151634.79999999999</v>
      </c>
      <c r="I319" s="11">
        <v>0</v>
      </c>
      <c r="J319" s="11">
        <v>0</v>
      </c>
      <c r="K319" s="11">
        <v>151634.79999999999</v>
      </c>
    </row>
    <row r="320" spans="2:11" x14ac:dyDescent="0.25">
      <c r="B320" s="5"/>
      <c r="C320" s="6" t="str">
        <f t="shared" ca="1" si="8"/>
        <v>Passivo</v>
      </c>
      <c r="D320" s="7">
        <f t="shared" si="9"/>
        <v>14</v>
      </c>
      <c r="E320" s="8" t="s">
        <v>428</v>
      </c>
      <c r="F320" s="9">
        <v>1742</v>
      </c>
      <c r="G320" s="10" t="s">
        <v>429</v>
      </c>
      <c r="H320" s="11">
        <v>0</v>
      </c>
      <c r="I320" s="11">
        <v>3339.31</v>
      </c>
      <c r="J320" s="11">
        <v>5436.84</v>
      </c>
      <c r="K320" s="11">
        <v>2097.5300000000002</v>
      </c>
    </row>
    <row r="321" spans="2:11" x14ac:dyDescent="0.25">
      <c r="B321" s="5"/>
      <c r="C321" s="6" t="str">
        <f t="shared" ca="1" si="8"/>
        <v>Passivo</v>
      </c>
      <c r="D321" s="7">
        <f t="shared" si="9"/>
        <v>14</v>
      </c>
      <c r="E321" s="8" t="s">
        <v>430</v>
      </c>
      <c r="F321" s="9">
        <v>1790</v>
      </c>
      <c r="G321" s="10" t="s">
        <v>431</v>
      </c>
      <c r="H321" s="11">
        <v>19313.39</v>
      </c>
      <c r="I321" s="11">
        <v>0</v>
      </c>
      <c r="J321" s="11">
        <v>0</v>
      </c>
      <c r="K321" s="11">
        <v>19313.39</v>
      </c>
    </row>
    <row r="322" spans="2:11" x14ac:dyDescent="0.25">
      <c r="B322" s="5"/>
      <c r="C322" s="6" t="str">
        <f t="shared" ca="1" si="8"/>
        <v>Passivo</v>
      </c>
      <c r="D322" s="7">
        <f t="shared" si="9"/>
        <v>14</v>
      </c>
      <c r="E322" s="8" t="s">
        <v>432</v>
      </c>
      <c r="F322" s="9">
        <v>1778</v>
      </c>
      <c r="G322" s="10" t="s">
        <v>433</v>
      </c>
      <c r="H322" s="11">
        <v>215587.62</v>
      </c>
      <c r="I322" s="11">
        <v>0</v>
      </c>
      <c r="J322" s="11">
        <v>0</v>
      </c>
      <c r="K322" s="11">
        <v>215587.62</v>
      </c>
    </row>
    <row r="323" spans="2:11" x14ac:dyDescent="0.25">
      <c r="B323" s="5"/>
      <c r="C323" s="6" t="str">
        <f t="shared" ca="1" si="8"/>
        <v>Passivo</v>
      </c>
      <c r="D323" s="7">
        <f t="shared" si="9"/>
        <v>6</v>
      </c>
      <c r="E323" s="8" t="s">
        <v>434</v>
      </c>
      <c r="F323" s="9">
        <v>1856</v>
      </c>
      <c r="G323" s="10" t="s">
        <v>435</v>
      </c>
      <c r="H323" s="11">
        <v>0</v>
      </c>
      <c r="I323" s="11">
        <v>6565186.75</v>
      </c>
      <c r="J323" s="11">
        <v>6565186.75</v>
      </c>
      <c r="K323" s="11">
        <v>0</v>
      </c>
    </row>
    <row r="324" spans="2:11" x14ac:dyDescent="0.25">
      <c r="B324" s="5"/>
      <c r="C324" s="6" t="str">
        <f t="shared" ref="C324:C388" ca="1" si="10">IF(E324&lt;&gt;"",IF(LEFT(E324,1)=$G$7,$C$7,IF(LEFT(E324,1)=$G$8,$C$8,IF(LEFT(E324,1)=$G$10,$C$10,IF(LEFT(E324,1)=$G$11,$C$11,IF(LEFT(E324,1)&gt;=$G$12,$C$12))))),"")</f>
        <v>Passivo</v>
      </c>
      <c r="D324" s="7">
        <f t="shared" ref="D324:D388" si="11">LEN(E324)</f>
        <v>10</v>
      </c>
      <c r="E324" s="8" t="s">
        <v>436</v>
      </c>
      <c r="F324" s="9">
        <v>1857</v>
      </c>
      <c r="G324" s="10" t="s">
        <v>437</v>
      </c>
      <c r="H324" s="11">
        <v>0</v>
      </c>
      <c r="I324" s="11">
        <v>6565186.75</v>
      </c>
      <c r="J324" s="11">
        <v>6565186.75</v>
      </c>
      <c r="K324" s="11">
        <v>0</v>
      </c>
    </row>
    <row r="325" spans="2:11" x14ac:dyDescent="0.25">
      <c r="B325" s="5"/>
      <c r="C325" s="6" t="str">
        <f t="shared" ca="1" si="10"/>
        <v>Passivo</v>
      </c>
      <c r="D325" s="7">
        <f t="shared" si="11"/>
        <v>14</v>
      </c>
      <c r="E325" s="8" t="s">
        <v>438</v>
      </c>
      <c r="F325" s="9">
        <v>4978</v>
      </c>
      <c r="G325" s="10" t="s">
        <v>439</v>
      </c>
      <c r="H325" s="11">
        <v>0</v>
      </c>
      <c r="I325" s="11">
        <v>6565186.75</v>
      </c>
      <c r="J325" s="11">
        <v>6565186.75</v>
      </c>
      <c r="K325" s="11">
        <v>0</v>
      </c>
    </row>
    <row r="326" spans="2:11" x14ac:dyDescent="0.25">
      <c r="B326" s="5"/>
      <c r="C326" s="6" t="str">
        <f t="shared" ca="1" si="10"/>
        <v>Passivo</v>
      </c>
      <c r="D326" s="7">
        <f t="shared" si="11"/>
        <v>3</v>
      </c>
      <c r="E326" s="8" t="s">
        <v>440</v>
      </c>
      <c r="F326" s="9">
        <v>4952</v>
      </c>
      <c r="G326" s="10" t="s">
        <v>441</v>
      </c>
      <c r="H326" s="11">
        <v>13053857.51</v>
      </c>
      <c r="I326" s="11">
        <v>0</v>
      </c>
      <c r="J326" s="11">
        <v>2871113.13</v>
      </c>
      <c r="K326" s="11">
        <v>15924970.640000001</v>
      </c>
    </row>
    <row r="327" spans="2:11" x14ac:dyDescent="0.25">
      <c r="B327" s="5"/>
      <c r="C327" s="6" t="str">
        <f t="shared" ca="1" si="10"/>
        <v>Passivo</v>
      </c>
      <c r="D327" s="7">
        <f t="shared" si="11"/>
        <v>6</v>
      </c>
      <c r="E327" s="8" t="s">
        <v>442</v>
      </c>
      <c r="F327" s="9">
        <v>1921</v>
      </c>
      <c r="G327" s="10" t="s">
        <v>443</v>
      </c>
      <c r="H327" s="11">
        <v>13053857.51</v>
      </c>
      <c r="I327" s="11">
        <v>0</v>
      </c>
      <c r="J327" s="11">
        <v>2871113.13</v>
      </c>
      <c r="K327" s="11">
        <v>15924970.640000001</v>
      </c>
    </row>
    <row r="328" spans="2:11" x14ac:dyDescent="0.25">
      <c r="B328" s="5"/>
      <c r="C328" s="6" t="str">
        <f t="shared" ca="1" si="10"/>
        <v>Passivo</v>
      </c>
      <c r="D328" s="7">
        <f t="shared" si="11"/>
        <v>10</v>
      </c>
      <c r="E328" s="8" t="s">
        <v>444</v>
      </c>
      <c r="F328" s="9">
        <v>2064</v>
      </c>
      <c r="G328" s="10" t="s">
        <v>362</v>
      </c>
      <c r="H328" s="11">
        <v>13053857.51</v>
      </c>
      <c r="I328" s="11">
        <v>0</v>
      </c>
      <c r="J328" s="11">
        <v>2871113.13</v>
      </c>
      <c r="K328" s="11">
        <v>15924970.640000001</v>
      </c>
    </row>
    <row r="329" spans="2:11" x14ac:dyDescent="0.25">
      <c r="B329" s="5"/>
      <c r="C329" s="6" t="str">
        <f t="shared" ca="1" si="10"/>
        <v>Passivo</v>
      </c>
      <c r="D329" s="7">
        <f t="shared" si="11"/>
        <v>14</v>
      </c>
      <c r="E329" s="8" t="s">
        <v>445</v>
      </c>
      <c r="F329" s="9">
        <v>2066</v>
      </c>
      <c r="G329" s="10" t="s">
        <v>446</v>
      </c>
      <c r="H329" s="11">
        <v>13053857.51</v>
      </c>
      <c r="I329" s="11">
        <v>0</v>
      </c>
      <c r="J329" s="11">
        <v>2871113.13</v>
      </c>
      <c r="K329" s="11">
        <v>15924970.640000001</v>
      </c>
    </row>
    <row r="330" spans="2:11" x14ac:dyDescent="0.25">
      <c r="B330" s="5"/>
      <c r="C330" s="6" t="str">
        <f t="shared" ca="1" si="10"/>
        <v>Passivo</v>
      </c>
      <c r="D330" s="7">
        <f t="shared" si="11"/>
        <v>3</v>
      </c>
      <c r="E330" s="8" t="s">
        <v>447</v>
      </c>
      <c r="F330" s="9">
        <v>2325</v>
      </c>
      <c r="G330" s="10" t="s">
        <v>448</v>
      </c>
      <c r="H330" s="11">
        <v>78998846.909999996</v>
      </c>
      <c r="I330" s="11">
        <v>27975606.77</v>
      </c>
      <c r="J330" s="11">
        <v>73795247.069999993</v>
      </c>
      <c r="K330" s="11">
        <v>124818487.20999999</v>
      </c>
    </row>
    <row r="331" spans="2:11" x14ac:dyDescent="0.25">
      <c r="B331" s="5"/>
      <c r="C331" s="6" t="str">
        <f t="shared" ca="1" si="10"/>
        <v>Passivo</v>
      </c>
      <c r="D331" s="7">
        <f t="shared" si="11"/>
        <v>6</v>
      </c>
      <c r="E331" s="8" t="s">
        <v>449</v>
      </c>
      <c r="F331" s="9">
        <v>2346</v>
      </c>
      <c r="G331" s="10" t="s">
        <v>450</v>
      </c>
      <c r="H331" s="11">
        <v>50000</v>
      </c>
      <c r="I331" s="11">
        <v>0</v>
      </c>
      <c r="J331" s="11">
        <v>0</v>
      </c>
      <c r="K331" s="11">
        <v>50000</v>
      </c>
    </row>
    <row r="332" spans="2:11" x14ac:dyDescent="0.25">
      <c r="B332" s="5"/>
      <c r="C332" s="6" t="str">
        <f t="shared" ca="1" si="10"/>
        <v>Passivo</v>
      </c>
      <c r="D332" s="7">
        <f t="shared" si="11"/>
        <v>10</v>
      </c>
      <c r="E332" s="8" t="s">
        <v>451</v>
      </c>
      <c r="F332" s="9">
        <v>2348</v>
      </c>
      <c r="G332" s="10" t="s">
        <v>452</v>
      </c>
      <c r="H332" s="11">
        <v>50000</v>
      </c>
      <c r="I332" s="11">
        <v>0</v>
      </c>
      <c r="J332" s="11">
        <v>0</v>
      </c>
      <c r="K332" s="11">
        <v>50000</v>
      </c>
    </row>
    <row r="333" spans="2:11" x14ac:dyDescent="0.25">
      <c r="B333" s="5"/>
      <c r="C333" s="6" t="str">
        <f t="shared" ca="1" si="10"/>
        <v>Passivo</v>
      </c>
      <c r="D333" s="7">
        <f t="shared" si="11"/>
        <v>6</v>
      </c>
      <c r="E333" s="8" t="s">
        <v>453</v>
      </c>
      <c r="F333" s="9">
        <v>2413</v>
      </c>
      <c r="G333" s="10" t="s">
        <v>454</v>
      </c>
      <c r="H333" s="11">
        <v>78948846.909999996</v>
      </c>
      <c r="I333" s="11">
        <v>6565186.75</v>
      </c>
      <c r="J333" s="11">
        <v>0</v>
      </c>
      <c r="K333" s="11">
        <v>72383660.159999996</v>
      </c>
    </row>
    <row r="334" spans="2:11" x14ac:dyDescent="0.25">
      <c r="B334" s="5"/>
      <c r="C334" s="6" t="str">
        <f t="shared" ca="1" si="10"/>
        <v>Passivo</v>
      </c>
      <c r="D334" s="7">
        <f t="shared" si="11"/>
        <v>10</v>
      </c>
      <c r="E334" s="8" t="s">
        <v>455</v>
      </c>
      <c r="F334" s="9">
        <v>2485</v>
      </c>
      <c r="G334" s="10" t="s">
        <v>456</v>
      </c>
      <c r="H334" s="11">
        <v>78948846.909999996</v>
      </c>
      <c r="I334" s="11">
        <v>6565186.75</v>
      </c>
      <c r="J334" s="11">
        <v>0</v>
      </c>
      <c r="K334" s="11">
        <v>72383660.159999996</v>
      </c>
    </row>
    <row r="335" spans="2:11" x14ac:dyDescent="0.25">
      <c r="B335" s="5"/>
      <c r="C335" s="6" t="str">
        <f t="shared" ca="1" si="10"/>
        <v>Passivo</v>
      </c>
      <c r="D335" s="7">
        <f t="shared" si="11"/>
        <v>14</v>
      </c>
      <c r="E335" s="8" t="s">
        <v>457</v>
      </c>
      <c r="F335" s="9">
        <v>2486</v>
      </c>
      <c r="G335" s="10" t="s">
        <v>458</v>
      </c>
      <c r="H335" s="11">
        <v>10000</v>
      </c>
      <c r="I335" s="11">
        <v>0</v>
      </c>
      <c r="J335" s="11">
        <v>0</v>
      </c>
      <c r="K335" s="11">
        <v>10000</v>
      </c>
    </row>
    <row r="336" spans="2:11" x14ac:dyDescent="0.25">
      <c r="B336" s="5"/>
      <c r="C336" s="6" t="str">
        <f t="shared" ca="1" si="10"/>
        <v>Passivo</v>
      </c>
      <c r="D336" s="7">
        <f t="shared" si="11"/>
        <v>14</v>
      </c>
      <c r="E336" s="8" t="s">
        <v>459</v>
      </c>
      <c r="F336" s="9">
        <v>2488</v>
      </c>
      <c r="G336" s="10" t="s">
        <v>460</v>
      </c>
      <c r="H336" s="11">
        <v>72373660.159999996</v>
      </c>
      <c r="I336" s="11">
        <v>0</v>
      </c>
      <c r="J336" s="11">
        <v>0</v>
      </c>
      <c r="K336" s="11">
        <v>72373660.159999996</v>
      </c>
    </row>
    <row r="337" spans="2:11" x14ac:dyDescent="0.25">
      <c r="B337" s="5"/>
      <c r="C337" s="6" t="str">
        <f t="shared" ca="1" si="10"/>
        <v>Passivo</v>
      </c>
      <c r="D337" s="7">
        <f t="shared" si="11"/>
        <v>14</v>
      </c>
      <c r="E337" s="8" t="s">
        <v>461</v>
      </c>
      <c r="F337" s="9">
        <v>2492</v>
      </c>
      <c r="G337" s="10" t="s">
        <v>462</v>
      </c>
      <c r="H337" s="11">
        <v>6565186.75</v>
      </c>
      <c r="I337" s="11">
        <v>6565186.75</v>
      </c>
      <c r="J337" s="11">
        <v>0</v>
      </c>
      <c r="K337" s="11">
        <v>0</v>
      </c>
    </row>
    <row r="338" spans="2:11" x14ac:dyDescent="0.25">
      <c r="B338" s="5"/>
      <c r="C338" s="6" t="str">
        <f t="shared" ca="1" si="10"/>
        <v>Passivo</v>
      </c>
      <c r="D338" s="7">
        <f t="shared" si="11"/>
        <v>6</v>
      </c>
      <c r="E338" s="8" t="s">
        <v>463</v>
      </c>
      <c r="F338" s="9">
        <v>4947</v>
      </c>
      <c r="G338" s="10" t="s">
        <v>464</v>
      </c>
      <c r="H338" s="11">
        <v>0</v>
      </c>
      <c r="I338" s="11">
        <v>21410420.02</v>
      </c>
      <c r="J338" s="11">
        <v>73795247.069999993</v>
      </c>
      <c r="K338" s="11">
        <v>52384827.049999997</v>
      </c>
    </row>
    <row r="339" spans="2:11" x14ac:dyDescent="0.25">
      <c r="B339" s="5"/>
      <c r="C339" s="6" t="str">
        <f t="shared" ca="1" si="10"/>
        <v>Passivo</v>
      </c>
      <c r="D339" s="7">
        <f t="shared" si="11"/>
        <v>10</v>
      </c>
      <c r="E339" s="8" t="s">
        <v>465</v>
      </c>
      <c r="F339" s="9">
        <v>4946</v>
      </c>
      <c r="G339" s="10" t="s">
        <v>466</v>
      </c>
      <c r="H339" s="11">
        <v>0</v>
      </c>
      <c r="I339" s="11">
        <v>21410420.02</v>
      </c>
      <c r="J339" s="11">
        <v>73795247.069999993</v>
      </c>
      <c r="K339" s="11">
        <v>52384827.049999997</v>
      </c>
    </row>
    <row r="340" spans="2:11" x14ac:dyDescent="0.25">
      <c r="B340" s="5"/>
      <c r="C340" s="6" t="str">
        <f t="shared" ca="1" si="10"/>
        <v>DRE - Receitas</v>
      </c>
      <c r="D340" s="7">
        <f t="shared" si="11"/>
        <v>1</v>
      </c>
      <c r="E340" s="8">
        <v>4</v>
      </c>
      <c r="F340" s="9">
        <v>2600</v>
      </c>
      <c r="G340" s="10" t="s">
        <v>467</v>
      </c>
      <c r="H340" s="11">
        <v>54884674.719999999</v>
      </c>
      <c r="I340" s="11">
        <v>3142573.69</v>
      </c>
      <c r="J340" s="11">
        <v>22053146.039999999</v>
      </c>
      <c r="K340" s="11">
        <v>73795247.069999993</v>
      </c>
    </row>
    <row r="341" spans="2:11" x14ac:dyDescent="0.25">
      <c r="B341" s="5"/>
      <c r="C341" s="6" t="str">
        <f t="shared" ca="1" si="10"/>
        <v>DRE - Receitas</v>
      </c>
      <c r="D341" s="7">
        <f t="shared" si="11"/>
        <v>3</v>
      </c>
      <c r="E341" s="8" t="s">
        <v>468</v>
      </c>
      <c r="F341" s="9">
        <v>2601</v>
      </c>
      <c r="G341" s="10" t="s">
        <v>469</v>
      </c>
      <c r="H341" s="11">
        <v>54884674.719999999</v>
      </c>
      <c r="I341" s="11">
        <v>3142573.69</v>
      </c>
      <c r="J341" s="11">
        <v>22053146.039999999</v>
      </c>
      <c r="K341" s="11">
        <v>73795247.069999993</v>
      </c>
    </row>
    <row r="342" spans="2:11" x14ac:dyDescent="0.25">
      <c r="B342" s="5"/>
      <c r="C342" s="6" t="str">
        <f t="shared" ca="1" si="10"/>
        <v>DRE - Receitas</v>
      </c>
      <c r="D342" s="7">
        <f t="shared" si="11"/>
        <v>6</v>
      </c>
      <c r="E342" s="8" t="s">
        <v>470</v>
      </c>
      <c r="F342" s="9">
        <v>2602</v>
      </c>
      <c r="G342" s="10" t="s">
        <v>471</v>
      </c>
      <c r="H342" s="11">
        <v>64005452.670000002</v>
      </c>
      <c r="I342" s="11">
        <v>0</v>
      </c>
      <c r="J342" s="11">
        <v>22053146.039999999</v>
      </c>
      <c r="K342" s="11">
        <v>86058598.709999993</v>
      </c>
    </row>
    <row r="343" spans="2:11" x14ac:dyDescent="0.25">
      <c r="B343" s="5"/>
      <c r="C343" s="6" t="str">
        <f t="shared" ca="1" si="10"/>
        <v>DRE - Receitas</v>
      </c>
      <c r="D343" s="7">
        <f t="shared" si="11"/>
        <v>10</v>
      </c>
      <c r="E343" s="8" t="s">
        <v>472</v>
      </c>
      <c r="F343" s="9">
        <v>2603</v>
      </c>
      <c r="G343" s="10" t="s">
        <v>473</v>
      </c>
      <c r="H343" s="11">
        <v>64005452.670000002</v>
      </c>
      <c r="I343" s="11">
        <v>0</v>
      </c>
      <c r="J343" s="11">
        <v>22053146.039999999</v>
      </c>
      <c r="K343" s="11">
        <v>86058598.709999993</v>
      </c>
    </row>
    <row r="344" spans="2:11" x14ac:dyDescent="0.25">
      <c r="B344" s="5"/>
      <c r="C344" s="6" t="str">
        <f t="shared" ca="1" si="10"/>
        <v>DRE - Receitas</v>
      </c>
      <c r="D344" s="7">
        <f t="shared" si="11"/>
        <v>14</v>
      </c>
      <c r="E344" s="8" t="s">
        <v>474</v>
      </c>
      <c r="F344" s="9">
        <v>2725</v>
      </c>
      <c r="G344" s="10" t="s">
        <v>475</v>
      </c>
      <c r="H344" s="11">
        <v>771514.91</v>
      </c>
      <c r="I344" s="11">
        <v>0</v>
      </c>
      <c r="J344" s="11">
        <v>77402.929999999993</v>
      </c>
      <c r="K344" s="11">
        <v>848917.84</v>
      </c>
    </row>
    <row r="345" spans="2:11" x14ac:dyDescent="0.25">
      <c r="B345" s="5"/>
      <c r="C345" s="6" t="str">
        <f t="shared" ca="1" si="10"/>
        <v>DRE - Receitas</v>
      </c>
      <c r="D345" s="7">
        <f t="shared" si="11"/>
        <v>14</v>
      </c>
      <c r="E345" s="8" t="s">
        <v>476</v>
      </c>
      <c r="F345" s="9">
        <v>2726</v>
      </c>
      <c r="G345" s="10" t="s">
        <v>477</v>
      </c>
      <c r="H345" s="11">
        <v>4533080.38</v>
      </c>
      <c r="I345" s="11">
        <v>0</v>
      </c>
      <c r="J345" s="11">
        <v>2129159.54</v>
      </c>
      <c r="K345" s="11">
        <v>6662239.9199999999</v>
      </c>
    </row>
    <row r="346" spans="2:11" x14ac:dyDescent="0.25">
      <c r="B346" s="5"/>
      <c r="C346" s="6" t="str">
        <f t="shared" ca="1" si="10"/>
        <v>DRE - Receitas</v>
      </c>
      <c r="D346" s="7">
        <f t="shared" si="11"/>
        <v>14</v>
      </c>
      <c r="E346" s="8" t="s">
        <v>476</v>
      </c>
      <c r="F346" s="9">
        <v>2654</v>
      </c>
      <c r="G346" s="10" t="s">
        <v>478</v>
      </c>
      <c r="H346" s="11">
        <v>3593378.08</v>
      </c>
      <c r="I346" s="11">
        <v>0</v>
      </c>
      <c r="J346" s="11">
        <v>1730204.57</v>
      </c>
      <c r="K346" s="11">
        <v>5323582.6500000004</v>
      </c>
    </row>
    <row r="347" spans="2:11" x14ac:dyDescent="0.25">
      <c r="B347" s="5"/>
      <c r="C347" s="6" t="str">
        <f t="shared" ca="1" si="10"/>
        <v>DRE - Receitas</v>
      </c>
      <c r="D347" s="7">
        <f t="shared" si="11"/>
        <v>14</v>
      </c>
      <c r="E347" s="8" t="s">
        <v>476</v>
      </c>
      <c r="F347" s="9">
        <v>2655</v>
      </c>
      <c r="G347" s="10" t="s">
        <v>479</v>
      </c>
      <c r="H347" s="11">
        <v>5747392.54</v>
      </c>
      <c r="I347" s="11">
        <v>0</v>
      </c>
      <c r="J347" s="11">
        <v>2758041.71</v>
      </c>
      <c r="K347" s="11">
        <v>8505434.25</v>
      </c>
    </row>
    <row r="348" spans="2:11" x14ac:dyDescent="0.25">
      <c r="B348" s="5"/>
      <c r="C348" s="6" t="str">
        <f t="shared" ca="1" si="10"/>
        <v>DRE - Receitas</v>
      </c>
      <c r="D348" s="7">
        <f t="shared" si="11"/>
        <v>14</v>
      </c>
      <c r="E348" s="8" t="s">
        <v>480</v>
      </c>
      <c r="F348" s="9">
        <v>2676</v>
      </c>
      <c r="G348" s="10" t="s">
        <v>481</v>
      </c>
      <c r="H348" s="11">
        <v>3275327.11</v>
      </c>
      <c r="I348" s="11">
        <v>0</v>
      </c>
      <c r="J348" s="11">
        <v>1702252.02</v>
      </c>
      <c r="K348" s="11">
        <v>4977579.13</v>
      </c>
    </row>
    <row r="349" spans="2:11" x14ac:dyDescent="0.25">
      <c r="B349" s="5"/>
      <c r="C349" s="6" t="str">
        <f t="shared" ca="1" si="10"/>
        <v>DRE - Receitas</v>
      </c>
      <c r="D349" s="7">
        <f t="shared" si="11"/>
        <v>14</v>
      </c>
      <c r="E349" s="8" t="s">
        <v>480</v>
      </c>
      <c r="F349" s="9">
        <v>2677</v>
      </c>
      <c r="G349" s="10" t="s">
        <v>482</v>
      </c>
      <c r="H349" s="11">
        <v>7851064.1600000001</v>
      </c>
      <c r="I349" s="11">
        <v>0</v>
      </c>
      <c r="J349" s="11">
        <v>3825581.51</v>
      </c>
      <c r="K349" s="11">
        <v>11676645.67</v>
      </c>
    </row>
    <row r="350" spans="2:11" x14ac:dyDescent="0.25">
      <c r="B350" s="5"/>
      <c r="C350" s="6" t="str">
        <f t="shared" ca="1" si="10"/>
        <v>DRE - Receitas</v>
      </c>
      <c r="D350" s="7">
        <f t="shared" si="11"/>
        <v>14</v>
      </c>
      <c r="E350" s="8" t="s">
        <v>483</v>
      </c>
      <c r="F350" s="9">
        <v>2679</v>
      </c>
      <c r="G350" s="10" t="s">
        <v>484</v>
      </c>
      <c r="H350" s="11">
        <v>36982978.700000003</v>
      </c>
      <c r="I350" s="11">
        <v>0</v>
      </c>
      <c r="J350" s="11">
        <v>9143924.5199999996</v>
      </c>
      <c r="K350" s="11">
        <v>46126903.219999999</v>
      </c>
    </row>
    <row r="351" spans="2:11" x14ac:dyDescent="0.25">
      <c r="B351" s="5"/>
      <c r="C351" s="6" t="str">
        <f t="shared" ca="1" si="10"/>
        <v>DRE - Receitas</v>
      </c>
      <c r="D351" s="7">
        <f t="shared" si="11"/>
        <v>14</v>
      </c>
      <c r="E351" s="8" t="s">
        <v>485</v>
      </c>
      <c r="F351" s="9">
        <v>2702</v>
      </c>
      <c r="G351" s="10" t="s">
        <v>486</v>
      </c>
      <c r="H351" s="11">
        <v>824253.24</v>
      </c>
      <c r="I351" s="11">
        <v>0</v>
      </c>
      <c r="J351" s="11">
        <v>389351.69</v>
      </c>
      <c r="K351" s="11">
        <v>1213604.93</v>
      </c>
    </row>
    <row r="352" spans="2:11" x14ac:dyDescent="0.25">
      <c r="B352" s="5"/>
      <c r="C352" s="6" t="str">
        <f t="shared" ca="1" si="10"/>
        <v>DRE - Receitas</v>
      </c>
      <c r="D352" s="7">
        <f t="shared" si="11"/>
        <v>14</v>
      </c>
      <c r="E352" s="8" t="s">
        <v>487</v>
      </c>
      <c r="F352" s="9">
        <v>2703</v>
      </c>
      <c r="G352" s="10" t="s">
        <v>488</v>
      </c>
      <c r="H352" s="11">
        <v>426463.55</v>
      </c>
      <c r="I352" s="11">
        <v>0</v>
      </c>
      <c r="J352" s="11">
        <v>297227.55</v>
      </c>
      <c r="K352" s="11">
        <v>723691.1</v>
      </c>
    </row>
    <row r="353" spans="2:11" x14ac:dyDescent="0.25">
      <c r="B353" s="5"/>
      <c r="C353" s="6" t="str">
        <f t="shared" ca="1" si="10"/>
        <v>DRE - Receitas</v>
      </c>
      <c r="D353" s="7">
        <f t="shared" si="11"/>
        <v>6</v>
      </c>
      <c r="E353" s="8" t="s">
        <v>489</v>
      </c>
      <c r="F353" s="9">
        <v>2770</v>
      </c>
      <c r="G353" s="10" t="s">
        <v>490</v>
      </c>
      <c r="H353" s="11">
        <v>-9120777.9499999993</v>
      </c>
      <c r="I353" s="11">
        <v>3142573.69</v>
      </c>
      <c r="J353" s="11">
        <v>0</v>
      </c>
      <c r="K353" s="11">
        <v>-12263351.640000001</v>
      </c>
    </row>
    <row r="354" spans="2:11" x14ac:dyDescent="0.25">
      <c r="B354" s="5"/>
      <c r="C354" s="6" t="str">
        <f t="shared" ca="1" si="10"/>
        <v>DRE - Receitas</v>
      </c>
      <c r="D354" s="7">
        <f t="shared" si="11"/>
        <v>10</v>
      </c>
      <c r="E354" s="8" t="s">
        <v>491</v>
      </c>
      <c r="F354" s="9">
        <v>2825</v>
      </c>
      <c r="G354" s="10" t="s">
        <v>492</v>
      </c>
      <c r="H354" s="11">
        <v>-9120777.9499999993</v>
      </c>
      <c r="I354" s="11">
        <v>3142573.69</v>
      </c>
      <c r="J354" s="11">
        <v>0</v>
      </c>
      <c r="K354" s="11">
        <v>-12263351.640000001</v>
      </c>
    </row>
    <row r="355" spans="2:11" x14ac:dyDescent="0.25">
      <c r="B355" s="5"/>
      <c r="C355" s="6" t="str">
        <f t="shared" ca="1" si="10"/>
        <v>DRE - Receitas</v>
      </c>
      <c r="D355" s="7">
        <f t="shared" si="11"/>
        <v>14</v>
      </c>
      <c r="E355" s="8" t="s">
        <v>493</v>
      </c>
      <c r="F355" s="9">
        <v>2828</v>
      </c>
      <c r="G355" s="10" t="s">
        <v>494</v>
      </c>
      <c r="H355" s="11">
        <v>-3200273.56</v>
      </c>
      <c r="I355" s="11">
        <v>1102657.69</v>
      </c>
      <c r="J355" s="11">
        <v>0</v>
      </c>
      <c r="K355" s="11">
        <v>-4302931.25</v>
      </c>
    </row>
    <row r="356" spans="2:11" x14ac:dyDescent="0.25">
      <c r="B356" s="5"/>
      <c r="C356" s="6" t="str">
        <f t="shared" ca="1" si="10"/>
        <v>DRE - Receitas</v>
      </c>
      <c r="D356" s="7">
        <f t="shared" si="11"/>
        <v>14</v>
      </c>
      <c r="E356" s="8" t="s">
        <v>495</v>
      </c>
      <c r="F356" s="9">
        <v>2829</v>
      </c>
      <c r="G356" s="10" t="s">
        <v>496</v>
      </c>
      <c r="H356" s="11">
        <v>-1056089.97</v>
      </c>
      <c r="I356" s="11">
        <v>363876.9</v>
      </c>
      <c r="J356" s="11">
        <v>0</v>
      </c>
      <c r="K356" s="11">
        <v>-1419966.87</v>
      </c>
    </row>
    <row r="357" spans="2:11" x14ac:dyDescent="0.25">
      <c r="B357" s="5"/>
      <c r="C357" s="6" t="str">
        <f t="shared" ca="1" si="10"/>
        <v>DRE - Receitas</v>
      </c>
      <c r="D357" s="7">
        <f t="shared" si="11"/>
        <v>14</v>
      </c>
      <c r="E357" s="8" t="s">
        <v>497</v>
      </c>
      <c r="F357" s="9">
        <v>2830</v>
      </c>
      <c r="G357" s="10" t="s">
        <v>498</v>
      </c>
      <c r="H357" s="11">
        <v>-4864414.42</v>
      </c>
      <c r="I357" s="11">
        <v>1676039.1</v>
      </c>
      <c r="J357" s="11">
        <v>0</v>
      </c>
      <c r="K357" s="11">
        <v>-6540453.5199999996</v>
      </c>
    </row>
    <row r="358" spans="2:11" x14ac:dyDescent="0.25">
      <c r="B358" s="5"/>
      <c r="C358" s="6" t="str">
        <f t="shared" ca="1" si="10"/>
        <v>DRE - Outros</v>
      </c>
      <c r="D358" s="7">
        <f t="shared" si="11"/>
        <v>1</v>
      </c>
      <c r="E358" s="8">
        <v>5</v>
      </c>
      <c r="F358" s="9">
        <v>3000</v>
      </c>
      <c r="G358" s="10" t="s">
        <v>499</v>
      </c>
      <c r="H358" s="11">
        <v>14409096.369999999</v>
      </c>
      <c r="I358" s="11">
        <v>9097600.7799999993</v>
      </c>
      <c r="J358" s="11">
        <v>2096277.13</v>
      </c>
      <c r="K358" s="11">
        <v>21410420.02</v>
      </c>
    </row>
    <row r="359" spans="2:11" x14ac:dyDescent="0.25">
      <c r="B359" s="5"/>
      <c r="C359" s="6" t="str">
        <f t="shared" ca="1" si="10"/>
        <v>DRE - Outros</v>
      </c>
      <c r="D359" s="7">
        <f t="shared" si="11"/>
        <v>3</v>
      </c>
      <c r="E359" s="8" t="s">
        <v>500</v>
      </c>
      <c r="F359" s="9">
        <v>3001</v>
      </c>
      <c r="G359" s="10" t="s">
        <v>501</v>
      </c>
      <c r="H359" s="11">
        <v>11343187.98</v>
      </c>
      <c r="I359" s="11">
        <v>6296508.9800000004</v>
      </c>
      <c r="J359" s="11">
        <v>450926.18</v>
      </c>
      <c r="K359" s="11">
        <v>17188770.780000001</v>
      </c>
    </row>
    <row r="360" spans="2:11" x14ac:dyDescent="0.25">
      <c r="B360" s="5"/>
      <c r="C360" s="6" t="str">
        <f t="shared" ca="1" si="10"/>
        <v>DRE - Outros</v>
      </c>
      <c r="D360" s="7">
        <f t="shared" si="11"/>
        <v>6</v>
      </c>
      <c r="E360" s="8" t="s">
        <v>502</v>
      </c>
      <c r="F360" s="9">
        <v>3002</v>
      </c>
      <c r="G360" s="10" t="s">
        <v>503</v>
      </c>
      <c r="H360" s="11">
        <v>11343187.98</v>
      </c>
      <c r="I360" s="11">
        <v>6296508.9800000004</v>
      </c>
      <c r="J360" s="11">
        <v>450926.18</v>
      </c>
      <c r="K360" s="11">
        <v>17188770.780000001</v>
      </c>
    </row>
    <row r="361" spans="2:11" x14ac:dyDescent="0.25">
      <c r="B361" s="5"/>
      <c r="C361" s="6" t="str">
        <f t="shared" ca="1" si="10"/>
        <v>DRE - Outros</v>
      </c>
      <c r="D361" s="7">
        <f t="shared" si="11"/>
        <v>10</v>
      </c>
      <c r="E361" s="8" t="s">
        <v>504</v>
      </c>
      <c r="F361" s="9">
        <v>3003</v>
      </c>
      <c r="G361" s="10" t="s">
        <v>505</v>
      </c>
      <c r="H361" s="11">
        <v>5148243.4400000004</v>
      </c>
      <c r="I361" s="11">
        <v>2540428.16</v>
      </c>
      <c r="J361" s="11">
        <v>0</v>
      </c>
      <c r="K361" s="11">
        <v>7688671.5999999996</v>
      </c>
    </row>
    <row r="362" spans="2:11" x14ac:dyDescent="0.25">
      <c r="B362" s="5"/>
      <c r="C362" s="6" t="str">
        <f t="shared" ca="1" si="10"/>
        <v>DRE - Outros</v>
      </c>
      <c r="D362" s="7">
        <f t="shared" si="11"/>
        <v>14</v>
      </c>
      <c r="E362" s="8" t="s">
        <v>506</v>
      </c>
      <c r="F362" s="9">
        <v>6096</v>
      </c>
      <c r="G362" s="10" t="s">
        <v>507</v>
      </c>
      <c r="H362" s="11">
        <v>208213.62</v>
      </c>
      <c r="I362" s="11">
        <v>93752.67</v>
      </c>
      <c r="J362" s="11">
        <v>0</v>
      </c>
      <c r="K362" s="11">
        <v>301966.28999999998</v>
      </c>
    </row>
    <row r="363" spans="2:11" x14ac:dyDescent="0.25">
      <c r="B363" s="5"/>
      <c r="C363" s="6" t="str">
        <f t="shared" ca="1" si="10"/>
        <v>DRE - Outros</v>
      </c>
      <c r="D363" s="7">
        <f t="shared" si="11"/>
        <v>14</v>
      </c>
      <c r="E363" s="8" t="s">
        <v>506</v>
      </c>
      <c r="F363" s="9">
        <v>3004</v>
      </c>
      <c r="G363" s="10" t="s">
        <v>508</v>
      </c>
      <c r="H363" s="11">
        <v>150107.88</v>
      </c>
      <c r="I363" s="11">
        <v>48277.919999999998</v>
      </c>
      <c r="J363" s="11">
        <v>0</v>
      </c>
      <c r="K363" s="11">
        <v>198385.8</v>
      </c>
    </row>
    <row r="364" spans="2:11" x14ac:dyDescent="0.25">
      <c r="B364" s="5"/>
      <c r="C364" s="6" t="str">
        <f t="shared" ca="1" si="10"/>
        <v>DRE - Outros</v>
      </c>
      <c r="D364" s="7">
        <f t="shared" si="11"/>
        <v>14</v>
      </c>
      <c r="E364" s="8" t="s">
        <v>506</v>
      </c>
      <c r="F364" s="9">
        <v>9020</v>
      </c>
      <c r="G364" s="10" t="s">
        <v>509</v>
      </c>
      <c r="H364" s="11">
        <v>394358.1</v>
      </c>
      <c r="I364" s="11">
        <v>87465.12</v>
      </c>
      <c r="J364" s="11">
        <v>0</v>
      </c>
      <c r="K364" s="11">
        <v>481823.22</v>
      </c>
    </row>
    <row r="365" spans="2:11" x14ac:dyDescent="0.25">
      <c r="B365" s="5"/>
      <c r="C365" s="6" t="str">
        <f t="shared" ca="1" si="10"/>
        <v>DRE - Outros</v>
      </c>
      <c r="D365" s="7">
        <f t="shared" si="11"/>
        <v>14</v>
      </c>
      <c r="E365" s="8" t="s">
        <v>506</v>
      </c>
      <c r="F365" s="9">
        <v>6099</v>
      </c>
      <c r="G365" s="10" t="s">
        <v>510</v>
      </c>
      <c r="H365" s="11">
        <v>36730.39</v>
      </c>
      <c r="I365" s="11">
        <v>8538.61</v>
      </c>
      <c r="J365" s="11">
        <v>0</v>
      </c>
      <c r="K365" s="11">
        <v>45269</v>
      </c>
    </row>
    <row r="366" spans="2:11" x14ac:dyDescent="0.25">
      <c r="B366" s="5"/>
      <c r="C366" s="6" t="str">
        <f t="shared" ca="1" si="10"/>
        <v>DRE - Outros</v>
      </c>
      <c r="D366" s="7">
        <f t="shared" si="11"/>
        <v>14</v>
      </c>
      <c r="E366" s="8" t="s">
        <v>506</v>
      </c>
      <c r="F366" s="9">
        <v>3025</v>
      </c>
      <c r="G366" s="10" t="s">
        <v>511</v>
      </c>
      <c r="H366" s="11">
        <v>2029251.6</v>
      </c>
      <c r="I366" s="11">
        <v>1014625.8</v>
      </c>
      <c r="J366" s="11">
        <v>0</v>
      </c>
      <c r="K366" s="11">
        <v>3043877.4</v>
      </c>
    </row>
    <row r="367" spans="2:11" x14ac:dyDescent="0.25">
      <c r="B367" s="5"/>
      <c r="C367" s="6" t="str">
        <f t="shared" ca="1" si="10"/>
        <v>DRE - Outros</v>
      </c>
      <c r="D367" s="7">
        <f t="shared" si="11"/>
        <v>14</v>
      </c>
      <c r="E367" s="8" t="s">
        <v>512</v>
      </c>
      <c r="F367" s="9">
        <v>3006</v>
      </c>
      <c r="G367" s="10" t="s">
        <v>513</v>
      </c>
      <c r="H367" s="11">
        <v>355231.24</v>
      </c>
      <c r="I367" s="11">
        <v>335400.18</v>
      </c>
      <c r="J367" s="11">
        <v>0</v>
      </c>
      <c r="K367" s="11">
        <v>690631.42</v>
      </c>
    </row>
    <row r="368" spans="2:11" x14ac:dyDescent="0.25">
      <c r="B368" s="5"/>
      <c r="C368" s="6" t="str">
        <f t="shared" ca="1" si="10"/>
        <v>DRE - Outros</v>
      </c>
      <c r="D368" s="7">
        <f t="shared" si="11"/>
        <v>14</v>
      </c>
      <c r="E368" s="8" t="s">
        <v>512</v>
      </c>
      <c r="F368" s="9">
        <v>3016</v>
      </c>
      <c r="G368" s="10" t="s">
        <v>514</v>
      </c>
      <c r="H368" s="11">
        <v>528945.31000000006</v>
      </c>
      <c r="I368" s="11">
        <v>241545.08</v>
      </c>
      <c r="J368" s="11">
        <v>0</v>
      </c>
      <c r="K368" s="11">
        <v>770490.39</v>
      </c>
    </row>
    <row r="369" spans="2:11" x14ac:dyDescent="0.25">
      <c r="B369" s="5"/>
      <c r="C369" s="6" t="str">
        <f t="shared" ca="1" si="10"/>
        <v>DRE - Outros</v>
      </c>
      <c r="D369" s="7">
        <f t="shared" si="11"/>
        <v>14</v>
      </c>
      <c r="E369" s="8" t="s">
        <v>515</v>
      </c>
      <c r="F369" s="9">
        <v>3080</v>
      </c>
      <c r="G369" s="10" t="s">
        <v>516</v>
      </c>
      <c r="H369" s="11">
        <v>331156.8</v>
      </c>
      <c r="I369" s="11">
        <v>165578.4</v>
      </c>
      <c r="J369" s="11">
        <v>0</v>
      </c>
      <c r="K369" s="11">
        <v>496735.2</v>
      </c>
    </row>
    <row r="370" spans="2:11" x14ac:dyDescent="0.25">
      <c r="B370" s="5"/>
      <c r="C370" s="6" t="str">
        <f t="shared" ca="1" si="10"/>
        <v>DRE - Outros</v>
      </c>
      <c r="D370" s="7">
        <f t="shared" si="11"/>
        <v>14</v>
      </c>
      <c r="E370" s="8" t="s">
        <v>515</v>
      </c>
      <c r="F370" s="9">
        <v>3007</v>
      </c>
      <c r="G370" s="10" t="s">
        <v>517</v>
      </c>
      <c r="H370" s="11">
        <v>469999.98</v>
      </c>
      <c r="I370" s="11">
        <v>234999.99</v>
      </c>
      <c r="J370" s="11">
        <v>0</v>
      </c>
      <c r="K370" s="11">
        <v>704999.97</v>
      </c>
    </row>
    <row r="371" spans="2:11" x14ac:dyDescent="0.25">
      <c r="B371" s="5"/>
      <c r="C371" s="6" t="str">
        <f t="shared" ca="1" si="10"/>
        <v>DRE - Outros</v>
      </c>
      <c r="D371" s="7">
        <f t="shared" si="11"/>
        <v>14</v>
      </c>
      <c r="E371" s="8" t="s">
        <v>518</v>
      </c>
      <c r="F371" s="9">
        <v>3005</v>
      </c>
      <c r="G371" s="10" t="s">
        <v>519</v>
      </c>
      <c r="H371" s="11">
        <v>258920.84</v>
      </c>
      <c r="I371" s="11">
        <v>108871.33</v>
      </c>
      <c r="J371" s="11">
        <v>0</v>
      </c>
      <c r="K371" s="11">
        <v>367792.17</v>
      </c>
    </row>
    <row r="372" spans="2:11" x14ac:dyDescent="0.25">
      <c r="B372" s="5"/>
      <c r="C372" s="6" t="str">
        <f t="shared" ca="1" si="10"/>
        <v>DRE - Outros</v>
      </c>
      <c r="D372" s="7">
        <f t="shared" si="11"/>
        <v>14</v>
      </c>
      <c r="E372" s="8" t="s">
        <v>518</v>
      </c>
      <c r="F372" s="9">
        <v>3015</v>
      </c>
      <c r="G372" s="10" t="s">
        <v>520</v>
      </c>
      <c r="H372" s="11">
        <v>110725.92</v>
      </c>
      <c r="I372" s="11">
        <v>55362.96</v>
      </c>
      <c r="J372" s="11">
        <v>0</v>
      </c>
      <c r="K372" s="11">
        <v>166088.88</v>
      </c>
    </row>
    <row r="373" spans="2:11" x14ac:dyDescent="0.25">
      <c r="B373" s="5"/>
      <c r="C373" s="6" t="str">
        <f t="shared" ca="1" si="10"/>
        <v>DRE - Outros</v>
      </c>
      <c r="D373" s="7">
        <f t="shared" si="11"/>
        <v>14</v>
      </c>
      <c r="E373" s="8" t="s">
        <v>518</v>
      </c>
      <c r="F373" s="9">
        <v>3008</v>
      </c>
      <c r="G373" s="10" t="s">
        <v>521</v>
      </c>
      <c r="H373" s="11">
        <v>274601.76</v>
      </c>
      <c r="I373" s="11">
        <v>146010.1</v>
      </c>
      <c r="J373" s="11">
        <v>0</v>
      </c>
      <c r="K373" s="11">
        <v>420611.86</v>
      </c>
    </row>
    <row r="374" spans="2:11" x14ac:dyDescent="0.25">
      <c r="B374" s="5"/>
      <c r="C374" s="6" t="str">
        <f t="shared" ca="1" si="10"/>
        <v>DRE - Outros</v>
      </c>
      <c r="D374" s="7">
        <f t="shared" si="11"/>
        <v>10</v>
      </c>
      <c r="E374" s="8" t="s">
        <v>522</v>
      </c>
      <c r="F374" s="9">
        <v>3030</v>
      </c>
      <c r="G374" s="10" t="s">
        <v>523</v>
      </c>
      <c r="H374" s="11">
        <v>3186389.55</v>
      </c>
      <c r="I374" s="11">
        <v>1685866.7</v>
      </c>
      <c r="J374" s="11">
        <v>51797.71</v>
      </c>
      <c r="K374" s="11">
        <v>4820458.54</v>
      </c>
    </row>
    <row r="375" spans="2:11" x14ac:dyDescent="0.25">
      <c r="B375" s="5"/>
      <c r="C375" s="6" t="str">
        <f t="shared" ca="1" si="10"/>
        <v>DRE - Outros</v>
      </c>
      <c r="D375" s="7">
        <f t="shared" si="11"/>
        <v>14</v>
      </c>
      <c r="E375" s="8" t="s">
        <v>524</v>
      </c>
      <c r="F375" s="9">
        <v>3035</v>
      </c>
      <c r="G375" s="10" t="s">
        <v>525</v>
      </c>
      <c r="H375" s="11">
        <v>1629386.66</v>
      </c>
      <c r="I375" s="11">
        <v>844568.26</v>
      </c>
      <c r="J375" s="11">
        <v>3910.93</v>
      </c>
      <c r="K375" s="11">
        <v>2470043.9900000002</v>
      </c>
    </row>
    <row r="376" spans="2:11" x14ac:dyDescent="0.25">
      <c r="B376" s="5"/>
      <c r="C376" s="6" t="str">
        <f t="shared" ca="1" si="10"/>
        <v>DRE - Outros</v>
      </c>
      <c r="D376" s="7">
        <f t="shared" si="11"/>
        <v>14</v>
      </c>
      <c r="E376" s="8" t="s">
        <v>526</v>
      </c>
      <c r="F376" s="9">
        <v>8076</v>
      </c>
      <c r="G376" s="10" t="s">
        <v>527</v>
      </c>
      <c r="H376" s="11">
        <v>151478.49</v>
      </c>
      <c r="I376" s="11">
        <v>82110.899999999994</v>
      </c>
      <c r="J376" s="11">
        <v>3524.8</v>
      </c>
      <c r="K376" s="11">
        <v>230064.59</v>
      </c>
    </row>
    <row r="377" spans="2:11" x14ac:dyDescent="0.25">
      <c r="B377" s="5"/>
      <c r="C377" s="6" t="str">
        <f t="shared" ca="1" si="10"/>
        <v>DRE - Outros</v>
      </c>
      <c r="D377" s="7">
        <f t="shared" si="11"/>
        <v>14</v>
      </c>
      <c r="E377" s="8" t="s">
        <v>526</v>
      </c>
      <c r="F377" s="9">
        <v>8075</v>
      </c>
      <c r="G377" s="10" t="s">
        <v>528</v>
      </c>
      <c r="H377" s="11">
        <v>525511.03</v>
      </c>
      <c r="I377" s="11">
        <v>294662.96000000002</v>
      </c>
      <c r="J377" s="11">
        <v>28198.53</v>
      </c>
      <c r="K377" s="11">
        <v>791975.46</v>
      </c>
    </row>
    <row r="378" spans="2:11" x14ac:dyDescent="0.25">
      <c r="B378" s="5"/>
      <c r="C378" s="6" t="str">
        <f t="shared" ca="1" si="10"/>
        <v>DRE - Outros</v>
      </c>
      <c r="D378" s="7">
        <f t="shared" si="11"/>
        <v>14</v>
      </c>
      <c r="E378" s="8" t="s">
        <v>529</v>
      </c>
      <c r="F378" s="9">
        <v>7025</v>
      </c>
      <c r="G378" s="10" t="s">
        <v>530</v>
      </c>
      <c r="H378" s="11">
        <v>145995.51999999999</v>
      </c>
      <c r="I378" s="11">
        <v>76591.789999999994</v>
      </c>
      <c r="J378" s="11">
        <v>1000.85</v>
      </c>
      <c r="K378" s="11">
        <v>221586.46</v>
      </c>
    </row>
    <row r="379" spans="2:11" x14ac:dyDescent="0.25">
      <c r="B379" s="5"/>
      <c r="C379" s="6" t="str">
        <f t="shared" ca="1" si="10"/>
        <v>DRE - Outros</v>
      </c>
      <c r="D379" s="7">
        <f t="shared" si="11"/>
        <v>14</v>
      </c>
      <c r="E379" s="8" t="s">
        <v>529</v>
      </c>
      <c r="F379" s="9">
        <v>7026</v>
      </c>
      <c r="G379" s="10" t="s">
        <v>531</v>
      </c>
      <c r="H379" s="11">
        <v>177336.72</v>
      </c>
      <c r="I379" s="11">
        <v>114665.29</v>
      </c>
      <c r="J379" s="11">
        <v>15162.6</v>
      </c>
      <c r="K379" s="11">
        <v>276839.40999999997</v>
      </c>
    </row>
    <row r="380" spans="2:11" x14ac:dyDescent="0.25">
      <c r="B380" s="5"/>
      <c r="C380" s="6" t="str">
        <f t="shared" ca="1" si="10"/>
        <v>DRE - Outros</v>
      </c>
      <c r="D380" s="7">
        <f t="shared" si="11"/>
        <v>14</v>
      </c>
      <c r="E380" s="8" t="s">
        <v>532</v>
      </c>
      <c r="F380" s="9">
        <v>3037</v>
      </c>
      <c r="G380" s="10" t="s">
        <v>533</v>
      </c>
      <c r="H380" s="11">
        <v>518641.14</v>
      </c>
      <c r="I380" s="11">
        <v>255264</v>
      </c>
      <c r="J380" s="11">
        <v>0</v>
      </c>
      <c r="K380" s="11">
        <v>773905.14</v>
      </c>
    </row>
    <row r="381" spans="2:11" x14ac:dyDescent="0.25">
      <c r="B381" s="5"/>
      <c r="C381" s="6" t="str">
        <f t="shared" ca="1" si="10"/>
        <v>DRE - Outros</v>
      </c>
      <c r="D381" s="7">
        <f t="shared" si="11"/>
        <v>14</v>
      </c>
      <c r="E381" s="8" t="s">
        <v>534</v>
      </c>
      <c r="F381" s="9">
        <v>7080</v>
      </c>
      <c r="G381" s="10" t="s">
        <v>535</v>
      </c>
      <c r="H381" s="11">
        <v>38039.99</v>
      </c>
      <c r="I381" s="11">
        <v>18003.5</v>
      </c>
      <c r="J381" s="11">
        <v>0</v>
      </c>
      <c r="K381" s="11">
        <v>56043.49</v>
      </c>
    </row>
    <row r="382" spans="2:11" x14ac:dyDescent="0.25">
      <c r="B382" s="5"/>
      <c r="C382" s="6" t="str">
        <f t="shared" ca="1" si="10"/>
        <v>DRE - Outros</v>
      </c>
      <c r="D382" s="7">
        <f t="shared" si="11"/>
        <v>10</v>
      </c>
      <c r="E382" s="8" t="s">
        <v>536</v>
      </c>
      <c r="F382" s="9">
        <v>5080</v>
      </c>
      <c r="G382" s="10" t="s">
        <v>537</v>
      </c>
      <c r="H382" s="11">
        <v>1156791.32</v>
      </c>
      <c r="I382" s="11">
        <v>688999.89</v>
      </c>
      <c r="J382" s="11">
        <v>0</v>
      </c>
      <c r="K382" s="11">
        <v>1845791.21</v>
      </c>
    </row>
    <row r="383" spans="2:11" x14ac:dyDescent="0.25">
      <c r="B383" s="5"/>
      <c r="C383" s="6" t="str">
        <f t="shared" ca="1" si="10"/>
        <v>DRE - Outros</v>
      </c>
      <c r="D383" s="7">
        <f t="shared" si="11"/>
        <v>14</v>
      </c>
      <c r="E383" s="8" t="s">
        <v>538</v>
      </c>
      <c r="F383" s="9">
        <v>3100</v>
      </c>
      <c r="G383" s="10" t="s">
        <v>539</v>
      </c>
      <c r="H383" s="11">
        <v>4972.5200000000004</v>
      </c>
      <c r="I383" s="11">
        <v>2772.61</v>
      </c>
      <c r="J383" s="11">
        <v>0</v>
      </c>
      <c r="K383" s="11">
        <v>7745.13</v>
      </c>
    </row>
    <row r="384" spans="2:11" x14ac:dyDescent="0.25">
      <c r="B384" s="5"/>
      <c r="C384" s="6" t="str">
        <f t="shared" ca="1" si="10"/>
        <v>DRE - Outros</v>
      </c>
      <c r="D384" s="7">
        <f t="shared" si="11"/>
        <v>14</v>
      </c>
      <c r="E384" s="8" t="s">
        <v>538</v>
      </c>
      <c r="F384" s="9">
        <v>3099</v>
      </c>
      <c r="G384" s="10" t="s">
        <v>540</v>
      </c>
      <c r="H384" s="11">
        <v>133017.44</v>
      </c>
      <c r="I384" s="11">
        <v>67611.08</v>
      </c>
      <c r="J384" s="11">
        <v>0</v>
      </c>
      <c r="K384" s="11">
        <v>200628.52</v>
      </c>
    </row>
    <row r="385" spans="2:11" x14ac:dyDescent="0.25">
      <c r="B385" s="5"/>
      <c r="C385" s="6" t="str">
        <f t="shared" ca="1" si="10"/>
        <v>DRE - Outros</v>
      </c>
      <c r="D385" s="7">
        <f t="shared" si="11"/>
        <v>14</v>
      </c>
      <c r="E385" s="8" t="s">
        <v>538</v>
      </c>
      <c r="F385" s="9">
        <v>3012</v>
      </c>
      <c r="G385" s="10" t="s">
        <v>541</v>
      </c>
      <c r="H385" s="11">
        <v>35320.25</v>
      </c>
      <c r="I385" s="11">
        <v>23165.18</v>
      </c>
      <c r="J385" s="11">
        <v>0</v>
      </c>
      <c r="K385" s="11">
        <v>58485.43</v>
      </c>
    </row>
    <row r="386" spans="2:11" x14ac:dyDescent="0.25">
      <c r="B386" s="5"/>
      <c r="C386" s="6" t="str">
        <f t="shared" ca="1" si="10"/>
        <v>DRE - Outros</v>
      </c>
      <c r="D386" s="7">
        <f t="shared" si="11"/>
        <v>14</v>
      </c>
      <c r="E386" s="8" t="s">
        <v>538</v>
      </c>
      <c r="F386" s="9">
        <v>5012</v>
      </c>
      <c r="G386" s="10" t="s">
        <v>542</v>
      </c>
      <c r="H386" s="11">
        <v>93205.08</v>
      </c>
      <c r="I386" s="11">
        <v>63842.75</v>
      </c>
      <c r="J386" s="11">
        <v>0</v>
      </c>
      <c r="K386" s="11">
        <v>157047.82999999999</v>
      </c>
    </row>
    <row r="387" spans="2:11" x14ac:dyDescent="0.25">
      <c r="B387" s="5"/>
      <c r="C387" s="6" t="str">
        <f t="shared" ca="1" si="10"/>
        <v>DRE - Outros</v>
      </c>
      <c r="D387" s="7">
        <f t="shared" si="11"/>
        <v>14</v>
      </c>
      <c r="E387" s="8" t="s">
        <v>538</v>
      </c>
      <c r="F387" s="9">
        <v>3013</v>
      </c>
      <c r="G387" s="10" t="s">
        <v>543</v>
      </c>
      <c r="H387" s="11">
        <v>855716.34</v>
      </c>
      <c r="I387" s="11">
        <v>518496.15</v>
      </c>
      <c r="J387" s="11">
        <v>0</v>
      </c>
      <c r="K387" s="11">
        <v>1374212.49</v>
      </c>
    </row>
    <row r="388" spans="2:11" x14ac:dyDescent="0.25">
      <c r="B388" s="5"/>
      <c r="C388" s="6" t="str">
        <f t="shared" ca="1" si="10"/>
        <v>DRE - Outros</v>
      </c>
      <c r="D388" s="7">
        <f t="shared" si="11"/>
        <v>14</v>
      </c>
      <c r="E388" s="8" t="s">
        <v>538</v>
      </c>
      <c r="F388" s="9">
        <v>3014</v>
      </c>
      <c r="G388" s="10" t="s">
        <v>544</v>
      </c>
      <c r="H388" s="11">
        <v>13414</v>
      </c>
      <c r="I388" s="11">
        <v>0</v>
      </c>
      <c r="J388" s="11">
        <v>0</v>
      </c>
      <c r="K388" s="11">
        <v>13414</v>
      </c>
    </row>
    <row r="389" spans="2:11" x14ac:dyDescent="0.25">
      <c r="B389" s="5"/>
      <c r="C389" s="6" t="str">
        <f t="shared" ref="C389:C452" ca="1" si="12">IF(E389&lt;&gt;"",IF(LEFT(E389,1)=$G$7,$C$7,IF(LEFT(E389,1)=$G$8,$C$8,IF(LEFT(E389,1)=$G$10,$C$10,IF(LEFT(E389,1)=$G$11,$C$11,IF(LEFT(E389,1)&gt;=$G$12,$C$12))))),"")</f>
        <v>DRE - Outros</v>
      </c>
      <c r="D389" s="7">
        <f t="shared" ref="D389:D452" si="13">LEN(E389)</f>
        <v>14</v>
      </c>
      <c r="E389" s="8" t="s">
        <v>538</v>
      </c>
      <c r="F389" s="9">
        <v>3055</v>
      </c>
      <c r="G389" s="10" t="s">
        <v>545</v>
      </c>
      <c r="H389" s="11">
        <v>21145.69</v>
      </c>
      <c r="I389" s="11">
        <v>13112.12</v>
      </c>
      <c r="J389" s="11">
        <v>0</v>
      </c>
      <c r="K389" s="11">
        <v>34257.81</v>
      </c>
    </row>
    <row r="390" spans="2:11" x14ac:dyDescent="0.25">
      <c r="B390" s="5"/>
      <c r="C390" s="6" t="str">
        <f t="shared" ca="1" si="12"/>
        <v>DRE - Outros</v>
      </c>
      <c r="D390" s="7">
        <f t="shared" si="13"/>
        <v>10</v>
      </c>
      <c r="E390" s="8" t="s">
        <v>546</v>
      </c>
      <c r="F390" s="9">
        <v>6020</v>
      </c>
      <c r="G390" s="10" t="s">
        <v>547</v>
      </c>
      <c r="H390" s="11">
        <v>1930585.73</v>
      </c>
      <c r="I390" s="11">
        <v>1054251.2</v>
      </c>
      <c r="J390" s="11">
        <v>30041</v>
      </c>
      <c r="K390" s="11">
        <v>2954795.93</v>
      </c>
    </row>
    <row r="391" spans="2:11" x14ac:dyDescent="0.25">
      <c r="B391" s="5"/>
      <c r="C391" s="6" t="str">
        <f t="shared" ca="1" si="12"/>
        <v>DRE - Outros</v>
      </c>
      <c r="D391" s="7">
        <f t="shared" si="13"/>
        <v>14</v>
      </c>
      <c r="E391" s="8" t="s">
        <v>548</v>
      </c>
      <c r="F391" s="9">
        <v>6095</v>
      </c>
      <c r="G391" s="10" t="s">
        <v>549</v>
      </c>
      <c r="H391" s="11">
        <v>221284.38</v>
      </c>
      <c r="I391" s="11">
        <v>111820.42</v>
      </c>
      <c r="J391" s="11">
        <v>0</v>
      </c>
      <c r="K391" s="11">
        <v>333104.8</v>
      </c>
    </row>
    <row r="392" spans="2:11" x14ac:dyDescent="0.25">
      <c r="B392" s="5"/>
      <c r="C392" s="6" t="str">
        <f t="shared" ca="1" si="12"/>
        <v>DRE - Outros</v>
      </c>
      <c r="D392" s="7">
        <f t="shared" si="13"/>
        <v>14</v>
      </c>
      <c r="E392" s="8" t="s">
        <v>548</v>
      </c>
      <c r="F392" s="9">
        <v>7022</v>
      </c>
      <c r="G392" s="10" t="s">
        <v>550</v>
      </c>
      <c r="H392" s="11">
        <v>810648.96</v>
      </c>
      <c r="I392" s="11">
        <v>336273.53</v>
      </c>
      <c r="J392" s="11">
        <v>0</v>
      </c>
      <c r="K392" s="11">
        <v>1146922.49</v>
      </c>
    </row>
    <row r="393" spans="2:11" x14ac:dyDescent="0.25">
      <c r="B393" s="5"/>
      <c r="C393" s="6" t="str">
        <f t="shared" ca="1" si="12"/>
        <v>DRE - Outros</v>
      </c>
      <c r="D393" s="7">
        <f t="shared" si="13"/>
        <v>14</v>
      </c>
      <c r="E393" s="8" t="s">
        <v>548</v>
      </c>
      <c r="F393" s="9">
        <v>500234</v>
      </c>
      <c r="G393" s="10" t="s">
        <v>551</v>
      </c>
      <c r="H393" s="11">
        <v>417943.29</v>
      </c>
      <c r="I393" s="11">
        <v>174776.9</v>
      </c>
      <c r="J393" s="11">
        <v>0</v>
      </c>
      <c r="K393" s="11">
        <v>592720.18999999994</v>
      </c>
    </row>
    <row r="394" spans="2:11" x14ac:dyDescent="0.25">
      <c r="B394" s="5"/>
      <c r="C394" s="6" t="str">
        <f t="shared" ca="1" si="12"/>
        <v>DRE - Outros</v>
      </c>
      <c r="D394" s="7">
        <f t="shared" si="13"/>
        <v>14</v>
      </c>
      <c r="E394" s="8" t="s">
        <v>548</v>
      </c>
      <c r="F394" s="9">
        <v>6080</v>
      </c>
      <c r="G394" s="10" t="s">
        <v>552</v>
      </c>
      <c r="H394" s="11">
        <v>43460.24</v>
      </c>
      <c r="I394" s="11">
        <v>15149.66</v>
      </c>
      <c r="J394" s="11">
        <v>0</v>
      </c>
      <c r="K394" s="11">
        <v>58609.9</v>
      </c>
    </row>
    <row r="395" spans="2:11" x14ac:dyDescent="0.25">
      <c r="B395" s="5"/>
      <c r="C395" s="6" t="str">
        <f t="shared" ca="1" si="12"/>
        <v>DRE - Outros</v>
      </c>
      <c r="D395" s="7">
        <f t="shared" si="13"/>
        <v>14</v>
      </c>
      <c r="E395" s="8" t="s">
        <v>548</v>
      </c>
      <c r="F395" s="9">
        <v>6025</v>
      </c>
      <c r="G395" s="10" t="s">
        <v>553</v>
      </c>
      <c r="H395" s="11">
        <v>138150.01999999999</v>
      </c>
      <c r="I395" s="11">
        <v>69975.009999999995</v>
      </c>
      <c r="J395" s="11">
        <v>0</v>
      </c>
      <c r="K395" s="11">
        <v>208125.03</v>
      </c>
    </row>
    <row r="396" spans="2:11" x14ac:dyDescent="0.25">
      <c r="B396" s="5"/>
      <c r="C396" s="6" t="str">
        <f t="shared" ca="1" si="12"/>
        <v>DRE - Outros</v>
      </c>
      <c r="D396" s="7">
        <f t="shared" si="13"/>
        <v>14</v>
      </c>
      <c r="E396" s="8" t="s">
        <v>548</v>
      </c>
      <c r="F396" s="9">
        <v>6077</v>
      </c>
      <c r="G396" s="10" t="s">
        <v>554</v>
      </c>
      <c r="H396" s="11">
        <v>16907.849999999999</v>
      </c>
      <c r="I396" s="11">
        <v>12455.3</v>
      </c>
      <c r="J396" s="11">
        <v>0</v>
      </c>
      <c r="K396" s="11">
        <v>29363.15</v>
      </c>
    </row>
    <row r="397" spans="2:11" x14ac:dyDescent="0.25">
      <c r="B397" s="5"/>
      <c r="C397" s="6" t="str">
        <f t="shared" ca="1" si="12"/>
        <v>DRE - Outros</v>
      </c>
      <c r="D397" s="7">
        <f t="shared" si="13"/>
        <v>14</v>
      </c>
      <c r="E397" s="8" t="s">
        <v>548</v>
      </c>
      <c r="F397" s="9">
        <v>6078</v>
      </c>
      <c r="G397" s="10" t="s">
        <v>555</v>
      </c>
      <c r="H397" s="11">
        <v>201295.92</v>
      </c>
      <c r="I397" s="11">
        <v>202272.77</v>
      </c>
      <c r="J397" s="11">
        <v>28190.69</v>
      </c>
      <c r="K397" s="11">
        <v>375378</v>
      </c>
    </row>
    <row r="398" spans="2:11" x14ac:dyDescent="0.25">
      <c r="B398" s="5"/>
      <c r="C398" s="6" t="str">
        <f t="shared" ca="1" si="12"/>
        <v>DRE - Outros</v>
      </c>
      <c r="D398" s="7">
        <f t="shared" si="13"/>
        <v>14</v>
      </c>
      <c r="E398" s="8" t="s">
        <v>548</v>
      </c>
      <c r="F398" s="9">
        <v>4981</v>
      </c>
      <c r="G398" s="10" t="s">
        <v>556</v>
      </c>
      <c r="H398" s="11">
        <v>80895.070000000007</v>
      </c>
      <c r="I398" s="11">
        <v>131527.60999999999</v>
      </c>
      <c r="J398" s="11">
        <v>1850.31</v>
      </c>
      <c r="K398" s="11">
        <v>210572.37</v>
      </c>
    </row>
    <row r="399" spans="2:11" x14ac:dyDescent="0.25">
      <c r="B399" s="5"/>
      <c r="C399" s="6" t="str">
        <f t="shared" ca="1" si="12"/>
        <v>DRE - Outros</v>
      </c>
      <c r="D399" s="7">
        <f t="shared" si="13"/>
        <v>10</v>
      </c>
      <c r="E399" s="8" t="s">
        <v>557</v>
      </c>
      <c r="F399" s="9">
        <v>8011</v>
      </c>
      <c r="G399" s="10" t="s">
        <v>558</v>
      </c>
      <c r="H399" s="11">
        <v>634094.99</v>
      </c>
      <c r="I399" s="11">
        <v>326963.03000000003</v>
      </c>
      <c r="J399" s="11">
        <v>0</v>
      </c>
      <c r="K399" s="11">
        <v>961058.02</v>
      </c>
    </row>
    <row r="400" spans="2:11" x14ac:dyDescent="0.25">
      <c r="B400" s="5"/>
      <c r="C400" s="6" t="str">
        <f t="shared" ca="1" si="12"/>
        <v>DRE - Outros</v>
      </c>
      <c r="D400" s="7">
        <f t="shared" si="13"/>
        <v>14</v>
      </c>
      <c r="E400" s="8" t="s">
        <v>559</v>
      </c>
      <c r="F400" s="9">
        <v>8080</v>
      </c>
      <c r="G400" s="10" t="s">
        <v>560</v>
      </c>
      <c r="H400" s="11">
        <v>49692.22</v>
      </c>
      <c r="I400" s="11">
        <v>24939.759999999998</v>
      </c>
      <c r="J400" s="11">
        <v>0</v>
      </c>
      <c r="K400" s="11">
        <v>74631.98</v>
      </c>
    </row>
    <row r="401" spans="2:11" x14ac:dyDescent="0.25">
      <c r="B401" s="5"/>
      <c r="C401" s="6" t="str">
        <f t="shared" ca="1" si="12"/>
        <v>DRE - Outros</v>
      </c>
      <c r="D401" s="7">
        <f t="shared" si="13"/>
        <v>14</v>
      </c>
      <c r="E401" s="8" t="s">
        <v>561</v>
      </c>
      <c r="F401" s="9">
        <v>8081</v>
      </c>
      <c r="G401" s="10" t="s">
        <v>562</v>
      </c>
      <c r="H401" s="11">
        <v>153816.79</v>
      </c>
      <c r="I401" s="11">
        <v>82032.72</v>
      </c>
      <c r="J401" s="11">
        <v>0</v>
      </c>
      <c r="K401" s="11">
        <v>235849.51</v>
      </c>
    </row>
    <row r="402" spans="2:11" x14ac:dyDescent="0.25">
      <c r="B402" s="5"/>
      <c r="C402" s="6" t="str">
        <f t="shared" ca="1" si="12"/>
        <v>DRE - Outros</v>
      </c>
      <c r="D402" s="7">
        <f t="shared" si="13"/>
        <v>14</v>
      </c>
      <c r="E402" s="8" t="s">
        <v>563</v>
      </c>
      <c r="F402" s="9">
        <v>8082</v>
      </c>
      <c r="G402" s="10" t="s">
        <v>564</v>
      </c>
      <c r="H402" s="11">
        <v>233411.15</v>
      </c>
      <c r="I402" s="11">
        <v>117348.28</v>
      </c>
      <c r="J402" s="11">
        <v>0</v>
      </c>
      <c r="K402" s="11">
        <v>350759.43</v>
      </c>
    </row>
    <row r="403" spans="2:11" x14ac:dyDescent="0.25">
      <c r="B403" s="5"/>
      <c r="C403" s="6" t="str">
        <f t="shared" ca="1" si="12"/>
        <v>DRE - Outros</v>
      </c>
      <c r="D403" s="7">
        <f t="shared" si="13"/>
        <v>14</v>
      </c>
      <c r="E403" s="8" t="s">
        <v>565</v>
      </c>
      <c r="F403" s="9">
        <v>8083</v>
      </c>
      <c r="G403" s="10" t="s">
        <v>566</v>
      </c>
      <c r="H403" s="11">
        <v>28653.33</v>
      </c>
      <c r="I403" s="11">
        <v>6334.6</v>
      </c>
      <c r="J403" s="11">
        <v>0</v>
      </c>
      <c r="K403" s="11">
        <v>34987.93</v>
      </c>
    </row>
    <row r="404" spans="2:11" x14ac:dyDescent="0.25">
      <c r="B404" s="5"/>
      <c r="C404" s="6" t="str">
        <f t="shared" ca="1" si="12"/>
        <v>DRE - Outros</v>
      </c>
      <c r="D404" s="7">
        <f t="shared" si="13"/>
        <v>14</v>
      </c>
      <c r="E404" s="8" t="s">
        <v>567</v>
      </c>
      <c r="F404" s="9">
        <v>8086</v>
      </c>
      <c r="G404" s="10" t="s">
        <v>568</v>
      </c>
      <c r="H404" s="11">
        <v>31149.26</v>
      </c>
      <c r="I404" s="11">
        <v>15641.71</v>
      </c>
      <c r="J404" s="11">
        <v>0</v>
      </c>
      <c r="K404" s="11">
        <v>46790.97</v>
      </c>
    </row>
    <row r="405" spans="2:11" x14ac:dyDescent="0.25">
      <c r="B405" s="5"/>
      <c r="C405" s="6" t="str">
        <f t="shared" ca="1" si="12"/>
        <v>DRE - Outros</v>
      </c>
      <c r="D405" s="7">
        <f t="shared" si="13"/>
        <v>14</v>
      </c>
      <c r="E405" s="8" t="s">
        <v>569</v>
      </c>
      <c r="F405" s="9">
        <v>8084</v>
      </c>
      <c r="G405" s="10" t="s">
        <v>570</v>
      </c>
      <c r="H405" s="11">
        <v>135415.19</v>
      </c>
      <c r="I405" s="11">
        <v>79687.679999999993</v>
      </c>
      <c r="J405" s="11">
        <v>0</v>
      </c>
      <c r="K405" s="11">
        <v>215102.87</v>
      </c>
    </row>
    <row r="406" spans="2:11" x14ac:dyDescent="0.25">
      <c r="B406" s="5"/>
      <c r="C406" s="6" t="str">
        <f t="shared" ca="1" si="12"/>
        <v>DRE - Outros</v>
      </c>
      <c r="D406" s="7">
        <f t="shared" si="13"/>
        <v>14</v>
      </c>
      <c r="E406" s="8" t="s">
        <v>571</v>
      </c>
      <c r="F406" s="9">
        <v>8079</v>
      </c>
      <c r="G406" s="10" t="s">
        <v>572</v>
      </c>
      <c r="H406" s="11">
        <v>1957.05</v>
      </c>
      <c r="I406" s="11">
        <v>978.28</v>
      </c>
      <c r="J406" s="11">
        <v>0</v>
      </c>
      <c r="K406" s="11">
        <v>2935.33</v>
      </c>
    </row>
    <row r="407" spans="2:11" x14ac:dyDescent="0.25">
      <c r="B407" s="5"/>
      <c r="C407" s="6" t="str">
        <f t="shared" ca="1" si="12"/>
        <v>DRE - Outros</v>
      </c>
      <c r="D407" s="7">
        <f t="shared" si="13"/>
        <v>10</v>
      </c>
      <c r="E407" s="8" t="s">
        <v>573</v>
      </c>
      <c r="F407" s="9">
        <v>8093</v>
      </c>
      <c r="G407" s="10" t="s">
        <v>574</v>
      </c>
      <c r="H407" s="11">
        <v>-712917.05</v>
      </c>
      <c r="I407" s="11">
        <v>0</v>
      </c>
      <c r="J407" s="11">
        <v>369087.47</v>
      </c>
      <c r="K407" s="11">
        <v>-1082004.52</v>
      </c>
    </row>
    <row r="408" spans="2:11" x14ac:dyDescent="0.25">
      <c r="B408" s="5"/>
      <c r="C408" s="6" t="str">
        <f t="shared" ca="1" si="12"/>
        <v>DRE - Outros</v>
      </c>
      <c r="D408" s="7">
        <f t="shared" si="13"/>
        <v>14</v>
      </c>
      <c r="E408" s="8" t="s">
        <v>575</v>
      </c>
      <c r="F408" s="9">
        <v>4894</v>
      </c>
      <c r="G408" s="10" t="s">
        <v>576</v>
      </c>
      <c r="H408" s="11">
        <v>-585748.06999999995</v>
      </c>
      <c r="I408" s="11">
        <v>0</v>
      </c>
      <c r="J408" s="11">
        <v>303250.24</v>
      </c>
      <c r="K408" s="11">
        <v>-888998.31</v>
      </c>
    </row>
    <row r="409" spans="2:11" x14ac:dyDescent="0.25">
      <c r="B409" s="5"/>
      <c r="C409" s="6" t="str">
        <f t="shared" ca="1" si="12"/>
        <v>DRE - Outros</v>
      </c>
      <c r="D409" s="7">
        <f t="shared" si="13"/>
        <v>14</v>
      </c>
      <c r="E409" s="8" t="s">
        <v>575</v>
      </c>
      <c r="F409" s="9">
        <v>4893</v>
      </c>
      <c r="G409" s="10" t="s">
        <v>577</v>
      </c>
      <c r="H409" s="11">
        <v>-127168.98</v>
      </c>
      <c r="I409" s="11">
        <v>0</v>
      </c>
      <c r="J409" s="11">
        <v>65837.23</v>
      </c>
      <c r="K409" s="11">
        <v>-193006.21</v>
      </c>
    </row>
    <row r="410" spans="2:11" x14ac:dyDescent="0.25">
      <c r="B410" s="5"/>
      <c r="C410" s="6" t="str">
        <f t="shared" ca="1" si="12"/>
        <v>DRE - Outros</v>
      </c>
      <c r="D410" s="7">
        <f t="shared" si="13"/>
        <v>3</v>
      </c>
      <c r="E410" s="8" t="s">
        <v>578</v>
      </c>
      <c r="F410" s="9">
        <v>4011</v>
      </c>
      <c r="G410" s="10" t="s">
        <v>579</v>
      </c>
      <c r="H410" s="11">
        <v>2965543.29</v>
      </c>
      <c r="I410" s="11">
        <v>2801091.8</v>
      </c>
      <c r="J410" s="11">
        <v>1581245.79</v>
      </c>
      <c r="K410" s="11">
        <v>4185389.3</v>
      </c>
    </row>
    <row r="411" spans="2:11" x14ac:dyDescent="0.25">
      <c r="B411" s="5"/>
      <c r="C411" s="6" t="str">
        <f t="shared" ca="1" si="12"/>
        <v>DRE - Outros</v>
      </c>
      <c r="D411" s="7">
        <f t="shared" si="13"/>
        <v>6</v>
      </c>
      <c r="E411" s="8" t="s">
        <v>580</v>
      </c>
      <c r="F411" s="9">
        <v>4326</v>
      </c>
      <c r="G411" s="10" t="s">
        <v>581</v>
      </c>
      <c r="H411" s="11">
        <v>5509871.5300000003</v>
      </c>
      <c r="I411" s="11">
        <v>2720613.14</v>
      </c>
      <c r="J411" s="11">
        <v>90595.68</v>
      </c>
      <c r="K411" s="11">
        <v>8139888.9900000002</v>
      </c>
    </row>
    <row r="412" spans="2:11" x14ac:dyDescent="0.25">
      <c r="B412" s="5"/>
      <c r="C412" s="6" t="str">
        <f t="shared" ca="1" si="12"/>
        <v>DRE - Outros</v>
      </c>
      <c r="D412" s="7">
        <f t="shared" si="13"/>
        <v>10</v>
      </c>
      <c r="E412" s="8" t="s">
        <v>582</v>
      </c>
      <c r="F412" s="9">
        <v>4327</v>
      </c>
      <c r="G412" s="10" t="s">
        <v>583</v>
      </c>
      <c r="H412" s="11">
        <v>4044716.4</v>
      </c>
      <c r="I412" s="11">
        <v>2117842.34</v>
      </c>
      <c r="J412" s="11">
        <v>69663.88</v>
      </c>
      <c r="K412" s="11">
        <v>6092894.8600000003</v>
      </c>
    </row>
    <row r="413" spans="2:11" x14ac:dyDescent="0.25">
      <c r="B413" s="5"/>
      <c r="C413" s="6" t="str">
        <f t="shared" ca="1" si="12"/>
        <v>DRE - Outros</v>
      </c>
      <c r="D413" s="7">
        <f t="shared" si="13"/>
        <v>14</v>
      </c>
      <c r="E413" s="8" t="s">
        <v>584</v>
      </c>
      <c r="F413" s="9">
        <v>4328</v>
      </c>
      <c r="G413" s="10" t="s">
        <v>525</v>
      </c>
      <c r="H413" s="11">
        <v>1418035.39</v>
      </c>
      <c r="I413" s="11">
        <v>749752.68</v>
      </c>
      <c r="J413" s="11">
        <v>4658.2700000000004</v>
      </c>
      <c r="K413" s="11">
        <v>2163129.7999999998</v>
      </c>
    </row>
    <row r="414" spans="2:11" x14ac:dyDescent="0.25">
      <c r="B414" s="5"/>
      <c r="C414" s="6" t="str">
        <f t="shared" ca="1" si="12"/>
        <v>DRE - Outros</v>
      </c>
      <c r="D414" s="7">
        <f t="shared" si="13"/>
        <v>14</v>
      </c>
      <c r="E414" s="8" t="s">
        <v>585</v>
      </c>
      <c r="F414" s="9">
        <v>4360</v>
      </c>
      <c r="G414" s="10" t="s">
        <v>586</v>
      </c>
      <c r="H414" s="11">
        <v>726865.18</v>
      </c>
      <c r="I414" s="11">
        <v>342802.75</v>
      </c>
      <c r="J414" s="11">
        <v>0</v>
      </c>
      <c r="K414" s="11">
        <v>1069667.93</v>
      </c>
    </row>
    <row r="415" spans="2:11" x14ac:dyDescent="0.25">
      <c r="B415" s="5"/>
      <c r="C415" s="6" t="str">
        <f t="shared" ca="1" si="12"/>
        <v>DRE - Outros</v>
      </c>
      <c r="D415" s="7">
        <f t="shared" si="13"/>
        <v>14</v>
      </c>
      <c r="E415" s="8" t="s">
        <v>587</v>
      </c>
      <c r="F415" s="9">
        <v>4369</v>
      </c>
      <c r="G415" s="10" t="s">
        <v>588</v>
      </c>
      <c r="H415" s="11">
        <v>175264.42</v>
      </c>
      <c r="I415" s="11">
        <v>23489.89</v>
      </c>
      <c r="J415" s="11">
        <v>834.85</v>
      </c>
      <c r="K415" s="11">
        <v>197919.46</v>
      </c>
    </row>
    <row r="416" spans="2:11" x14ac:dyDescent="0.25">
      <c r="B416" s="5"/>
      <c r="C416" s="6" t="str">
        <f t="shared" ca="1" si="12"/>
        <v>DRE - Outros</v>
      </c>
      <c r="D416" s="7">
        <f t="shared" si="13"/>
        <v>14</v>
      </c>
      <c r="E416" s="8" t="s">
        <v>589</v>
      </c>
      <c r="F416" s="9">
        <v>4332</v>
      </c>
      <c r="G416" s="10" t="s">
        <v>530</v>
      </c>
      <c r="H416" s="11">
        <v>124314.5</v>
      </c>
      <c r="I416" s="11">
        <v>66885.42</v>
      </c>
      <c r="J416" s="11">
        <v>1069.75</v>
      </c>
      <c r="K416" s="11">
        <v>190130.17</v>
      </c>
    </row>
    <row r="417" spans="2:11" x14ac:dyDescent="0.25">
      <c r="B417" s="5"/>
      <c r="C417" s="6" t="str">
        <f t="shared" ca="1" si="12"/>
        <v>DRE - Outros</v>
      </c>
      <c r="D417" s="7">
        <f t="shared" si="13"/>
        <v>14</v>
      </c>
      <c r="E417" s="8" t="s">
        <v>590</v>
      </c>
      <c r="F417" s="9">
        <v>4333</v>
      </c>
      <c r="G417" s="10" t="s">
        <v>531</v>
      </c>
      <c r="H417" s="11">
        <v>168249.46</v>
      </c>
      <c r="I417" s="11">
        <v>90292.15</v>
      </c>
      <c r="J417" s="11">
        <v>135.15</v>
      </c>
      <c r="K417" s="11">
        <v>258406.46</v>
      </c>
    </row>
    <row r="418" spans="2:11" x14ac:dyDescent="0.25">
      <c r="B418" s="5"/>
      <c r="C418" s="6" t="str">
        <f t="shared" ca="1" si="12"/>
        <v>DRE - Outros</v>
      </c>
      <c r="D418" s="7">
        <f t="shared" si="13"/>
        <v>14</v>
      </c>
      <c r="E418" s="8" t="s">
        <v>591</v>
      </c>
      <c r="F418" s="9">
        <v>4334</v>
      </c>
      <c r="G418" s="10" t="s">
        <v>528</v>
      </c>
      <c r="H418" s="11">
        <v>563654.37</v>
      </c>
      <c r="I418" s="11">
        <v>317779.7</v>
      </c>
      <c r="J418" s="11">
        <v>27106.48</v>
      </c>
      <c r="K418" s="11">
        <v>854327.59</v>
      </c>
    </row>
    <row r="419" spans="2:11" x14ac:dyDescent="0.25">
      <c r="B419" s="5"/>
      <c r="C419" s="6" t="str">
        <f t="shared" ca="1" si="12"/>
        <v>DRE - Outros</v>
      </c>
      <c r="D419" s="7">
        <f t="shared" si="13"/>
        <v>14</v>
      </c>
      <c r="E419" s="8" t="s">
        <v>592</v>
      </c>
      <c r="F419" s="9">
        <v>4335</v>
      </c>
      <c r="G419" s="10" t="s">
        <v>527</v>
      </c>
      <c r="H419" s="11">
        <v>169986.17</v>
      </c>
      <c r="I419" s="11">
        <v>88378.559999999998</v>
      </c>
      <c r="J419" s="11">
        <v>1936.65</v>
      </c>
      <c r="K419" s="11">
        <v>256428.08</v>
      </c>
    </row>
    <row r="420" spans="2:11" x14ac:dyDescent="0.25">
      <c r="B420" s="5"/>
      <c r="C420" s="6" t="str">
        <f t="shared" ca="1" si="12"/>
        <v>DRE - Outros</v>
      </c>
      <c r="D420" s="7">
        <f t="shared" si="13"/>
        <v>14</v>
      </c>
      <c r="E420" s="8" t="s">
        <v>593</v>
      </c>
      <c r="F420" s="9">
        <v>5095</v>
      </c>
      <c r="G420" s="10" t="s">
        <v>594</v>
      </c>
      <c r="H420" s="11">
        <v>8758.9</v>
      </c>
      <c r="I420" s="11">
        <v>5255.34</v>
      </c>
      <c r="J420" s="11">
        <v>0</v>
      </c>
      <c r="K420" s="11">
        <v>14014.24</v>
      </c>
    </row>
    <row r="421" spans="2:11" x14ac:dyDescent="0.25">
      <c r="B421" s="5"/>
      <c r="C421" s="6" t="str">
        <f t="shared" ca="1" si="12"/>
        <v>DRE - Outros</v>
      </c>
      <c r="D421" s="7">
        <f t="shared" si="13"/>
        <v>14</v>
      </c>
      <c r="E421" s="8" t="s">
        <v>595</v>
      </c>
      <c r="F421" s="9">
        <v>4339</v>
      </c>
      <c r="G421" s="10" t="s">
        <v>596</v>
      </c>
      <c r="H421" s="11">
        <v>182874.8</v>
      </c>
      <c r="I421" s="11">
        <v>135267.5</v>
      </c>
      <c r="J421" s="11">
        <v>1875</v>
      </c>
      <c r="K421" s="11">
        <v>316267.3</v>
      </c>
    </row>
    <row r="422" spans="2:11" x14ac:dyDescent="0.25">
      <c r="B422" s="5"/>
      <c r="C422" s="6" t="str">
        <f t="shared" ca="1" si="12"/>
        <v>DRE - Outros</v>
      </c>
      <c r="D422" s="7">
        <f t="shared" si="13"/>
        <v>14</v>
      </c>
      <c r="E422" s="8" t="s">
        <v>597</v>
      </c>
      <c r="F422" s="9">
        <v>4341</v>
      </c>
      <c r="G422" s="10" t="s">
        <v>598</v>
      </c>
      <c r="H422" s="11">
        <v>312751.21000000002</v>
      </c>
      <c r="I422" s="11">
        <v>210828.25</v>
      </c>
      <c r="J422" s="11">
        <v>32047.73</v>
      </c>
      <c r="K422" s="11">
        <v>491531.73</v>
      </c>
    </row>
    <row r="423" spans="2:11" x14ac:dyDescent="0.25">
      <c r="B423" s="5"/>
      <c r="C423" s="6" t="str">
        <f t="shared" ca="1" si="12"/>
        <v>DRE - Outros</v>
      </c>
      <c r="D423" s="7">
        <f t="shared" si="13"/>
        <v>14</v>
      </c>
      <c r="E423" s="8" t="s">
        <v>599</v>
      </c>
      <c r="F423" s="9">
        <v>4347</v>
      </c>
      <c r="G423" s="10" t="s">
        <v>600</v>
      </c>
      <c r="H423" s="11">
        <v>51114.47</v>
      </c>
      <c r="I423" s="11">
        <v>33698.83</v>
      </c>
      <c r="J423" s="11">
        <v>0</v>
      </c>
      <c r="K423" s="11">
        <v>84813.3</v>
      </c>
    </row>
    <row r="424" spans="2:11" x14ac:dyDescent="0.25">
      <c r="B424" s="5"/>
      <c r="C424" s="6" t="str">
        <f t="shared" ca="1" si="12"/>
        <v>DRE - Outros</v>
      </c>
      <c r="D424" s="7">
        <f t="shared" si="13"/>
        <v>14</v>
      </c>
      <c r="E424" s="8" t="s">
        <v>599</v>
      </c>
      <c r="F424" s="9">
        <v>4346</v>
      </c>
      <c r="G424" s="10" t="s">
        <v>601</v>
      </c>
      <c r="H424" s="11">
        <v>142847.53</v>
      </c>
      <c r="I424" s="11">
        <v>53411.27</v>
      </c>
      <c r="J424" s="11">
        <v>0</v>
      </c>
      <c r="K424" s="11">
        <v>196258.8</v>
      </c>
    </row>
    <row r="425" spans="2:11" x14ac:dyDescent="0.25">
      <c r="B425" s="5"/>
      <c r="C425" s="6" t="str">
        <f t="shared" ca="1" si="12"/>
        <v>DRE - Outros</v>
      </c>
      <c r="D425" s="7">
        <f t="shared" si="13"/>
        <v>10</v>
      </c>
      <c r="E425" s="8" t="s">
        <v>602</v>
      </c>
      <c r="F425" s="9">
        <v>4375</v>
      </c>
      <c r="G425" s="10" t="s">
        <v>603</v>
      </c>
      <c r="H425" s="11">
        <v>793898.86</v>
      </c>
      <c r="I425" s="11">
        <v>438442.36</v>
      </c>
      <c r="J425" s="11">
        <v>158.34</v>
      </c>
      <c r="K425" s="11">
        <v>1232182.8799999999</v>
      </c>
    </row>
    <row r="426" spans="2:11" x14ac:dyDescent="0.25">
      <c r="B426" s="5"/>
      <c r="C426" s="6" t="str">
        <f t="shared" ca="1" si="12"/>
        <v>DRE - Outros</v>
      </c>
      <c r="D426" s="7">
        <f t="shared" si="13"/>
        <v>14</v>
      </c>
      <c r="E426" s="8" t="s">
        <v>604</v>
      </c>
      <c r="F426" s="9">
        <v>4376</v>
      </c>
      <c r="G426" s="10" t="s">
        <v>605</v>
      </c>
      <c r="H426" s="11">
        <v>480778.09</v>
      </c>
      <c r="I426" s="11">
        <v>274699.87</v>
      </c>
      <c r="J426" s="11">
        <v>0</v>
      </c>
      <c r="K426" s="11">
        <v>755477.96</v>
      </c>
    </row>
    <row r="427" spans="2:11" x14ac:dyDescent="0.25">
      <c r="B427" s="5"/>
      <c r="C427" s="6" t="str">
        <f t="shared" ca="1" si="12"/>
        <v>DRE - Outros</v>
      </c>
      <c r="D427" s="7">
        <f t="shared" si="13"/>
        <v>14</v>
      </c>
      <c r="E427" s="8" t="s">
        <v>606</v>
      </c>
      <c r="F427" s="9">
        <v>4377</v>
      </c>
      <c r="G427" s="10" t="s">
        <v>607</v>
      </c>
      <c r="H427" s="11">
        <v>28129.37</v>
      </c>
      <c r="I427" s="11">
        <v>14767.49</v>
      </c>
      <c r="J427" s="11">
        <v>0</v>
      </c>
      <c r="K427" s="11">
        <v>42896.86</v>
      </c>
    </row>
    <row r="428" spans="2:11" x14ac:dyDescent="0.25">
      <c r="B428" s="5"/>
      <c r="C428" s="6" t="str">
        <f t="shared" ca="1" si="12"/>
        <v>DRE - Outros</v>
      </c>
      <c r="D428" s="7">
        <f t="shared" si="13"/>
        <v>14</v>
      </c>
      <c r="E428" s="8" t="s">
        <v>608</v>
      </c>
      <c r="F428" s="9">
        <v>4378</v>
      </c>
      <c r="G428" s="10" t="s">
        <v>609</v>
      </c>
      <c r="H428" s="11">
        <v>122558.42</v>
      </c>
      <c r="I428" s="11">
        <v>57759.23</v>
      </c>
      <c r="J428" s="11">
        <v>0</v>
      </c>
      <c r="K428" s="11">
        <v>180317.65</v>
      </c>
    </row>
    <row r="429" spans="2:11" x14ac:dyDescent="0.25">
      <c r="B429" s="5"/>
      <c r="C429" s="6" t="str">
        <f t="shared" ca="1" si="12"/>
        <v>DRE - Outros</v>
      </c>
      <c r="D429" s="7">
        <f t="shared" si="13"/>
        <v>14</v>
      </c>
      <c r="E429" s="8" t="s">
        <v>610</v>
      </c>
      <c r="F429" s="9">
        <v>4383</v>
      </c>
      <c r="G429" s="10" t="s">
        <v>611</v>
      </c>
      <c r="H429" s="11">
        <v>45865.09</v>
      </c>
      <c r="I429" s="11">
        <v>10576.66</v>
      </c>
      <c r="J429" s="11">
        <v>0</v>
      </c>
      <c r="K429" s="11">
        <v>56441.75</v>
      </c>
    </row>
    <row r="430" spans="2:11" x14ac:dyDescent="0.25">
      <c r="B430" s="5"/>
      <c r="C430" s="6" t="str">
        <f t="shared" ca="1" si="12"/>
        <v>DRE - Outros</v>
      </c>
      <c r="D430" s="7">
        <f t="shared" si="13"/>
        <v>14</v>
      </c>
      <c r="E430" s="8" t="s">
        <v>612</v>
      </c>
      <c r="F430" s="9">
        <v>4453</v>
      </c>
      <c r="G430" s="10" t="s">
        <v>613</v>
      </c>
      <c r="H430" s="11">
        <v>116567.89</v>
      </c>
      <c r="I430" s="11">
        <v>80639.11</v>
      </c>
      <c r="J430" s="11">
        <v>158.34</v>
      </c>
      <c r="K430" s="11">
        <v>197048.66</v>
      </c>
    </row>
    <row r="431" spans="2:11" x14ac:dyDescent="0.25">
      <c r="B431" s="5"/>
      <c r="C431" s="6" t="str">
        <f t="shared" ca="1" si="12"/>
        <v>DRE - Outros</v>
      </c>
      <c r="D431" s="7">
        <f t="shared" si="13"/>
        <v>10</v>
      </c>
      <c r="E431" s="8" t="s">
        <v>614</v>
      </c>
      <c r="F431" s="9">
        <v>4404</v>
      </c>
      <c r="G431" s="10" t="s">
        <v>615</v>
      </c>
      <c r="H431" s="11">
        <v>193092.83</v>
      </c>
      <c r="I431" s="11">
        <v>93820.29</v>
      </c>
      <c r="J431" s="11">
        <v>10944.95</v>
      </c>
      <c r="K431" s="11">
        <v>275968.17</v>
      </c>
    </row>
    <row r="432" spans="2:11" x14ac:dyDescent="0.25">
      <c r="B432" s="5"/>
      <c r="C432" s="6" t="str">
        <f t="shared" ca="1" si="12"/>
        <v>DRE - Outros</v>
      </c>
      <c r="D432" s="7">
        <f t="shared" si="13"/>
        <v>14</v>
      </c>
      <c r="E432" s="8" t="s">
        <v>616</v>
      </c>
      <c r="F432" s="9">
        <v>4405</v>
      </c>
      <c r="G432" s="10" t="s">
        <v>102</v>
      </c>
      <c r="H432" s="11">
        <v>28180.78</v>
      </c>
      <c r="I432" s="11">
        <v>10804.99</v>
      </c>
      <c r="J432" s="11">
        <v>5073.79</v>
      </c>
      <c r="K432" s="11">
        <v>33911.980000000003</v>
      </c>
    </row>
    <row r="433" spans="2:11" x14ac:dyDescent="0.25">
      <c r="B433" s="5"/>
      <c r="C433" s="6" t="str">
        <f t="shared" ca="1" si="12"/>
        <v>DRE - Outros</v>
      </c>
      <c r="D433" s="7">
        <f t="shared" si="13"/>
        <v>14</v>
      </c>
      <c r="E433" s="8" t="s">
        <v>617</v>
      </c>
      <c r="F433" s="9">
        <v>4406</v>
      </c>
      <c r="G433" s="10" t="s">
        <v>618</v>
      </c>
      <c r="H433" s="11">
        <v>10689.63</v>
      </c>
      <c r="I433" s="11">
        <v>4091.91</v>
      </c>
      <c r="J433" s="11">
        <v>0</v>
      </c>
      <c r="K433" s="11">
        <v>14781.54</v>
      </c>
    </row>
    <row r="434" spans="2:11" x14ac:dyDescent="0.25">
      <c r="B434" s="5"/>
      <c r="C434" s="6" t="str">
        <f t="shared" ca="1" si="12"/>
        <v>DRE - Outros</v>
      </c>
      <c r="D434" s="7">
        <f t="shared" si="13"/>
        <v>14</v>
      </c>
      <c r="E434" s="8" t="s">
        <v>619</v>
      </c>
      <c r="F434" s="9">
        <v>4980</v>
      </c>
      <c r="G434" s="10" t="s">
        <v>620</v>
      </c>
      <c r="H434" s="11">
        <v>92174.84</v>
      </c>
      <c r="I434" s="11">
        <v>69863.53</v>
      </c>
      <c r="J434" s="11">
        <v>5871.16</v>
      </c>
      <c r="K434" s="11">
        <v>156167.21</v>
      </c>
    </row>
    <row r="435" spans="2:11" x14ac:dyDescent="0.25">
      <c r="B435" s="5"/>
      <c r="C435" s="6" t="str">
        <f t="shared" ca="1" si="12"/>
        <v>DRE - Outros</v>
      </c>
      <c r="D435" s="7">
        <f t="shared" si="13"/>
        <v>14</v>
      </c>
      <c r="E435" s="8" t="s">
        <v>619</v>
      </c>
      <c r="F435" s="9">
        <v>4407</v>
      </c>
      <c r="G435" s="10" t="s">
        <v>621</v>
      </c>
      <c r="H435" s="11">
        <v>55917.2</v>
      </c>
      <c r="I435" s="11">
        <v>4126.78</v>
      </c>
      <c r="J435" s="11">
        <v>0</v>
      </c>
      <c r="K435" s="11">
        <v>60043.98</v>
      </c>
    </row>
    <row r="436" spans="2:11" x14ac:dyDescent="0.25">
      <c r="B436" s="5"/>
      <c r="C436" s="6" t="str">
        <f t="shared" ca="1" si="12"/>
        <v>DRE - Outros</v>
      </c>
      <c r="D436" s="7">
        <f t="shared" si="13"/>
        <v>14</v>
      </c>
      <c r="E436" s="8" t="s">
        <v>619</v>
      </c>
      <c r="F436" s="9">
        <v>4995</v>
      </c>
      <c r="G436" s="10" t="s">
        <v>622</v>
      </c>
      <c r="H436" s="11">
        <v>6130.38</v>
      </c>
      <c r="I436" s="11">
        <v>4933.08</v>
      </c>
      <c r="J436" s="11">
        <v>0</v>
      </c>
      <c r="K436" s="11">
        <v>11063.46</v>
      </c>
    </row>
    <row r="437" spans="2:11" x14ac:dyDescent="0.25">
      <c r="B437" s="5"/>
      <c r="C437" s="6" t="str">
        <f t="shared" ca="1" si="12"/>
        <v>DRE - Outros</v>
      </c>
      <c r="D437" s="7">
        <f t="shared" si="13"/>
        <v>10</v>
      </c>
      <c r="E437" s="8" t="s">
        <v>623</v>
      </c>
      <c r="F437" s="9">
        <v>4475</v>
      </c>
      <c r="G437" s="10" t="s">
        <v>624</v>
      </c>
      <c r="H437" s="11">
        <v>389128</v>
      </c>
      <c r="I437" s="11">
        <v>41808.43</v>
      </c>
      <c r="J437" s="11">
        <v>0</v>
      </c>
      <c r="K437" s="11">
        <v>430936.43</v>
      </c>
    </row>
    <row r="438" spans="2:11" x14ac:dyDescent="0.25">
      <c r="B438" s="5"/>
      <c r="C438" s="6" t="str">
        <f t="shared" ca="1" si="12"/>
        <v>DRE - Outros</v>
      </c>
      <c r="D438" s="7">
        <f t="shared" si="13"/>
        <v>14</v>
      </c>
      <c r="E438" s="8" t="s">
        <v>625</v>
      </c>
      <c r="F438" s="9">
        <v>4476</v>
      </c>
      <c r="G438" s="10" t="s">
        <v>626</v>
      </c>
      <c r="H438" s="11">
        <v>95985.94</v>
      </c>
      <c r="I438" s="11">
        <v>41208.43</v>
      </c>
      <c r="J438" s="11">
        <v>0</v>
      </c>
      <c r="K438" s="11">
        <v>137194.37</v>
      </c>
    </row>
    <row r="439" spans="2:11" x14ac:dyDescent="0.25">
      <c r="B439" s="5"/>
      <c r="C439" s="6" t="str">
        <f t="shared" ca="1" si="12"/>
        <v>DRE - Outros</v>
      </c>
      <c r="D439" s="7">
        <f t="shared" si="13"/>
        <v>14</v>
      </c>
      <c r="E439" s="8" t="s">
        <v>627</v>
      </c>
      <c r="F439" s="9">
        <v>4477</v>
      </c>
      <c r="G439" s="10" t="s">
        <v>628</v>
      </c>
      <c r="H439" s="11">
        <v>118450</v>
      </c>
      <c r="I439" s="11">
        <v>0</v>
      </c>
      <c r="J439" s="11">
        <v>0</v>
      </c>
      <c r="K439" s="11">
        <v>118450</v>
      </c>
    </row>
    <row r="440" spans="2:11" x14ac:dyDescent="0.25">
      <c r="B440" s="5"/>
      <c r="C440" s="6" t="str">
        <f t="shared" ca="1" si="12"/>
        <v>DRE - Outros</v>
      </c>
      <c r="D440" s="7">
        <f t="shared" si="13"/>
        <v>14</v>
      </c>
      <c r="E440" s="8" t="s">
        <v>629</v>
      </c>
      <c r="F440" s="9">
        <v>4481</v>
      </c>
      <c r="G440" s="10" t="s">
        <v>630</v>
      </c>
      <c r="H440" s="11">
        <v>174692.06</v>
      </c>
      <c r="I440" s="11">
        <v>600</v>
      </c>
      <c r="J440" s="11">
        <v>0</v>
      </c>
      <c r="K440" s="11">
        <v>175292.06</v>
      </c>
    </row>
    <row r="441" spans="2:11" x14ac:dyDescent="0.25">
      <c r="B441" s="5"/>
      <c r="C441" s="6" t="str">
        <f t="shared" ca="1" si="12"/>
        <v>DRE - Outros</v>
      </c>
      <c r="D441" s="7">
        <f t="shared" si="13"/>
        <v>10</v>
      </c>
      <c r="E441" s="8" t="s">
        <v>631</v>
      </c>
      <c r="F441" s="9">
        <v>4504</v>
      </c>
      <c r="G441" s="10" t="s">
        <v>632</v>
      </c>
      <c r="H441" s="11">
        <v>89035.44</v>
      </c>
      <c r="I441" s="11">
        <v>28699.72</v>
      </c>
      <c r="J441" s="11">
        <v>9828.51</v>
      </c>
      <c r="K441" s="11">
        <v>107906.65</v>
      </c>
    </row>
    <row r="442" spans="2:11" x14ac:dyDescent="0.25">
      <c r="B442" s="5"/>
      <c r="C442" s="6" t="str">
        <f t="shared" ca="1" si="12"/>
        <v>DRE - Outros</v>
      </c>
      <c r="D442" s="7">
        <f t="shared" si="13"/>
        <v>14</v>
      </c>
      <c r="E442" s="8" t="s">
        <v>633</v>
      </c>
      <c r="F442" s="9">
        <v>4505</v>
      </c>
      <c r="G442" s="10" t="s">
        <v>634</v>
      </c>
      <c r="H442" s="11">
        <v>0</v>
      </c>
      <c r="I442" s="11">
        <v>11406.57</v>
      </c>
      <c r="J442" s="11">
        <v>9828.51</v>
      </c>
      <c r="K442" s="11">
        <v>1578.06</v>
      </c>
    </row>
    <row r="443" spans="2:11" x14ac:dyDescent="0.25">
      <c r="B443" s="5"/>
      <c r="C443" s="6" t="str">
        <f t="shared" ca="1" si="12"/>
        <v>DRE - Outros</v>
      </c>
      <c r="D443" s="7">
        <f t="shared" si="13"/>
        <v>14</v>
      </c>
      <c r="E443" s="8" t="s">
        <v>633</v>
      </c>
      <c r="F443" s="9">
        <v>9075</v>
      </c>
      <c r="G443" s="10" t="s">
        <v>635</v>
      </c>
      <c r="H443" s="11">
        <v>22209.85</v>
      </c>
      <c r="I443" s="11">
        <v>10946.69</v>
      </c>
      <c r="J443" s="11">
        <v>0</v>
      </c>
      <c r="K443" s="11">
        <v>33156.54</v>
      </c>
    </row>
    <row r="444" spans="2:11" x14ac:dyDescent="0.25">
      <c r="B444" s="5"/>
      <c r="C444" s="6" t="str">
        <f t="shared" ca="1" si="12"/>
        <v>DRE - Outros</v>
      </c>
      <c r="D444" s="7">
        <f t="shared" si="13"/>
        <v>14</v>
      </c>
      <c r="E444" s="8" t="s">
        <v>636</v>
      </c>
      <c r="F444" s="9">
        <v>4508</v>
      </c>
      <c r="G444" s="10" t="s">
        <v>637</v>
      </c>
      <c r="H444" s="11">
        <v>39045.589999999997</v>
      </c>
      <c r="I444" s="11">
        <v>3546.46</v>
      </c>
      <c r="J444" s="11">
        <v>0</v>
      </c>
      <c r="K444" s="11">
        <v>42592.05</v>
      </c>
    </row>
    <row r="445" spans="2:11" x14ac:dyDescent="0.25">
      <c r="B445" s="5"/>
      <c r="C445" s="6" t="str">
        <f t="shared" ca="1" si="12"/>
        <v>DRE - Outros</v>
      </c>
      <c r="D445" s="7">
        <f t="shared" si="13"/>
        <v>14</v>
      </c>
      <c r="E445" s="8" t="s">
        <v>638</v>
      </c>
      <c r="F445" s="9">
        <v>4545</v>
      </c>
      <c r="G445" s="10" t="s">
        <v>639</v>
      </c>
      <c r="H445" s="11">
        <v>20000</v>
      </c>
      <c r="I445" s="11">
        <v>0</v>
      </c>
      <c r="J445" s="11">
        <v>0</v>
      </c>
      <c r="K445" s="11">
        <v>20000</v>
      </c>
    </row>
    <row r="446" spans="2:11" x14ac:dyDescent="0.25">
      <c r="B446" s="5"/>
      <c r="C446" s="6" t="str">
        <f t="shared" ca="1" si="12"/>
        <v>DRE - Outros</v>
      </c>
      <c r="D446" s="7">
        <f t="shared" si="13"/>
        <v>14</v>
      </c>
      <c r="E446" s="8" t="s">
        <v>638</v>
      </c>
      <c r="F446" s="9">
        <v>4509</v>
      </c>
      <c r="G446" s="10" t="s">
        <v>640</v>
      </c>
      <c r="H446" s="11">
        <v>7780</v>
      </c>
      <c r="I446" s="11">
        <v>2800</v>
      </c>
      <c r="J446" s="11">
        <v>0</v>
      </c>
      <c r="K446" s="11">
        <v>10580</v>
      </c>
    </row>
    <row r="447" spans="2:11" x14ac:dyDescent="0.25">
      <c r="B447" s="5"/>
      <c r="C447" s="6" t="str">
        <f t="shared" ca="1" si="12"/>
        <v>DRE - Outros</v>
      </c>
      <c r="D447" s="7">
        <f t="shared" si="13"/>
        <v>6</v>
      </c>
      <c r="E447" s="8" t="s">
        <v>641</v>
      </c>
      <c r="F447" s="9">
        <v>4695</v>
      </c>
      <c r="G447" s="10" t="s">
        <v>642</v>
      </c>
      <c r="H447" s="11">
        <v>-2544328.2400000002</v>
      </c>
      <c r="I447" s="11">
        <v>80478.66</v>
      </c>
      <c r="J447" s="11">
        <v>1490650.11</v>
      </c>
      <c r="K447" s="11">
        <v>-3954499.69</v>
      </c>
    </row>
    <row r="448" spans="2:11" x14ac:dyDescent="0.25">
      <c r="B448" s="5"/>
      <c r="C448" s="6" t="str">
        <f t="shared" ca="1" si="12"/>
        <v>DRE - Outros</v>
      </c>
      <c r="D448" s="7">
        <f t="shared" si="13"/>
        <v>10</v>
      </c>
      <c r="E448" s="8" t="s">
        <v>643</v>
      </c>
      <c r="F448" s="9">
        <v>4696</v>
      </c>
      <c r="G448" s="10" t="s">
        <v>644</v>
      </c>
      <c r="H448" s="11">
        <v>-2586277.4300000002</v>
      </c>
      <c r="I448" s="11">
        <v>69290.73</v>
      </c>
      <c r="J448" s="11">
        <v>1490123.4</v>
      </c>
      <c r="K448" s="11">
        <v>-4007110.1</v>
      </c>
    </row>
    <row r="449" spans="2:11" x14ac:dyDescent="0.25">
      <c r="B449" s="5"/>
      <c r="C449" s="6" t="str">
        <f t="shared" ca="1" si="12"/>
        <v>DRE - Outros</v>
      </c>
      <c r="D449" s="7">
        <f t="shared" si="13"/>
        <v>14</v>
      </c>
      <c r="E449" s="8" t="s">
        <v>645</v>
      </c>
      <c r="F449" s="9">
        <v>4876</v>
      </c>
      <c r="G449" s="10" t="s">
        <v>646</v>
      </c>
      <c r="H449" s="11">
        <v>-1963274.34</v>
      </c>
      <c r="I449" s="11">
        <v>0</v>
      </c>
      <c r="J449" s="11">
        <v>1437860.5</v>
      </c>
      <c r="K449" s="11">
        <v>-3401134.84</v>
      </c>
    </row>
    <row r="450" spans="2:11" x14ac:dyDescent="0.25">
      <c r="B450" s="5"/>
      <c r="C450" s="6" t="str">
        <f t="shared" ca="1" si="12"/>
        <v>DRE - Outros</v>
      </c>
      <c r="D450" s="7">
        <f t="shared" si="13"/>
        <v>14</v>
      </c>
      <c r="E450" s="8" t="s">
        <v>647</v>
      </c>
      <c r="F450" s="9">
        <v>4750</v>
      </c>
      <c r="G450" s="10" t="s">
        <v>648</v>
      </c>
      <c r="H450" s="11">
        <v>-726203.35</v>
      </c>
      <c r="I450" s="11">
        <v>0</v>
      </c>
      <c r="J450" s="11">
        <v>40998.22</v>
      </c>
      <c r="K450" s="11">
        <v>-767201.57</v>
      </c>
    </row>
    <row r="451" spans="2:11" x14ac:dyDescent="0.25">
      <c r="B451" s="5"/>
      <c r="C451" s="6" t="str">
        <f t="shared" ca="1" si="12"/>
        <v>DRE - Outros</v>
      </c>
      <c r="D451" s="7">
        <f t="shared" si="13"/>
        <v>14</v>
      </c>
      <c r="E451" s="8" t="s">
        <v>649</v>
      </c>
      <c r="F451" s="9">
        <v>4899</v>
      </c>
      <c r="G451" s="10" t="s">
        <v>650</v>
      </c>
      <c r="H451" s="11">
        <v>-19487.98</v>
      </c>
      <c r="I451" s="11">
        <v>0</v>
      </c>
      <c r="J451" s="11">
        <v>9393.2800000000007</v>
      </c>
      <c r="K451" s="11">
        <v>-28881.26</v>
      </c>
    </row>
    <row r="452" spans="2:11" x14ac:dyDescent="0.25">
      <c r="B452" s="5"/>
      <c r="C452" s="6" t="str">
        <f t="shared" ca="1" si="12"/>
        <v>DRE - Outros</v>
      </c>
      <c r="D452" s="7">
        <f t="shared" si="13"/>
        <v>14</v>
      </c>
      <c r="E452" s="8" t="s">
        <v>649</v>
      </c>
      <c r="F452" s="9">
        <v>4700</v>
      </c>
      <c r="G452" s="10" t="s">
        <v>651</v>
      </c>
      <c r="H452" s="11">
        <v>-3375.9</v>
      </c>
      <c r="I452" s="11">
        <v>0</v>
      </c>
      <c r="J452" s="11">
        <v>1871.4</v>
      </c>
      <c r="K452" s="11">
        <v>-5247.3</v>
      </c>
    </row>
    <row r="453" spans="2:11" x14ac:dyDescent="0.25">
      <c r="B453" s="5"/>
      <c r="C453" s="6" t="str">
        <f t="shared" ref="C453:C464" ca="1" si="14">IF(E453&lt;&gt;"",IF(LEFT(E453,1)=$G$7,$C$7,IF(LEFT(E453,1)=$G$8,$C$8,IF(LEFT(E453,1)=$G$10,$C$10,IF(LEFT(E453,1)=$G$11,$C$11,IF(LEFT(E453,1)&gt;=$G$12,$C$12))))),"")</f>
        <v>DRE - Outros</v>
      </c>
      <c r="D453" s="7">
        <f t="shared" ref="D453:D464" si="15">LEN(E453)</f>
        <v>14</v>
      </c>
      <c r="E453" s="8" t="s">
        <v>652</v>
      </c>
      <c r="F453" s="9">
        <v>4890</v>
      </c>
      <c r="G453" s="10" t="s">
        <v>653</v>
      </c>
      <c r="H453" s="11">
        <v>126064.14</v>
      </c>
      <c r="I453" s="11">
        <v>69290.73</v>
      </c>
      <c r="J453" s="11">
        <v>0</v>
      </c>
      <c r="K453" s="11">
        <v>195354.87</v>
      </c>
    </row>
    <row r="454" spans="2:11" x14ac:dyDescent="0.25">
      <c r="B454" s="5"/>
      <c r="C454" s="6" t="str">
        <f t="shared" ca="1" si="14"/>
        <v>DRE - Outros</v>
      </c>
      <c r="D454" s="7">
        <f t="shared" si="15"/>
        <v>10</v>
      </c>
      <c r="E454" s="8" t="s">
        <v>654</v>
      </c>
      <c r="F454" s="9">
        <v>4701</v>
      </c>
      <c r="G454" s="10" t="s">
        <v>655</v>
      </c>
      <c r="H454" s="11">
        <v>41949.19</v>
      </c>
      <c r="I454" s="11">
        <v>11187.93</v>
      </c>
      <c r="J454" s="11">
        <v>526.71</v>
      </c>
      <c r="K454" s="11">
        <v>52610.41</v>
      </c>
    </row>
    <row r="455" spans="2:11" x14ac:dyDescent="0.25">
      <c r="B455" s="5"/>
      <c r="C455" s="6" t="str">
        <f t="shared" ca="1" si="14"/>
        <v>DRE - Outros</v>
      </c>
      <c r="D455" s="7">
        <f t="shared" si="15"/>
        <v>14</v>
      </c>
      <c r="E455" s="8" t="s">
        <v>656</v>
      </c>
      <c r="F455" s="9">
        <v>4698</v>
      </c>
      <c r="G455" s="10" t="s">
        <v>657</v>
      </c>
      <c r="H455" s="11">
        <v>4581.83</v>
      </c>
      <c r="I455" s="11">
        <v>2603.0300000000002</v>
      </c>
      <c r="J455" s="11">
        <v>526.71</v>
      </c>
      <c r="K455" s="11">
        <v>6658.15</v>
      </c>
    </row>
    <row r="456" spans="2:11" x14ac:dyDescent="0.25">
      <c r="B456" s="5"/>
      <c r="C456" s="6" t="str">
        <f t="shared" ca="1" si="14"/>
        <v>DRE - Outros</v>
      </c>
      <c r="D456" s="7">
        <f t="shared" si="15"/>
        <v>14</v>
      </c>
      <c r="E456" s="8" t="s">
        <v>656</v>
      </c>
      <c r="F456" s="9">
        <v>4702</v>
      </c>
      <c r="G456" s="10" t="s">
        <v>658</v>
      </c>
      <c r="H456" s="11">
        <v>1553.13</v>
      </c>
      <c r="I456" s="11">
        <v>5.17</v>
      </c>
      <c r="J456" s="11">
        <v>0</v>
      </c>
      <c r="K456" s="11">
        <v>1558.3</v>
      </c>
    </row>
    <row r="457" spans="2:11" x14ac:dyDescent="0.25">
      <c r="B457" s="5"/>
      <c r="C457" s="6" t="str">
        <f t="shared" ca="1" si="14"/>
        <v>DRE - Outros</v>
      </c>
      <c r="D457" s="7">
        <f t="shared" si="15"/>
        <v>14</v>
      </c>
      <c r="E457" s="8" t="s">
        <v>656</v>
      </c>
      <c r="F457" s="9">
        <v>4710</v>
      </c>
      <c r="G457" s="10" t="s">
        <v>659</v>
      </c>
      <c r="H457" s="11">
        <v>20071.830000000002</v>
      </c>
      <c r="I457" s="11">
        <v>0</v>
      </c>
      <c r="J457" s="11">
        <v>0</v>
      </c>
      <c r="K457" s="11">
        <v>20071.830000000002</v>
      </c>
    </row>
    <row r="458" spans="2:11" x14ac:dyDescent="0.25">
      <c r="B458" s="5"/>
      <c r="C458" s="6" t="str">
        <f t="shared" ca="1" si="14"/>
        <v>DRE - Outros</v>
      </c>
      <c r="D458" s="7">
        <f t="shared" si="15"/>
        <v>14</v>
      </c>
      <c r="E458" s="8" t="s">
        <v>660</v>
      </c>
      <c r="F458" s="9">
        <v>4670</v>
      </c>
      <c r="G458" s="10" t="s">
        <v>661</v>
      </c>
      <c r="H458" s="11">
        <v>15742.4</v>
      </c>
      <c r="I458" s="11">
        <v>8579.73</v>
      </c>
      <c r="J458" s="11">
        <v>0</v>
      </c>
      <c r="K458" s="11">
        <v>24322.13</v>
      </c>
    </row>
    <row r="459" spans="2:11" x14ac:dyDescent="0.25">
      <c r="B459" s="5"/>
      <c r="C459" s="6" t="str">
        <f t="shared" ca="1" si="14"/>
        <v>DRE - Outros</v>
      </c>
      <c r="D459" s="7">
        <f t="shared" si="15"/>
        <v>3</v>
      </c>
      <c r="E459" s="8" t="s">
        <v>662</v>
      </c>
      <c r="F459" s="9">
        <v>4733</v>
      </c>
      <c r="G459" s="10" t="s">
        <v>663</v>
      </c>
      <c r="H459" s="11">
        <v>-23805.79</v>
      </c>
      <c r="I459" s="11">
        <v>0</v>
      </c>
      <c r="J459" s="11">
        <v>64105.16</v>
      </c>
      <c r="K459" s="11">
        <v>-87910.95</v>
      </c>
    </row>
    <row r="460" spans="2:11" x14ac:dyDescent="0.25">
      <c r="B460" s="5"/>
      <c r="C460" s="6" t="str">
        <f t="shared" ca="1" si="14"/>
        <v>DRE - Outros</v>
      </c>
      <c r="D460" s="7">
        <f t="shared" si="15"/>
        <v>6</v>
      </c>
      <c r="E460" s="8" t="s">
        <v>664</v>
      </c>
      <c r="F460" s="9">
        <v>4736</v>
      </c>
      <c r="G460" s="10" t="s">
        <v>665</v>
      </c>
      <c r="H460" s="11">
        <v>0</v>
      </c>
      <c r="I460" s="11">
        <v>0</v>
      </c>
      <c r="J460" s="11">
        <v>6600</v>
      </c>
      <c r="K460" s="11">
        <v>-6600</v>
      </c>
    </row>
    <row r="461" spans="2:11" x14ac:dyDescent="0.25">
      <c r="B461" s="5"/>
      <c r="C461" s="6" t="str">
        <f t="shared" ca="1" si="14"/>
        <v>DRE - Outros</v>
      </c>
      <c r="D461" s="7">
        <f t="shared" si="15"/>
        <v>6</v>
      </c>
      <c r="E461" s="8" t="s">
        <v>664</v>
      </c>
      <c r="F461" s="9">
        <v>4791</v>
      </c>
      <c r="G461" s="10" t="s">
        <v>666</v>
      </c>
      <c r="H461" s="11">
        <v>-19755.86</v>
      </c>
      <c r="I461" s="11">
        <v>0</v>
      </c>
      <c r="J461" s="11">
        <v>57500</v>
      </c>
      <c r="K461" s="11">
        <v>-77255.86</v>
      </c>
    </row>
    <row r="462" spans="2:11" x14ac:dyDescent="0.25">
      <c r="B462" s="5"/>
      <c r="C462" s="6" t="str">
        <f t="shared" ca="1" si="14"/>
        <v>DRE - Outros</v>
      </c>
      <c r="D462" s="7">
        <f t="shared" si="15"/>
        <v>6</v>
      </c>
      <c r="E462" s="8" t="s">
        <v>664</v>
      </c>
      <c r="F462" s="9">
        <v>4758</v>
      </c>
      <c r="G462" s="10" t="s">
        <v>667</v>
      </c>
      <c r="H462" s="11">
        <v>-4049.93</v>
      </c>
      <c r="I462" s="11">
        <v>0</v>
      </c>
      <c r="J462" s="11">
        <v>5.16</v>
      </c>
      <c r="K462" s="11">
        <v>-4055.09</v>
      </c>
    </row>
    <row r="463" spans="2:11" x14ac:dyDescent="0.25">
      <c r="B463" s="5"/>
      <c r="C463" s="6" t="str">
        <f t="shared" ca="1" si="14"/>
        <v>DRE - Outros</v>
      </c>
      <c r="D463" s="7">
        <f t="shared" si="15"/>
        <v>3</v>
      </c>
      <c r="E463" s="8" t="s">
        <v>668</v>
      </c>
      <c r="F463" s="9">
        <v>4734</v>
      </c>
      <c r="G463" s="10" t="s">
        <v>632</v>
      </c>
      <c r="H463" s="11">
        <v>124170.89</v>
      </c>
      <c r="I463" s="11">
        <v>0</v>
      </c>
      <c r="J463" s="11">
        <v>0</v>
      </c>
      <c r="K463" s="11">
        <v>124170.89</v>
      </c>
    </row>
    <row r="464" spans="2:11" x14ac:dyDescent="0.25">
      <c r="B464" s="5"/>
      <c r="C464" s="6" t="str">
        <f t="shared" ca="1" si="14"/>
        <v>DRE - Outros</v>
      </c>
      <c r="D464" s="7">
        <f t="shared" si="15"/>
        <v>6</v>
      </c>
      <c r="E464" s="8" t="s">
        <v>669</v>
      </c>
      <c r="F464" s="9">
        <v>1779</v>
      </c>
      <c r="G464" s="10" t="s">
        <v>670</v>
      </c>
      <c r="H464" s="11">
        <v>124170.89</v>
      </c>
      <c r="I464" s="11">
        <v>0</v>
      </c>
      <c r="J464" s="11">
        <v>0</v>
      </c>
      <c r="K464" s="11">
        <v>124170.89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Mikael</cp:lastModifiedBy>
  <dcterms:created xsi:type="dcterms:W3CDTF">2019-12-02T16:23:00Z</dcterms:created>
  <dcterms:modified xsi:type="dcterms:W3CDTF">2020-02-12T18:59:54Z</dcterms:modified>
</cp:coreProperties>
</file>