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75272\pakiety\lab3\"/>
    </mc:Choice>
  </mc:AlternateContent>
  <bookViews>
    <workbookView xWindow="0" yWindow="0" windowWidth="16590" windowHeight="1161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8" i="1"/>
  <c r="B16" i="1"/>
  <c r="B15" i="1"/>
  <c r="B14" i="1"/>
  <c r="D4" i="1"/>
  <c r="D5" i="1"/>
  <c r="D6" i="1"/>
  <c r="D7" i="1"/>
  <c r="D8" i="1"/>
  <c r="D3" i="1"/>
  <c r="D2" i="1"/>
  <c r="B13" i="1"/>
  <c r="C3" i="1"/>
  <c r="C4" i="1"/>
  <c r="C5" i="1"/>
  <c r="C6" i="1"/>
  <c r="C7" i="1"/>
  <c r="C8" i="1"/>
  <c r="C2" i="1"/>
  <c r="B12" i="1"/>
</calcChain>
</file>

<file path=xl/sharedStrings.xml><?xml version="1.0" encoding="utf-8"?>
<sst xmlns="http://schemas.openxmlformats.org/spreadsheetml/2006/main" count="15" uniqueCount="15">
  <si>
    <t>xi</t>
  </si>
  <si>
    <t>ni</t>
  </si>
  <si>
    <t>alfa</t>
  </si>
  <si>
    <t>n</t>
  </si>
  <si>
    <t>średnia</t>
  </si>
  <si>
    <t>wariancja</t>
  </si>
  <si>
    <t>odch. stand.</t>
  </si>
  <si>
    <t>xi*ni</t>
  </si>
  <si>
    <t>(xi-średnia)^2*ni</t>
  </si>
  <si>
    <r>
      <t>u</t>
    </r>
    <r>
      <rPr>
        <sz val="8"/>
        <color theme="1"/>
        <rFont val="Calibri"/>
        <family val="2"/>
        <charset val="238"/>
        <scheme val="minor"/>
      </rPr>
      <t>alfa</t>
    </r>
  </si>
  <si>
    <t>a</t>
  </si>
  <si>
    <t>b</t>
  </si>
  <si>
    <t>odp</t>
  </si>
  <si>
    <t>P(0,654&lt;m&lt;0,692)=0,95</t>
  </si>
  <si>
    <t>przedział (0,654; 0,692) pokrywa nieznaną wartość średniego czasu trwania efektu świetlnego z prawd. równym 0,95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</si>
</sst>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24" sqref="B24"/>
    </sheetView>
  </sheetViews>
  <sheetFormatPr defaultRowHeight="15" x14ac:dyDescent="0.25"/>
  <cols>
    <col min="1" max="1" width="12" customWidth="1"/>
    <col min="2" max="2" width="11.42578125" customWidth="1"/>
    <col min="4" max="4" width="16.140625" customWidth="1"/>
  </cols>
  <sheetData>
    <row r="1" spans="1:4" x14ac:dyDescent="0.25">
      <c r="A1" s="1" t="s">
        <v>0</v>
      </c>
      <c r="B1" s="1" t="s">
        <v>1</v>
      </c>
      <c r="C1" s="1" t="s">
        <v>7</v>
      </c>
      <c r="D1" s="1" t="s">
        <v>8</v>
      </c>
    </row>
    <row r="2" spans="1:4" x14ac:dyDescent="0.25">
      <c r="A2">
        <v>0.1</v>
      </c>
      <c r="B2">
        <v>50</v>
      </c>
      <c r="C2">
        <f>A2*B2</f>
        <v>5</v>
      </c>
      <c r="D2">
        <f>(A2-$B$13)^2*B2</f>
        <v>16.404992000000004</v>
      </c>
    </row>
    <row r="3" spans="1:4" x14ac:dyDescent="0.25">
      <c r="A3">
        <v>0.3</v>
      </c>
      <c r="B3">
        <v>128</v>
      </c>
      <c r="C3">
        <f t="shared" ref="C3:C8" si="0">A3*B3</f>
        <v>38.4</v>
      </c>
      <c r="D3">
        <f>(A3-$B$13)^2*B3</f>
        <v>17.789419520000006</v>
      </c>
    </row>
    <row r="4" spans="1:4" x14ac:dyDescent="0.25">
      <c r="A4">
        <v>0.5</v>
      </c>
      <c r="B4">
        <v>245</v>
      </c>
      <c r="C4">
        <f t="shared" si="0"/>
        <v>122.5</v>
      </c>
      <c r="D4">
        <f t="shared" ref="D4:D8" si="1">(A4-$B$13)^2*B4</f>
        <v>7.3156608000000052</v>
      </c>
    </row>
    <row r="5" spans="1:4" x14ac:dyDescent="0.25">
      <c r="A5">
        <v>0.7</v>
      </c>
      <c r="B5">
        <v>286</v>
      </c>
      <c r="C5">
        <f t="shared" si="0"/>
        <v>200.2</v>
      </c>
      <c r="D5">
        <f t="shared" si="1"/>
        <v>0.21159423999999832</v>
      </c>
    </row>
    <row r="6" spans="1:4" x14ac:dyDescent="0.25">
      <c r="A6">
        <v>0.9</v>
      </c>
      <c r="B6">
        <v>134</v>
      </c>
      <c r="C6">
        <f t="shared" si="0"/>
        <v>120.60000000000001</v>
      </c>
      <c r="D6">
        <f t="shared" si="1"/>
        <v>6.9170585599999974</v>
      </c>
    </row>
    <row r="7" spans="1:4" x14ac:dyDescent="0.25">
      <c r="A7">
        <v>1.1000000000000001</v>
      </c>
      <c r="B7">
        <v>90</v>
      </c>
      <c r="C7">
        <f t="shared" si="0"/>
        <v>99.000000000000014</v>
      </c>
      <c r="D7">
        <f t="shared" si="1"/>
        <v>16.424985600000003</v>
      </c>
    </row>
    <row r="8" spans="1:4" x14ac:dyDescent="0.25">
      <c r="A8">
        <v>1.3</v>
      </c>
      <c r="B8">
        <v>67</v>
      </c>
      <c r="C8">
        <f t="shared" si="0"/>
        <v>87.100000000000009</v>
      </c>
      <c r="D8">
        <f t="shared" si="1"/>
        <v>26.35644928</v>
      </c>
    </row>
    <row r="11" spans="1:4" x14ac:dyDescent="0.25">
      <c r="A11" t="s">
        <v>2</v>
      </c>
      <c r="B11">
        <v>0.05</v>
      </c>
    </row>
    <row r="12" spans="1:4" x14ac:dyDescent="0.25">
      <c r="A12" t="s">
        <v>3</v>
      </c>
      <c r="B12">
        <f>SUM(B2:B8)</f>
        <v>1000</v>
      </c>
    </row>
    <row r="13" spans="1:4" x14ac:dyDescent="0.25">
      <c r="A13" t="s">
        <v>4</v>
      </c>
      <c r="B13">
        <f>SUM(C2:C8)/B12</f>
        <v>0.67280000000000006</v>
      </c>
    </row>
    <row r="14" spans="1:4" x14ac:dyDescent="0.25">
      <c r="A14" t="s">
        <v>5</v>
      </c>
      <c r="B14">
        <f>SUM(D2:D8)/(B12-1)</f>
        <v>9.1511671671671679E-2</v>
      </c>
    </row>
    <row r="15" spans="1:4" x14ac:dyDescent="0.25">
      <c r="A15" t="s">
        <v>6</v>
      </c>
      <c r="B15">
        <f>SQRT(B14)</f>
        <v>0.30250896130804406</v>
      </c>
    </row>
    <row r="16" spans="1:4" x14ac:dyDescent="0.25">
      <c r="A16" t="s">
        <v>9</v>
      </c>
      <c r="B16">
        <f>_xlfn.NORM.S.INV(1-(B11/2))</f>
        <v>1.9599639845400536</v>
      </c>
    </row>
    <row r="18" spans="1:3" x14ac:dyDescent="0.25">
      <c r="A18" t="s">
        <v>10</v>
      </c>
      <c r="B18">
        <f>B13+B16*(B15/SQRT(B12))</f>
        <v>0.69154935514463389</v>
      </c>
    </row>
    <row r="19" spans="1:3" x14ac:dyDescent="0.25">
      <c r="A19" t="s">
        <v>11</v>
      </c>
      <c r="B19">
        <f>B13+B16*(B15/SQRT(B12))</f>
        <v>0.69154935514463389</v>
      </c>
    </row>
    <row r="21" spans="1:3" x14ac:dyDescent="0.25">
      <c r="A21" t="s">
        <v>12</v>
      </c>
      <c r="B21" s="2" t="s">
        <v>13</v>
      </c>
      <c r="C21" s="2"/>
    </row>
    <row r="23" spans="1:3" x14ac:dyDescent="0.25">
      <c r="B2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2024-12-18T09:47:02Z</dcterms:created>
  <dcterms:modified xsi:type="dcterms:W3CDTF">2024-12-18T10:13:23Z</dcterms:modified>
</cp:coreProperties>
</file>