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编码命名-采暖工程"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DengXian"/>
      <family val="2"/>
    </font>
    <font>
      <sz val="10"/>
      <color/>
      <name val="Calibri"/>
      <family val="2"/>
    </font>
    <font>
      <u val="single"/>
      <sz val="11"/>
      <color rgb="FF0000FF"/>
      <name val="DengXian"/>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vertical="center"/>
    </xf>
    <xf numFmtId="0" fontId="2"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0" customWidth="1"/>
    <col min="8" max="8" width="0" customWidth="1"/>
    <col min="9" max="9" width="19" customWidth="1"/>
    <col min="10" max="10" width="19" customWidth="1"/>
    <col min="11" max="11" width="19" customWidth="1"/>
    <col min="12" max="12" width="19" customWidth="1"/>
    <col min="13" max="13" width="19" customWidth="1"/>
    <col min="14" max="14" width="19" customWidth="1"/>
    <col min="15" max="15" width="19" customWidth="1"/>
    <col min="16" max="16" width="19" customWidth="1"/>
    <col min="17" max="17" width="19" customWidth="1"/>
    <col min="18" max="18" width="19" customWidth="1"/>
    <col min="19" max="19" width="19" customWidth="1"/>
    <col min="20" max="20" width="0" customWidth="1"/>
    <col min="21" max="21" width="0" customWidth="1"/>
    <col min="22" max="22" width="0" customWidth="1"/>
    <col min="23" max="23" width="19" customWidth="1"/>
    <col min="24" max="24" width="19" customWidth="1"/>
    <col min="25" max="25" width="19" customWidth="1"/>
    <col min="26" max="26" width="19" customWidth="1"/>
    <col min="27" max="27" width="19" customWidth="1"/>
    <col min="28" max="28" width="19" customWidth="1"/>
    <col min="29" max="29" width="19" customWidth="1"/>
    <col min="30" max="30" width="19" customWidth="1"/>
  </cols>
  <sheetData>
    <row r="1" ht="13" customHeight="1">
      <c r="A1" s="1" t="inlineStr">
        <is>
          <t>多行文本</t>
        </is>
      </c>
      <c r="B1" s="1" t="inlineStr">
        <is>
          <t>一级项目名称</t>
        </is>
      </c>
      <c r="C1" s="1" t="inlineStr">
        <is>
          <t>二级项目名称</t>
        </is>
      </c>
      <c r="D1" s="1" t="inlineStr">
        <is>
          <t>三级项目名称</t>
        </is>
      </c>
      <c r="E1" s="1" t="inlineStr">
        <is>
          <t>清单编码</t>
        </is>
      </c>
      <c r="F1" s="1" t="inlineStr">
        <is>
          <t>名称</t>
        </is>
      </c>
      <c r="G1" s="1" t="inlineStr">
        <is>
          <t>计量属性</t>
        </is>
      </c>
      <c r="H1" s="1" t="inlineStr">
        <is>
          <t>工程</t>
        </is>
      </c>
      <c r="I1" s="1" t="inlineStr">
        <is>
          <t>一级系统</t>
        </is>
      </c>
      <c r="J1" s="1" t="inlineStr">
        <is>
          <t>二级系统</t>
        </is>
      </c>
      <c r="K1" s="1" t="inlineStr">
        <is>
          <t>三级系统</t>
        </is>
      </c>
      <c r="L1" s="1" t="inlineStr">
        <is>
          <t>工程码</t>
        </is>
      </c>
      <c r="M1" s="1" t="inlineStr">
        <is>
          <t>一级编码</t>
        </is>
      </c>
      <c r="N1" s="1" t="inlineStr">
        <is>
          <t>二级编码</t>
        </is>
      </c>
      <c r="O1" s="1" t="inlineStr">
        <is>
          <t>三级编码</t>
        </is>
      </c>
      <c r="P1" s="1" t="inlineStr">
        <is>
          <t>族类别</t>
        </is>
      </c>
      <c r="Q1" s="1" t="inlineStr">
        <is>
          <t>族名称</t>
        </is>
      </c>
      <c r="R1" s="1" t="inlineStr">
        <is>
          <t>构件类型</t>
        </is>
      </c>
      <c r="S1" s="1" t="inlineStr">
        <is>
          <t>构件类型命名规则</t>
        </is>
      </c>
      <c r="T1" s="1" t="inlineStr">
        <is>
          <t>族类型命名</t>
        </is>
      </c>
      <c r="U1" s="1" t="inlineStr">
        <is>
          <t>本次更新内容</t>
        </is>
      </c>
      <c r="V1" s="1" t="inlineStr">
        <is>
          <t>备注</t>
        </is>
      </c>
      <c r="W1" s="1" t="inlineStr">
        <is>
          <t>建模要求</t>
        </is>
      </c>
      <c r="X1" s="1" t="inlineStr">
        <is>
          <t>属性信息</t>
        </is>
      </c>
      <c r="Y1" s="1" t="inlineStr">
        <is>
          <t>是否建模</t>
        </is>
      </c>
      <c r="Z1" s="1" t="inlineStr">
        <is>
          <t>是否删除</t>
        </is>
      </c>
      <c r="AA1" s="1" t="inlineStr">
        <is>
          <t>同意删除（监理）</t>
        </is>
      </c>
      <c r="AB1" s="1" t="inlineStr">
        <is>
          <t>同意删除（总控）</t>
        </is>
      </c>
      <c r="AC1" s="1" t="inlineStr">
        <is>
          <t>项目机电技术说明书是否包含</t>
        </is>
      </c>
      <c r="AD1" s="1" t="inlineStr">
        <is>
          <t>内容</t>
        </is>
      </c>
    </row>
    <row r="2" ht="25.5" customHeight="1">
      <c r="A2"/>
      <c r="B2" t="inlineStr">
        <is>
          <t>采暖工程</t>
        </is>
      </c>
      <c r="C2" t="inlineStr">
        <is>
          <t>管道及部件</t>
        </is>
      </c>
      <c r="D2" t="inlineStr">
        <is>
          <t>阀门</t>
        </is>
      </c>
      <c r="E2" t="inlineStr">
        <is>
          <t>031003001</t>
        </is>
      </c>
      <c r="F2" t="inlineStr">
        <is>
          <t>截止阀 DN80</t>
        </is>
      </c>
      <c r="G2" t="inlineStr">
        <is>
          <t>个</t>
        </is>
      </c>
      <c r="H2"/>
      <c r="I2" t="inlineStr">
        <is>
          <t>暖通空调系统</t>
        </is>
      </c>
      <c r="J2" t="inlineStr">
        <is>
          <t>暖通水系统</t>
        </is>
      </c>
      <c r="K2" t="inlineStr">
        <is>
          <t>地板采暖供水系统</t>
        </is>
      </c>
      <c r="L2" t="inlineStr">
        <is>
          <t>03</t>
        </is>
      </c>
      <c r="M2" t="inlineStr">
        <is>
          <t>01</t>
        </is>
      </c>
      <c r="N2" t="inlineStr">
        <is>
          <t>01</t>
        </is>
      </c>
      <c r="O2" t="inlineStr">
        <is>
          <t>19</t>
        </is>
      </c>
      <c r="P2" t="inlineStr">
        <is>
          <t>管道附件</t>
        </is>
      </c>
      <c r="Q2" t="inlineStr">
        <is>
          <t>截止阀-DN80</t>
        </is>
      </c>
      <c r="R2" t="inlineStr">
        <is>
          <t>设备名称-公称直径</t>
        </is>
      </c>
      <c r="S2" t="inlineStr">
        <is>
          <t>系统-材质-承压（MPa）-连接形式-公称直径</t>
        </is>
      </c>
      <c r="T2" t="inlineStr">
        <is>
          <t>管道附件_截止阀-DN80_设备名称-公称直径</t>
        </is>
      </c>
      <c r="U2" t="inlineStr">
        <is>
          <t>20231013新增</t>
        </is>
      </c>
      <c r="V2"/>
      <c r="W2" t="inlineStr">
        <is>
          <t>采暖工程_管道附件</t>
        </is>
      </c>
      <c r="X2" s="2" t="str">
        <f>=HYPERLINK("https://j6i2pabkfv.feishu.cn/wiki/QuUuwRSSqidu01kxKwfcmdPLn3b", "属性信息表-非电动阀门-三工区")</f>
        <v>属性信息表-非电动阀门-三工区</v>
      </c>
      <c r="Y2"/>
      <c r="Z2"/>
      <c r="AA2"/>
      <c r="AB2"/>
      <c r="AC2"/>
      <c r="AD2"/>
    </row>
    <row r="3" ht="25.5" customHeight="1">
      <c r="A3"/>
      <c r="B3" t="inlineStr">
        <is>
          <t>采暖工程</t>
        </is>
      </c>
      <c r="C3" t="inlineStr">
        <is>
          <t>管道及部件</t>
        </is>
      </c>
      <c r="D3" t="inlineStr">
        <is>
          <t>阀门</t>
        </is>
      </c>
      <c r="E3" t="inlineStr">
        <is>
          <t>05B101</t>
        </is>
      </c>
      <c r="F3" t="inlineStr">
        <is>
          <t>球阀 DN25</t>
        </is>
      </c>
      <c r="G3" t="inlineStr">
        <is>
          <t>个</t>
        </is>
      </c>
      <c r="H3"/>
      <c r="I3" t="inlineStr">
        <is>
          <t>暖通空调系统</t>
        </is>
      </c>
      <c r="J3" t="inlineStr">
        <is>
          <t>暖通水系统</t>
        </is>
      </c>
      <c r="K3" t="inlineStr">
        <is>
          <t>地板采暖供水系统</t>
        </is>
      </c>
      <c r="L3" t="inlineStr">
        <is>
          <t>03</t>
        </is>
      </c>
      <c r="M3" t="inlineStr">
        <is>
          <t>01</t>
        </is>
      </c>
      <c r="N3" t="inlineStr">
        <is>
          <t>01</t>
        </is>
      </c>
      <c r="O3" t="inlineStr">
        <is>
          <t>19</t>
        </is>
      </c>
      <c r="P3" t="inlineStr">
        <is>
          <t>管道附件</t>
        </is>
      </c>
      <c r="Q3" t="inlineStr">
        <is>
          <t>球阀-DN25</t>
        </is>
      </c>
      <c r="R3" t="inlineStr">
        <is>
          <t>设备名称-公称直径</t>
        </is>
      </c>
      <c r="S3" t="inlineStr">
        <is>
          <t>系统-材质-承压（MPa）-连接形式-公称直径</t>
        </is>
      </c>
      <c r="T3" t="inlineStr">
        <is>
          <t>管道附件_球阀-DN25_设备名称-公称直径</t>
        </is>
      </c>
      <c r="U3" t="inlineStr">
        <is>
          <t>20231013新增
1.命名增加了材质、承压、连接形式</t>
        </is>
      </c>
      <c r="V3"/>
      <c r="W3" t="inlineStr">
        <is>
          <t>采暖工程_管道附件</t>
        </is>
      </c>
      <c r="X3" s="2" t="str">
        <f>=HYPERLINK("https://j6i2pabkfv.feishu.cn/wiki/QuUuwRSSqidu01kxKwfcmdPLn3b", "属性信息表-非电动阀门-三工区")</f>
        <v>属性信息表-非电动阀门-三工区</v>
      </c>
      <c r="Y3"/>
      <c r="Z3"/>
      <c r="AA3"/>
      <c r="AB3"/>
      <c r="AC3"/>
      <c r="AD3"/>
    </row>
    <row r="4" ht="25.5" customHeight="1">
      <c r="A4"/>
      <c r="B4" t="inlineStr">
        <is>
          <t>采暖工程</t>
        </is>
      </c>
      <c r="C4" t="inlineStr">
        <is>
          <t>管道及部件</t>
        </is>
      </c>
      <c r="D4" t="inlineStr">
        <is>
          <t>阀门</t>
        </is>
      </c>
      <c r="E4" t="inlineStr">
        <is>
          <t>05B102</t>
        </is>
      </c>
      <c r="F4" t="inlineStr">
        <is>
          <t>球阀 DN20</t>
        </is>
      </c>
      <c r="G4" t="inlineStr">
        <is>
          <t>个</t>
        </is>
      </c>
      <c r="H4"/>
      <c r="I4" t="inlineStr">
        <is>
          <t>暖通空调系统</t>
        </is>
      </c>
      <c r="J4" t="inlineStr">
        <is>
          <t>暖通水系统</t>
        </is>
      </c>
      <c r="K4" t="inlineStr">
        <is>
          <t>地板采暖供水系统</t>
        </is>
      </c>
      <c r="L4" t="inlineStr">
        <is>
          <t>03</t>
        </is>
      </c>
      <c r="M4" t="inlineStr">
        <is>
          <t>01</t>
        </is>
      </c>
      <c r="N4" t="inlineStr">
        <is>
          <t>01</t>
        </is>
      </c>
      <c r="O4" t="inlineStr">
        <is>
          <t>19</t>
        </is>
      </c>
      <c r="P4" t="inlineStr">
        <is>
          <t>管道附件</t>
        </is>
      </c>
      <c r="Q4" t="inlineStr">
        <is>
          <t>球阀-DN20</t>
        </is>
      </c>
      <c r="R4" t="inlineStr">
        <is>
          <t>设备名称-公称直径</t>
        </is>
      </c>
      <c r="S4" t="inlineStr">
        <is>
          <t>系统-材质-承压（MPa）-连接形式-公称直径</t>
        </is>
      </c>
      <c r="T4" t="inlineStr">
        <is>
          <t>管道附件_球阀-DN20_设备名称-公称直径</t>
        </is>
      </c>
      <c r="U4" t="inlineStr">
        <is>
          <t>20231013新增</t>
        </is>
      </c>
      <c r="V4"/>
      <c r="W4" t="inlineStr">
        <is>
          <t>采暖工程_管道附件</t>
        </is>
      </c>
      <c r="X4" s="2" t="str">
        <f>=HYPERLINK("https://j6i2pabkfv.feishu.cn/wiki/QuUuwRSSqidu01kxKwfcmdPLn3b", "属性信息表-非电动阀门-三工区")</f>
        <v>属性信息表-非电动阀门-三工区</v>
      </c>
      <c r="Y4"/>
      <c r="Z4" t="inlineStr">
        <is>
          <t>是</t>
        </is>
      </c>
      <c r="AA4" t="inlineStr">
        <is>
          <t>同意</t>
        </is>
      </c>
      <c r="AB4"/>
      <c r="AC4"/>
      <c r="AD4"/>
    </row>
    <row r="5" ht="25.5" customHeight="1">
      <c r="A5"/>
      <c r="B5" t="inlineStr">
        <is>
          <t>采暖工程</t>
        </is>
      </c>
      <c r="C5" t="inlineStr">
        <is>
          <t>管道及部件</t>
        </is>
      </c>
      <c r="D5" t="inlineStr">
        <is>
          <t>阀门</t>
        </is>
      </c>
      <c r="E5" t="inlineStr">
        <is>
          <t>031003001</t>
        </is>
      </c>
      <c r="F5" t="inlineStr">
        <is>
          <t>闸阀 DN50</t>
        </is>
      </c>
      <c r="G5" t="inlineStr">
        <is>
          <t>个</t>
        </is>
      </c>
      <c r="H5"/>
      <c r="I5" t="inlineStr">
        <is>
          <t>暖通空调系统</t>
        </is>
      </c>
      <c r="J5" t="inlineStr">
        <is>
          <t>暖通水系统</t>
        </is>
      </c>
      <c r="K5" t="inlineStr">
        <is>
          <t>地板采暖回水系统</t>
        </is>
      </c>
      <c r="L5" t="inlineStr">
        <is>
          <t>03</t>
        </is>
      </c>
      <c r="M5" t="inlineStr">
        <is>
          <t>01</t>
        </is>
      </c>
      <c r="N5" t="inlineStr">
        <is>
          <t>01</t>
        </is>
      </c>
      <c r="O5" t="inlineStr">
        <is>
          <t>20</t>
        </is>
      </c>
      <c r="P5" t="inlineStr">
        <is>
          <t>管道附件</t>
        </is>
      </c>
      <c r="Q5" t="inlineStr">
        <is>
          <t>闸阀-DN50</t>
        </is>
      </c>
      <c r="R5" t="inlineStr">
        <is>
          <t>设备名称-公称直径</t>
        </is>
      </c>
      <c r="S5" t="inlineStr">
        <is>
          <t>系统-材质-承压（MPa）-连接形式-公称直径</t>
        </is>
      </c>
      <c r="T5" t="inlineStr">
        <is>
          <t>管道附件_闸阀-DN50_设备名称-公称直径</t>
        </is>
      </c>
      <c r="U5" t="inlineStr">
        <is>
          <t>20231013新增</t>
        </is>
      </c>
      <c r="V5"/>
      <c r="W5" t="inlineStr">
        <is>
          <t>采暖工程_管道附件</t>
        </is>
      </c>
      <c r="X5" s="2" t="str">
        <f>=HYPERLINK("https://j6i2pabkfv.feishu.cn/wiki/QuUuwRSSqidu01kxKwfcmdPLn3b", "属性信息表-非电动阀门-三工区")</f>
        <v>属性信息表-非电动阀门-三工区</v>
      </c>
      <c r="Y5"/>
      <c r="Z5"/>
      <c r="AA5"/>
      <c r="AB5"/>
      <c r="AC5"/>
      <c r="AD5"/>
    </row>
    <row r="6" ht="25.5" customHeight="1">
      <c r="A6"/>
      <c r="B6" t="inlineStr">
        <is>
          <t>采暖工程</t>
        </is>
      </c>
      <c r="C6" t="inlineStr">
        <is>
          <t>管道及部件</t>
        </is>
      </c>
      <c r="D6" t="inlineStr">
        <is>
          <t>阀门</t>
        </is>
      </c>
      <c r="E6" t="inlineStr">
        <is>
          <t>031003001</t>
        </is>
      </c>
      <c r="F6" t="inlineStr">
        <is>
          <t>蝶阀 DN80</t>
        </is>
      </c>
      <c r="G6" t="inlineStr">
        <is>
          <t>个</t>
        </is>
      </c>
      <c r="H6"/>
      <c r="I6" t="inlineStr">
        <is>
          <t>暖通空调系统</t>
        </is>
      </c>
      <c r="J6" t="inlineStr">
        <is>
          <t>暖通水系统</t>
        </is>
      </c>
      <c r="K6" t="inlineStr">
        <is>
          <t>地板采暖回水系统</t>
        </is>
      </c>
      <c r="L6" t="inlineStr">
        <is>
          <t>03</t>
        </is>
      </c>
      <c r="M6" t="inlineStr">
        <is>
          <t>01</t>
        </is>
      </c>
      <c r="N6" t="inlineStr">
        <is>
          <t>01</t>
        </is>
      </c>
      <c r="O6" t="inlineStr">
        <is>
          <t>20</t>
        </is>
      </c>
      <c r="P6" t="inlineStr">
        <is>
          <t>管道附件</t>
        </is>
      </c>
      <c r="Q6" t="inlineStr">
        <is>
          <t>蝶阀-DN80</t>
        </is>
      </c>
      <c r="R6" t="inlineStr">
        <is>
          <t>设备名称-公称直径</t>
        </is>
      </c>
      <c r="S6" t="inlineStr">
        <is>
          <t>系统-材质-承压（MPa）-连接形式-公称直径</t>
        </is>
      </c>
      <c r="T6" t="inlineStr">
        <is>
          <t>管道附件_蝶阀-DN80_设备名称-公称直径</t>
        </is>
      </c>
      <c r="U6" t="inlineStr">
        <is>
          <t>20231013新增</t>
        </is>
      </c>
      <c r="V6"/>
      <c r="W6" t="inlineStr">
        <is>
          <t>采暖工程_管道附件</t>
        </is>
      </c>
      <c r="X6" s="2" t="str">
        <f>=HYPERLINK("https://j6i2pabkfv.feishu.cn/wiki/QuUuwRSSqidu01kxKwfcmdPLn3b", "属性信息表-非电动阀门-三工区")</f>
        <v>属性信息表-非电动阀门-三工区</v>
      </c>
      <c r="Y6"/>
      <c r="Z6"/>
      <c r="AA6"/>
      <c r="AB6"/>
      <c r="AC6"/>
      <c r="AD6"/>
    </row>
    <row r="7" ht="25.5" customHeight="1">
      <c r="A7"/>
      <c r="B7" t="inlineStr">
        <is>
          <t>采暖工程</t>
        </is>
      </c>
      <c r="C7" t="inlineStr">
        <is>
          <t>管道及部件</t>
        </is>
      </c>
      <c r="D7" t="inlineStr">
        <is>
          <t>阀门</t>
        </is>
      </c>
      <c r="E7" t="inlineStr">
        <is>
          <t>031003003</t>
        </is>
      </c>
      <c r="F7" t="inlineStr">
        <is>
          <t>对夹式蝶阀  DN80</t>
        </is>
      </c>
      <c r="G7" t="inlineStr">
        <is>
          <t>个</t>
        </is>
      </c>
      <c r="H7"/>
      <c r="I7" t="inlineStr">
        <is>
          <t>暖通空调系统</t>
        </is>
      </c>
      <c r="J7" t="inlineStr">
        <is>
          <t>暖通水系统</t>
        </is>
      </c>
      <c r="K7" t="inlineStr">
        <is>
          <t>地板采暖回水系统</t>
        </is>
      </c>
      <c r="L7" t="inlineStr">
        <is>
          <t>03</t>
        </is>
      </c>
      <c r="M7" t="inlineStr">
        <is>
          <t>01</t>
        </is>
      </c>
      <c r="N7" t="inlineStr">
        <is>
          <t>01</t>
        </is>
      </c>
      <c r="O7" t="inlineStr">
        <is>
          <t>20</t>
        </is>
      </c>
      <c r="P7" t="inlineStr">
        <is>
          <t>管道附件</t>
        </is>
      </c>
      <c r="Q7" t="inlineStr">
        <is>
          <t>对夹式蝶阀-DN80</t>
        </is>
      </c>
      <c r="R7" t="inlineStr">
        <is>
          <t>设备名称-公称直径</t>
        </is>
      </c>
      <c r="S7" t="inlineStr">
        <is>
          <t>系统-材质-承压（MPa）-连接形式-公称直径</t>
        </is>
      </c>
      <c r="T7" t="inlineStr">
        <is>
          <t>管道附件_对夹式蝶阀-DN80_设备名称-公称直径</t>
        </is>
      </c>
      <c r="U7" t="inlineStr">
        <is>
          <t>20231013新增</t>
        </is>
      </c>
      <c r="V7"/>
      <c r="W7" t="inlineStr">
        <is>
          <t>采暖工程_管道附件</t>
        </is>
      </c>
      <c r="X7" s="2" t="str">
        <f>=HYPERLINK("https://j6i2pabkfv.feishu.cn/wiki/QuUuwRSSqidu01kxKwfcmdPLn3b", "属性信息表-非电动阀门-三工区")</f>
        <v>属性信息表-非电动阀门-三工区</v>
      </c>
      <c r="Y7"/>
      <c r="Z7"/>
      <c r="AA7"/>
      <c r="AB7"/>
      <c r="AC7"/>
      <c r="AD7"/>
    </row>
    <row r="8" ht="25.5" customHeight="1">
      <c r="A8"/>
      <c r="B8" t="inlineStr">
        <is>
          <t>采暖工程</t>
        </is>
      </c>
      <c r="C8" t="inlineStr">
        <is>
          <t>管道及部件</t>
        </is>
      </c>
      <c r="D8" t="inlineStr">
        <is>
          <t>阀门</t>
        </is>
      </c>
      <c r="E8" t="inlineStr">
        <is>
          <t>09B368</t>
        </is>
      </c>
      <c r="F8" t="inlineStr">
        <is>
          <t>泄压电控阀（开关型） DN700</t>
        </is>
      </c>
      <c r="G8" t="inlineStr">
        <is>
          <t>个</t>
        </is>
      </c>
      <c r="H8"/>
      <c r="I8" t="inlineStr">
        <is>
          <t>暖通空调系统</t>
        </is>
      </c>
      <c r="J8" t="inlineStr">
        <is>
          <t>暖通水系统</t>
        </is>
      </c>
      <c r="K8" t="inlineStr">
        <is>
          <t>地板采暖供水系统</t>
        </is>
      </c>
      <c r="L8" t="inlineStr">
        <is>
          <t>03</t>
        </is>
      </c>
      <c r="M8" t="inlineStr">
        <is>
          <t>01</t>
        </is>
      </c>
      <c r="N8" t="inlineStr">
        <is>
          <t>01</t>
        </is>
      </c>
      <c r="O8" t="inlineStr">
        <is>
          <t>19</t>
        </is>
      </c>
      <c r="P8" t="inlineStr">
        <is>
          <t>管道附件</t>
        </is>
      </c>
      <c r="Q8" t="inlineStr">
        <is>
          <t>泄压电控阀（开关型）-DN700</t>
        </is>
      </c>
      <c r="R8" t="inlineStr">
        <is>
          <t>设备名称-公称直径</t>
        </is>
      </c>
      <c r="S8" t="inlineStr">
        <is>
          <t>系统-材质-承压（MPa）-连接形式-公称直径</t>
        </is>
      </c>
      <c r="T8" t="inlineStr">
        <is>
          <t>管道附件_泄压电控阀（开关型）-DN700_设备名称-公称直径</t>
        </is>
      </c>
      <c r="U8" t="inlineStr">
        <is>
          <t>20231013新增</t>
        </is>
      </c>
      <c r="V8"/>
      <c r="W8" t="inlineStr">
        <is>
          <t>采暖工程_管道附件</t>
        </is>
      </c>
      <c r="X8" s="2" t="str">
        <f>=HYPERLINK("https://j6i2pabkfv.feishu.cn/wiki/Yd9bwUybkigLzUkczHkcmfwxnwc", "属性信息表-电动阀门-三工区")</f>
        <v>属性信息表-电动阀门-三工区</v>
      </c>
      <c r="Y8"/>
      <c r="Z8"/>
      <c r="AA8"/>
      <c r="AB8"/>
      <c r="AC8"/>
      <c r="AD8"/>
    </row>
    <row r="9" ht="25.5" customHeight="1">
      <c r="A9"/>
      <c r="B9" t="inlineStr">
        <is>
          <t>采暖工程</t>
        </is>
      </c>
      <c r="C9" t="inlineStr">
        <is>
          <t>管道及部件</t>
        </is>
      </c>
      <c r="D9" t="inlineStr">
        <is>
          <t>阀门</t>
        </is>
      </c>
      <c r="E9" t="inlineStr">
        <is>
          <t>031003003</t>
        </is>
      </c>
      <c r="F9" t="inlineStr">
        <is>
          <t>电动双位蝶阀 DN65</t>
        </is>
      </c>
      <c r="G9" t="inlineStr">
        <is>
          <t>个</t>
        </is>
      </c>
      <c r="H9"/>
      <c r="I9" t="inlineStr">
        <is>
          <t>暖通空调系统</t>
        </is>
      </c>
      <c r="J9" t="inlineStr">
        <is>
          <t>暖通水系统</t>
        </is>
      </c>
      <c r="K9" t="inlineStr">
        <is>
          <t>地板采暖供水系统</t>
        </is>
      </c>
      <c r="L9" t="inlineStr">
        <is>
          <t>03</t>
        </is>
      </c>
      <c r="M9" t="inlineStr">
        <is>
          <t>01</t>
        </is>
      </c>
      <c r="N9" t="inlineStr">
        <is>
          <t>01</t>
        </is>
      </c>
      <c r="O9" t="inlineStr">
        <is>
          <t>19</t>
        </is>
      </c>
      <c r="P9" t="inlineStr">
        <is>
          <t>管道附件</t>
        </is>
      </c>
      <c r="Q9" t="inlineStr">
        <is>
          <t>电动双位蝶阀-DN65</t>
        </is>
      </c>
      <c r="R9" t="inlineStr">
        <is>
          <t>设备名称-公称直径</t>
        </is>
      </c>
      <c r="S9" t="inlineStr">
        <is>
          <t>系统-材质-承压（MPa）-连接形式-公称直径</t>
        </is>
      </c>
      <c r="T9" t="inlineStr">
        <is>
          <t>管道附件_电动双位蝶阀-DN65_设备名称-公称直径</t>
        </is>
      </c>
      <c r="U9" t="inlineStr">
        <is>
          <t>20231013新增</t>
        </is>
      </c>
      <c r="V9"/>
      <c r="W9" t="inlineStr">
        <is>
          <t>采暖工程_管道附件</t>
        </is>
      </c>
      <c r="X9" s="2" t="str">
        <f>=HYPERLINK("https://j6i2pabkfv.feishu.cn/wiki/Yd9bwUybkigLzUkczHkcmfwxnwc", "属性信息表-电动阀门-三工区")</f>
        <v>属性信息表-电动阀门-三工区</v>
      </c>
      <c r="Y9"/>
      <c r="Z9"/>
      <c r="AA9"/>
      <c r="AB9"/>
      <c r="AC9"/>
      <c r="AD9"/>
    </row>
    <row r="10" ht="25.5" customHeight="1">
      <c r="A10"/>
      <c r="B10" t="inlineStr">
        <is>
          <t>采暖工程</t>
        </is>
      </c>
      <c r="C10" t="inlineStr">
        <is>
          <t>管道及部件</t>
        </is>
      </c>
      <c r="D10" t="inlineStr">
        <is>
          <t>阀门</t>
        </is>
      </c>
      <c r="E10" t="inlineStr">
        <is>
          <t>031003003</t>
        </is>
      </c>
      <c r="F10" t="inlineStr">
        <is>
          <t>电动蝶阀 DN150</t>
        </is>
      </c>
      <c r="G10" t="inlineStr">
        <is>
          <t>个</t>
        </is>
      </c>
      <c r="H10"/>
      <c r="I10" t="inlineStr">
        <is>
          <t>暖通空调系统</t>
        </is>
      </c>
      <c r="J10" t="inlineStr">
        <is>
          <t>暖通水系统</t>
        </is>
      </c>
      <c r="K10" t="inlineStr">
        <is>
          <t>地板采暖回水系统</t>
        </is>
      </c>
      <c r="L10" t="inlineStr">
        <is>
          <t>03</t>
        </is>
      </c>
      <c r="M10" t="inlineStr">
        <is>
          <t>01</t>
        </is>
      </c>
      <c r="N10" t="inlineStr">
        <is>
          <t>01</t>
        </is>
      </c>
      <c r="O10" t="inlineStr">
        <is>
          <t>20</t>
        </is>
      </c>
      <c r="P10" t="inlineStr">
        <is>
          <t>管道附件</t>
        </is>
      </c>
      <c r="Q10" t="inlineStr">
        <is>
          <t>电动蝶阀-DN150</t>
        </is>
      </c>
      <c r="R10" t="inlineStr">
        <is>
          <t>设备名称-公称直径</t>
        </is>
      </c>
      <c r="S10" t="inlineStr">
        <is>
          <t>系统-材质-承压（MPa）-连接形式-公称直径</t>
        </is>
      </c>
      <c r="T10" t="inlineStr">
        <is>
          <t>管道附件_电动蝶阀-DN150_设备名称-公称直径</t>
        </is>
      </c>
      <c r="U10" t="inlineStr">
        <is>
          <t>20231013新增</t>
        </is>
      </c>
      <c r="V10"/>
      <c r="W10" t="inlineStr">
        <is>
          <t>采暖工程_管道附件</t>
        </is>
      </c>
      <c r="X10" s="2" t="str">
        <f>=HYPERLINK("https://j6i2pabkfv.feishu.cn/wiki/Yd9bwUybkigLzUkczHkcmfwxnwc", "属性信息表-电动阀门-三工区")</f>
        <v>属性信息表-电动阀门-三工区</v>
      </c>
      <c r="Y10"/>
      <c r="Z10"/>
      <c r="AA10"/>
      <c r="AB10"/>
      <c r="AC10"/>
      <c r="AD10"/>
    </row>
    <row r="11" ht="25.5" customHeight="1">
      <c r="A11"/>
      <c r="B11" t="inlineStr">
        <is>
          <t>采暖工程</t>
        </is>
      </c>
      <c r="C11" t="inlineStr">
        <is>
          <t>管道及部件</t>
        </is>
      </c>
      <c r="D11" t="inlineStr">
        <is>
          <t>阀门</t>
        </is>
      </c>
      <c r="E11" t="inlineStr">
        <is>
          <t>031003003</t>
        </is>
      </c>
      <c r="F11" t="inlineStr">
        <is>
          <t>电磁阀 DN40</t>
        </is>
      </c>
      <c r="G11" t="inlineStr">
        <is>
          <t>个</t>
        </is>
      </c>
      <c r="H11"/>
      <c r="I11" t="inlineStr">
        <is>
          <t>暖通空调系统</t>
        </is>
      </c>
      <c r="J11" t="inlineStr">
        <is>
          <t>暖通水系统</t>
        </is>
      </c>
      <c r="K11" t="inlineStr">
        <is>
          <t>地板采暖回水系统</t>
        </is>
      </c>
      <c r="L11" t="inlineStr">
        <is>
          <t>03</t>
        </is>
      </c>
      <c r="M11" t="inlineStr">
        <is>
          <t>01</t>
        </is>
      </c>
      <c r="N11" t="inlineStr">
        <is>
          <t>01</t>
        </is>
      </c>
      <c r="O11" t="inlineStr">
        <is>
          <t>20</t>
        </is>
      </c>
      <c r="P11" t="inlineStr">
        <is>
          <t>管道附件</t>
        </is>
      </c>
      <c r="Q11" t="inlineStr">
        <is>
          <t>电磁阀-DN40</t>
        </is>
      </c>
      <c r="R11" t="inlineStr">
        <is>
          <t>设备名称-公称直径</t>
        </is>
      </c>
      <c r="S11" t="inlineStr">
        <is>
          <t>系统-材质-承压（MPa）-连接形式-公称直径</t>
        </is>
      </c>
      <c r="T11" t="inlineStr">
        <is>
          <t>管道附件_电磁阀-DN40_设备名称-公称直径</t>
        </is>
      </c>
      <c r="U11" t="inlineStr">
        <is>
          <t>20231013新增</t>
        </is>
      </c>
      <c r="V11"/>
      <c r="W11" t="inlineStr">
        <is>
          <t>采暖工程_管道附件</t>
        </is>
      </c>
      <c r="X11" s="2" t="str">
        <f>=HYPERLINK("https://j6i2pabkfv.feishu.cn/wiki/Yd9bwUybkigLzUkczHkcmfwxnwc", "属性信息表-电动阀门-三工区")</f>
        <v>属性信息表-电动阀门-三工区</v>
      </c>
      <c r="Y11"/>
      <c r="Z11"/>
      <c r="AA11"/>
      <c r="AB11"/>
      <c r="AC11"/>
      <c r="AD11"/>
    </row>
    <row r="12" ht="25.5" customHeight="1">
      <c r="A12"/>
      <c r="B12" t="inlineStr">
        <is>
          <t>采暖工程</t>
        </is>
      </c>
      <c r="C12" t="inlineStr">
        <is>
          <t>管道及部件</t>
        </is>
      </c>
      <c r="D12" t="inlineStr">
        <is>
          <t>阀门</t>
        </is>
      </c>
      <c r="E12" t="inlineStr">
        <is>
          <t>05B388</t>
        </is>
      </c>
      <c r="F12" t="inlineStr">
        <is>
          <t>双位电动二通阀 DN20</t>
        </is>
      </c>
      <c r="G12" t="inlineStr">
        <is>
          <t>个</t>
        </is>
      </c>
      <c r="H12"/>
      <c r="I12" t="inlineStr">
        <is>
          <t>暖通空调系统</t>
        </is>
      </c>
      <c r="J12" t="inlineStr">
        <is>
          <t>暖通水系统</t>
        </is>
      </c>
      <c r="K12" t="inlineStr">
        <is>
          <t>地板采暖供水系统</t>
        </is>
      </c>
      <c r="L12" t="inlineStr">
        <is>
          <t>03</t>
        </is>
      </c>
      <c r="M12" t="inlineStr">
        <is>
          <t>01</t>
        </is>
      </c>
      <c r="N12" t="inlineStr">
        <is>
          <t>01</t>
        </is>
      </c>
      <c r="O12" t="inlineStr">
        <is>
          <t>19</t>
        </is>
      </c>
      <c r="P12" t="inlineStr">
        <is>
          <t>管道附件</t>
        </is>
      </c>
      <c r="Q12" t="inlineStr">
        <is>
          <t>双位电动二通阀-DN20</t>
        </is>
      </c>
      <c r="R12" t="inlineStr">
        <is>
          <t>设备名称-公称直径</t>
        </is>
      </c>
      <c r="S12" t="inlineStr">
        <is>
          <t>系统-材质-承压（MPa）-连接形式-公称直径</t>
        </is>
      </c>
      <c r="T12" t="inlineStr">
        <is>
          <t>管道附件_双位电动二通阀-DN20_设备名称-公称直径</t>
        </is>
      </c>
      <c r="U12" t="inlineStr">
        <is>
          <t>20231013新增</t>
        </is>
      </c>
      <c r="V12"/>
      <c r="W12" t="inlineStr">
        <is>
          <t>采暖工程_管道附件</t>
        </is>
      </c>
      <c r="X12" s="2" t="str">
        <f>=HYPERLINK("https://j6i2pabkfv.feishu.cn/wiki/Yd9bwUybkigLzUkczHkcmfwxnwc", "属性信息表-电动阀门-三工区")</f>
        <v>属性信息表-电动阀门-三工区</v>
      </c>
      <c r="Y12"/>
      <c r="Z12"/>
      <c r="AA12"/>
      <c r="AB12"/>
      <c r="AC12"/>
      <c r="AD12"/>
    </row>
    <row r="13" ht="25.5" customHeight="1">
      <c r="A13"/>
      <c r="B13" t="inlineStr">
        <is>
          <t>采暖工程</t>
        </is>
      </c>
      <c r="C13" t="inlineStr">
        <is>
          <t>管道及部件</t>
        </is>
      </c>
      <c r="D13" t="inlineStr">
        <is>
          <t>阀门</t>
        </is>
      </c>
      <c r="E13" t="inlineStr">
        <is>
          <t>030807003</t>
        </is>
      </c>
      <c r="F13" t="inlineStr">
        <is>
          <t>压力表连同旋塞 DN150</t>
        </is>
      </c>
      <c r="G13" t="inlineStr">
        <is>
          <t>个</t>
        </is>
      </c>
      <c r="H13"/>
      <c r="I13" t="inlineStr">
        <is>
          <t>暖通空调系统</t>
        </is>
      </c>
      <c r="J13" t="inlineStr">
        <is>
          <t>暖通水系统</t>
        </is>
      </c>
      <c r="K13" t="inlineStr">
        <is>
          <t>地板采暖供水系统</t>
        </is>
      </c>
      <c r="L13" t="inlineStr">
        <is>
          <t>03</t>
        </is>
      </c>
      <c r="M13" t="inlineStr">
        <is>
          <t>01</t>
        </is>
      </c>
      <c r="N13" t="inlineStr">
        <is>
          <t>01</t>
        </is>
      </c>
      <c r="O13" t="inlineStr">
        <is>
          <t>19</t>
        </is>
      </c>
      <c r="P13" t="inlineStr">
        <is>
          <t>管道附件</t>
        </is>
      </c>
      <c r="Q13" t="inlineStr">
        <is>
          <t>压力表-DN150</t>
        </is>
      </c>
      <c r="R13" t="inlineStr">
        <is>
          <t>设备名称-公称直径</t>
        </is>
      </c>
      <c r="S13" t="inlineStr">
        <is>
          <t>系统-材质-承压（MPa）-连接形式-公称直径</t>
        </is>
      </c>
      <c r="T13" t="inlineStr">
        <is>
          <t>管道附件_压力表-DN150_设备名称-公称直径</t>
        </is>
      </c>
      <c r="U13" t="inlineStr">
        <is>
          <t>20231013新增</t>
        </is>
      </c>
      <c r="V13"/>
      <c r="W13" t="inlineStr">
        <is>
          <t>采暖工程_管道附件</t>
        </is>
      </c>
      <c r="X13" s="2" t="str">
        <f>=HYPERLINK("https://j6i2pabkfv.feishu.cn/wiki/VGJPwUX63iPlCLkGEmycamALnEc", "属性信息表-压力表-三工区")</f>
        <v>属性信息表-压力表-三工区</v>
      </c>
      <c r="Y13"/>
      <c r="Z13"/>
      <c r="AA13"/>
      <c r="AB13"/>
      <c r="AC13"/>
      <c r="AD13"/>
    </row>
    <row r="14" ht="25.5" customHeight="1">
      <c r="A14"/>
      <c r="B14" t="inlineStr">
        <is>
          <t>采暖工程</t>
        </is>
      </c>
      <c r="C14" t="inlineStr">
        <is>
          <t>管道及部件</t>
        </is>
      </c>
      <c r="D14" t="inlineStr">
        <is>
          <t>阀门</t>
        </is>
      </c>
      <c r="E14" t="inlineStr">
        <is>
          <t>031003003</t>
        </is>
      </c>
      <c r="F14" t="inlineStr">
        <is>
          <t>泄水阀 DN25</t>
        </is>
      </c>
      <c r="G14" t="inlineStr">
        <is>
          <t>个</t>
        </is>
      </c>
      <c r="H14"/>
      <c r="I14" t="inlineStr">
        <is>
          <t>暖通空调系统</t>
        </is>
      </c>
      <c r="J14" t="inlineStr">
        <is>
          <t>暖通水系统</t>
        </is>
      </c>
      <c r="K14" t="inlineStr">
        <is>
          <t>地板采暖回水系统</t>
        </is>
      </c>
      <c r="L14" t="inlineStr">
        <is>
          <t>03</t>
        </is>
      </c>
      <c r="M14" t="inlineStr">
        <is>
          <t>01</t>
        </is>
      </c>
      <c r="N14" t="inlineStr">
        <is>
          <t>01</t>
        </is>
      </c>
      <c r="O14" t="inlineStr">
        <is>
          <t>20</t>
        </is>
      </c>
      <c r="P14" t="inlineStr">
        <is>
          <t>管道附件</t>
        </is>
      </c>
      <c r="Q14" t="inlineStr">
        <is>
          <t>泄水阀-DN25</t>
        </is>
      </c>
      <c r="R14" t="inlineStr">
        <is>
          <t>设备名称-公称直径</t>
        </is>
      </c>
      <c r="S14" t="inlineStr">
        <is>
          <t>系统-材质-承压（MPa）-连接形式-公称直径</t>
        </is>
      </c>
      <c r="T14" t="inlineStr">
        <is>
          <t>管道附件_泄水阀-DN25_设备名称-公称直径</t>
        </is>
      </c>
      <c r="U14" t="inlineStr">
        <is>
          <t>20231013新增
1.命名新增了材质、承压、连接形式</t>
        </is>
      </c>
      <c r="V14"/>
      <c r="W14" t="inlineStr">
        <is>
          <t>采暖工程_管道附件</t>
        </is>
      </c>
      <c r="X14" s="2" t="str">
        <f>=HYPERLINK("https://j6i2pabkfv.feishu.cn/wiki/QuUuwRSSqidu01kxKwfcmdPLn3b", "属性信息表-非电动阀门-三工区")</f>
        <v>属性信息表-非电动阀门-三工区</v>
      </c>
      <c r="Y14"/>
      <c r="Z14"/>
      <c r="AA14"/>
      <c r="AB14"/>
      <c r="AC14"/>
      <c r="AD14"/>
    </row>
    <row r="15" ht="25.5" customHeight="1">
      <c r="A15"/>
      <c r="B15" t="inlineStr">
        <is>
          <t>采暖工程</t>
        </is>
      </c>
      <c r="C15" t="inlineStr">
        <is>
          <t>管道及部件</t>
        </is>
      </c>
      <c r="D15" t="inlineStr">
        <is>
          <t>阀门</t>
        </is>
      </c>
      <c r="E15" t="inlineStr">
        <is>
          <t>031003003</t>
        </is>
      </c>
      <c r="F15" t="inlineStr">
        <is>
          <t>安全阀 DN50</t>
        </is>
      </c>
      <c r="G15" t="inlineStr">
        <is>
          <t>个</t>
        </is>
      </c>
      <c r="H15"/>
      <c r="I15" t="inlineStr">
        <is>
          <t>暖通空调系统</t>
        </is>
      </c>
      <c r="J15" t="inlineStr">
        <is>
          <t>暖通水系统</t>
        </is>
      </c>
      <c r="K15" t="inlineStr">
        <is>
          <t>地板采暖回水系统</t>
        </is>
      </c>
      <c r="L15" t="inlineStr">
        <is>
          <t>03</t>
        </is>
      </c>
      <c r="M15" t="inlineStr">
        <is>
          <t>01</t>
        </is>
      </c>
      <c r="N15" t="inlineStr">
        <is>
          <t>01</t>
        </is>
      </c>
      <c r="O15" t="inlineStr">
        <is>
          <t>20</t>
        </is>
      </c>
      <c r="P15" t="inlineStr">
        <is>
          <t>管道附件</t>
        </is>
      </c>
      <c r="Q15" t="inlineStr">
        <is>
          <t>安全阀-DN50</t>
        </is>
      </c>
      <c r="R15" t="inlineStr">
        <is>
          <t>设备名称-公称直径</t>
        </is>
      </c>
      <c r="S15" t="inlineStr">
        <is>
          <t>系统-材质-承压（MPa）-连接形式-公称直径</t>
        </is>
      </c>
      <c r="T15" t="inlineStr">
        <is>
          <t>管道附件_安全阀-DN50_设备名称-公称直径</t>
        </is>
      </c>
      <c r="U15" t="inlineStr">
        <is>
          <t>20231013新增</t>
        </is>
      </c>
      <c r="V15"/>
      <c r="W15" t="inlineStr">
        <is>
          <t>采暖工程_管道附件</t>
        </is>
      </c>
      <c r="X15" s="2" t="str">
        <f>=HYPERLINK("https://j6i2pabkfv.feishu.cn/wiki/QuUuwRSSqidu01kxKwfcmdPLn3b", "属性信息表-非电动阀门-三工区")</f>
        <v>属性信息表-非电动阀门-三工区</v>
      </c>
      <c r="Y15"/>
      <c r="Z15"/>
      <c r="AA15"/>
      <c r="AB15"/>
      <c r="AC15"/>
      <c r="AD15"/>
    </row>
    <row r="16" ht="25.5" customHeight="1">
      <c r="A16"/>
      <c r="B16" t="inlineStr">
        <is>
          <t>采暖工程</t>
        </is>
      </c>
      <c r="C16" t="inlineStr">
        <is>
          <t>管道及部件</t>
        </is>
      </c>
      <c r="D16" t="inlineStr">
        <is>
          <t>阀门</t>
        </is>
      </c>
      <c r="E16" t="inlineStr">
        <is>
          <t>031003001</t>
        </is>
      </c>
      <c r="F16" t="inlineStr">
        <is>
          <t>止回阀 DN80</t>
        </is>
      </c>
      <c r="G16" t="inlineStr">
        <is>
          <t>个</t>
        </is>
      </c>
      <c r="H16"/>
      <c r="I16" t="inlineStr">
        <is>
          <t>暖通空调系统</t>
        </is>
      </c>
      <c r="J16" t="inlineStr">
        <is>
          <t>暖通水系统</t>
        </is>
      </c>
      <c r="K16" t="inlineStr">
        <is>
          <t>地板采暖供水系统</t>
        </is>
      </c>
      <c r="L16" t="inlineStr">
        <is>
          <t>03</t>
        </is>
      </c>
      <c r="M16" t="inlineStr">
        <is>
          <t>01</t>
        </is>
      </c>
      <c r="N16" t="inlineStr">
        <is>
          <t>01</t>
        </is>
      </c>
      <c r="O16" t="inlineStr">
        <is>
          <t>19</t>
        </is>
      </c>
      <c r="P16" t="inlineStr">
        <is>
          <t>管道附件</t>
        </is>
      </c>
      <c r="Q16" t="inlineStr">
        <is>
          <t>止回阀-DN80</t>
        </is>
      </c>
      <c r="R16" t="inlineStr">
        <is>
          <t>设备名称-公称直径</t>
        </is>
      </c>
      <c r="S16" t="inlineStr">
        <is>
          <t>系统-材质-承压（MPa）-连接形式-公称直径</t>
        </is>
      </c>
      <c r="T16" t="inlineStr">
        <is>
          <t>管道附件_止回阀-DN80_设备名称-公称直径</t>
        </is>
      </c>
      <c r="U16" t="inlineStr">
        <is>
          <t>20231013新增</t>
        </is>
      </c>
      <c r="V16"/>
      <c r="W16" t="inlineStr">
        <is>
          <t>采暖工程_管道附件</t>
        </is>
      </c>
      <c r="X16" s="2" t="str">
        <f>=HYPERLINK("https://j6i2pabkfv.feishu.cn/wiki/QuUuwRSSqidu01kxKwfcmdPLn3b", "属性信息表-非电动阀门-三工区")</f>
        <v>属性信息表-非电动阀门-三工区</v>
      </c>
      <c r="Y16"/>
      <c r="Z16"/>
      <c r="AA16"/>
      <c r="AB16"/>
      <c r="AC16"/>
      <c r="AD16"/>
    </row>
    <row r="17" ht="25.5" customHeight="1">
      <c r="A17"/>
      <c r="B17" t="inlineStr">
        <is>
          <t>采暖工程</t>
        </is>
      </c>
      <c r="C17" t="inlineStr">
        <is>
          <t>管道及部件</t>
        </is>
      </c>
      <c r="D17" t="inlineStr">
        <is>
          <t>阀门</t>
        </is>
      </c>
      <c r="E17" t="inlineStr">
        <is>
          <t>031003001</t>
        </is>
      </c>
      <c r="F17" t="inlineStr">
        <is>
          <t>自动排气阀 DN20</t>
        </is>
      </c>
      <c r="G17" t="inlineStr">
        <is>
          <t>个</t>
        </is>
      </c>
      <c r="H17"/>
      <c r="I17" t="inlineStr">
        <is>
          <t>暖通空调系统</t>
        </is>
      </c>
      <c r="J17" t="inlineStr">
        <is>
          <t>暖通水系统</t>
        </is>
      </c>
      <c r="K17" t="inlineStr">
        <is>
          <t>地板采暖供水系统</t>
        </is>
      </c>
      <c r="L17" t="inlineStr">
        <is>
          <t>03</t>
        </is>
      </c>
      <c r="M17" t="inlineStr">
        <is>
          <t>01</t>
        </is>
      </c>
      <c r="N17" t="inlineStr">
        <is>
          <t>01</t>
        </is>
      </c>
      <c r="O17" t="inlineStr">
        <is>
          <t>19</t>
        </is>
      </c>
      <c r="P17" t="inlineStr">
        <is>
          <t>管道附件</t>
        </is>
      </c>
      <c r="Q17" t="inlineStr">
        <is>
          <t>自动排气阀-DN20</t>
        </is>
      </c>
      <c r="R17" t="inlineStr">
        <is>
          <t>设备名称-公称直径</t>
        </is>
      </c>
      <c r="S17" t="inlineStr">
        <is>
          <t>系统-材质-承压（MPa）-连接形式-公称直径</t>
        </is>
      </c>
      <c r="T17" t="inlineStr">
        <is>
          <t>管道附件_自动排气阀-DN20_设备名称-公称直径</t>
        </is>
      </c>
      <c r="U17" t="inlineStr">
        <is>
          <t>20231013新增</t>
        </is>
      </c>
      <c r="V17"/>
      <c r="W17" t="inlineStr">
        <is>
          <t>采暖工程_管道附件</t>
        </is>
      </c>
      <c r="X17" s="2" t="str">
        <f>=HYPERLINK("https://j6i2pabkfv.feishu.cn/wiki/SAO5wRkMYimZgGkuk1GcxKSmnWg", "属性信息表-排气阀-三工区")</f>
        <v>属性信息表-排气阀-三工区</v>
      </c>
      <c r="Y17"/>
      <c r="Z17"/>
      <c r="AA17"/>
      <c r="AB17"/>
      <c r="AC17"/>
      <c r="AD17"/>
    </row>
    <row r="18" ht="25.5" customHeight="1">
      <c r="A18"/>
      <c r="B18" t="inlineStr">
        <is>
          <t>采暖工程</t>
        </is>
      </c>
      <c r="C18" t="inlineStr">
        <is>
          <t>管道及部件</t>
        </is>
      </c>
      <c r="D18" t="inlineStr">
        <is>
          <t>阀门</t>
        </is>
      </c>
      <c r="E18" t="inlineStr">
        <is>
          <t>05B412</t>
        </is>
      </c>
      <c r="F18" t="inlineStr">
        <is>
          <t>智能控制阀 DN125</t>
        </is>
      </c>
      <c r="G18" t="inlineStr">
        <is>
          <t>个</t>
        </is>
      </c>
      <c r="H18"/>
      <c r="I18" t="inlineStr">
        <is>
          <t>暖通空调系统</t>
        </is>
      </c>
      <c r="J18" t="inlineStr">
        <is>
          <t>暖通水系统</t>
        </is>
      </c>
      <c r="K18" t="inlineStr">
        <is>
          <t>地板采暖供水系统</t>
        </is>
      </c>
      <c r="L18" t="inlineStr">
        <is>
          <t>03</t>
        </is>
      </c>
      <c r="M18" t="inlineStr">
        <is>
          <t>01</t>
        </is>
      </c>
      <c r="N18" t="inlineStr">
        <is>
          <t>01</t>
        </is>
      </c>
      <c r="O18" t="inlineStr">
        <is>
          <t>19</t>
        </is>
      </c>
      <c r="P18" t="inlineStr">
        <is>
          <t>管道附件</t>
        </is>
      </c>
      <c r="Q18" t="inlineStr">
        <is>
          <t>智能控制阀-DN125</t>
        </is>
      </c>
      <c r="R18" t="inlineStr">
        <is>
          <t>设备名称-公称直径</t>
        </is>
      </c>
      <c r="S18" t="inlineStr">
        <is>
          <t>系统-材质-承压（MPa）-连接形式-公称直径</t>
        </is>
      </c>
      <c r="T18" t="inlineStr">
        <is>
          <t>管道附件_智能控制阀-DN125_设备名称-公称直径</t>
        </is>
      </c>
      <c r="U18" t="inlineStr">
        <is>
          <t>20231013新增</t>
        </is>
      </c>
      <c r="V18"/>
      <c r="W18" t="inlineStr">
        <is>
          <t>采暖工程_管道附件</t>
        </is>
      </c>
      <c r="X18" s="2" t="str">
        <f>=HYPERLINK("https://j6i2pabkfv.feishu.cn/wiki/Yd9bwUybkigLzUkczHkcmfwxnwc", "属性信息表-电动阀门-三工区")</f>
        <v>属性信息表-电动阀门-三工区</v>
      </c>
      <c r="Y18"/>
      <c r="Z18"/>
      <c r="AA18"/>
      <c r="AB18"/>
      <c r="AC18"/>
      <c r="AD18"/>
    </row>
    <row r="19" ht="25.5" customHeight="1">
      <c r="A19"/>
      <c r="B19" t="inlineStr">
        <is>
          <t>采暖工程</t>
        </is>
      </c>
      <c r="C19" t="inlineStr">
        <is>
          <t>管道及部件</t>
        </is>
      </c>
      <c r="D19" t="inlineStr">
        <is>
          <t>阀门</t>
        </is>
      </c>
      <c r="E19" t="inlineStr">
        <is>
          <t>031003003</t>
        </is>
      </c>
      <c r="F19" t="inlineStr">
        <is>
          <t>自力式压差旁通阀 DN150</t>
        </is>
      </c>
      <c r="G19" t="inlineStr">
        <is>
          <t>个</t>
        </is>
      </c>
      <c r="H19"/>
      <c r="I19" t="inlineStr">
        <is>
          <t>暖通空调系统</t>
        </is>
      </c>
      <c r="J19" t="inlineStr">
        <is>
          <t>暖通水系统</t>
        </is>
      </c>
      <c r="K19" t="inlineStr">
        <is>
          <t>地板采暖回水系统</t>
        </is>
      </c>
      <c r="L19" t="inlineStr">
        <is>
          <t>03</t>
        </is>
      </c>
      <c r="M19" t="inlineStr">
        <is>
          <t>01</t>
        </is>
      </c>
      <c r="N19" t="inlineStr">
        <is>
          <t>01</t>
        </is>
      </c>
      <c r="O19" t="inlineStr">
        <is>
          <t>20</t>
        </is>
      </c>
      <c r="P19" t="inlineStr">
        <is>
          <t>管道附件</t>
        </is>
      </c>
      <c r="Q19" t="inlineStr">
        <is>
          <t>自力式压差旁通阀-DN150</t>
        </is>
      </c>
      <c r="R19" t="inlineStr">
        <is>
          <t>设备名称-公称直径</t>
        </is>
      </c>
      <c r="S19" t="inlineStr">
        <is>
          <t>系统-材质-承压（MPa）-连接方式-公称直径</t>
        </is>
      </c>
      <c r="T19" t="inlineStr">
        <is>
          <t>管道附件_自力式压差旁通阀-DN150_设备名称-公称直径</t>
        </is>
      </c>
      <c r="U19" t="inlineStr">
        <is>
          <t>20231013新增
1.命名增加了材质、承压、连接方式</t>
        </is>
      </c>
      <c r="V19"/>
      <c r="W19" t="inlineStr">
        <is>
          <t>采暖工程_管道附件</t>
        </is>
      </c>
      <c r="X19" s="2" t="str">
        <f>=HYPERLINK("https://j6i2pabkfv.feishu.cn/wiki/QuUuwRSSqidu01kxKwfcmdPLn3b", "属性信息表-非电动阀门-三工区")</f>
        <v>属性信息表-非电动阀门-三工区</v>
      </c>
      <c r="Y19"/>
      <c r="Z19"/>
      <c r="AA19"/>
      <c r="AB19"/>
      <c r="AC19"/>
      <c r="AD19"/>
    </row>
    <row r="20" ht="25.5" customHeight="1">
      <c r="A20"/>
      <c r="B20" t="inlineStr">
        <is>
          <t>采暖工程</t>
        </is>
      </c>
      <c r="C20" t="inlineStr">
        <is>
          <t>管道及部件</t>
        </is>
      </c>
      <c r="D20" t="inlineStr">
        <is>
          <t>阀门</t>
        </is>
      </c>
      <c r="E20" t="inlineStr">
        <is>
          <t>05B716</t>
        </is>
      </c>
      <c r="F20" t="inlineStr">
        <is>
          <t>温差电动旁通阀DN100</t>
        </is>
      </c>
      <c r="G20" t="inlineStr">
        <is>
          <t>个</t>
        </is>
      </c>
      <c r="H20"/>
      <c r="I20" t="inlineStr">
        <is>
          <t>暖通空调系统</t>
        </is>
      </c>
      <c r="J20" t="inlineStr">
        <is>
          <t>暖通水系统</t>
        </is>
      </c>
      <c r="K20" t="inlineStr">
        <is>
          <t>地板采暖回水系统</t>
        </is>
      </c>
      <c r="L20" t="inlineStr">
        <is>
          <t>03</t>
        </is>
      </c>
      <c r="M20" t="inlineStr">
        <is>
          <t>01</t>
        </is>
      </c>
      <c r="N20" t="inlineStr">
        <is>
          <t>01</t>
        </is>
      </c>
      <c r="O20" t="inlineStr">
        <is>
          <t>20</t>
        </is>
      </c>
      <c r="P20" t="inlineStr">
        <is>
          <t>管道附件</t>
        </is>
      </c>
      <c r="Q20" t="inlineStr">
        <is>
          <t>温差电动旁通阀-DN100</t>
        </is>
      </c>
      <c r="R20" t="inlineStr">
        <is>
          <t>设备名称-公称直径</t>
        </is>
      </c>
      <c r="S20" t="inlineStr">
        <is>
          <t>系统-材质-承压（MPa）-连接方式-公称直径</t>
        </is>
      </c>
      <c r="T20" t="inlineStr">
        <is>
          <t>管道附件_温差电动旁通阀-DN100_设备名称-公称直径</t>
        </is>
      </c>
      <c r="U20" t="inlineStr">
        <is>
          <t>20231013新增</t>
        </is>
      </c>
      <c r="V20"/>
      <c r="W20" t="inlineStr">
        <is>
          <t>采暖工程_管道附件</t>
        </is>
      </c>
      <c r="X20" s="2" t="str">
        <f>=HYPERLINK("https://j6i2pabkfv.feishu.cn/wiki/Yd9bwUybkigLzUkczHkcmfwxnwc", "属性信息表-电动阀门-三工区")</f>
        <v>属性信息表-电动阀门-三工区</v>
      </c>
      <c r="Y20"/>
      <c r="Z20"/>
      <c r="AA20"/>
      <c r="AB20"/>
      <c r="AC20"/>
      <c r="AD20"/>
    </row>
    <row r="21" ht="25.5" customHeight="1">
      <c r="A21"/>
      <c r="B21" t="inlineStr">
        <is>
          <t>采暖工程</t>
        </is>
      </c>
      <c r="C21" t="inlineStr">
        <is>
          <t>管道及部件</t>
        </is>
      </c>
      <c r="D21" t="inlineStr">
        <is>
          <t>阀门</t>
        </is>
      </c>
      <c r="E21" t="inlineStr">
        <is>
          <t>05B667</t>
        </is>
      </c>
      <c r="F21" t="inlineStr">
        <is>
          <t>静态平衡阀 DN150</t>
        </is>
      </c>
      <c r="G21" t="inlineStr">
        <is>
          <t>个</t>
        </is>
      </c>
      <c r="H21"/>
      <c r="I21" t="inlineStr">
        <is>
          <t>暖通空调系统</t>
        </is>
      </c>
      <c r="J21" t="inlineStr">
        <is>
          <t>暖通水系统</t>
        </is>
      </c>
      <c r="K21" t="inlineStr">
        <is>
          <t>地板采暖供水系统</t>
        </is>
      </c>
      <c r="L21" t="inlineStr">
        <is>
          <t>03</t>
        </is>
      </c>
      <c r="M21" t="inlineStr">
        <is>
          <t>01</t>
        </is>
      </c>
      <c r="N21" t="inlineStr">
        <is>
          <t>01</t>
        </is>
      </c>
      <c r="O21" t="inlineStr">
        <is>
          <t>19</t>
        </is>
      </c>
      <c r="P21" t="inlineStr">
        <is>
          <t>管道附件</t>
        </is>
      </c>
      <c r="Q21" t="inlineStr">
        <is>
          <t>静态平衡阀-DN150</t>
        </is>
      </c>
      <c r="R21" t="inlineStr">
        <is>
          <t>设备名称-公称直径</t>
        </is>
      </c>
      <c r="S21" t="inlineStr">
        <is>
          <t>系统-材质-承压（MPa）-连接形式-公称直径</t>
        </is>
      </c>
      <c r="T21" t="inlineStr">
        <is>
          <t>管道附件_静态平衡阀-DN150_设备名称-公称直径</t>
        </is>
      </c>
      <c r="U21" t="inlineStr">
        <is>
          <t>20231013新增</t>
        </is>
      </c>
      <c r="V21"/>
      <c r="W21" t="inlineStr">
        <is>
          <t>采暖工程_管道附件</t>
        </is>
      </c>
      <c r="X21" s="2" t="str">
        <f>=HYPERLINK("https://j6i2pabkfv.feishu.cn/wiki/QuUuwRSSqidu01kxKwfcmdPLn3b", "属性信息表-非电动阀门-三工区")</f>
        <v>属性信息表-非电动阀门-三工区</v>
      </c>
      <c r="Y21"/>
      <c r="Z21"/>
      <c r="AA21"/>
      <c r="AB21"/>
      <c r="AC21"/>
      <c r="AD21"/>
    </row>
    <row r="22" ht="25.5" customHeight="1">
      <c r="A22"/>
      <c r="B22" t="inlineStr">
        <is>
          <t>采暖工程</t>
        </is>
      </c>
      <c r="C22" t="inlineStr">
        <is>
          <t>管道及部件</t>
        </is>
      </c>
      <c r="D22" t="inlineStr">
        <is>
          <t>阀门</t>
        </is>
      </c>
      <c r="E22" t="inlineStr">
        <is>
          <t>05B678</t>
        </is>
      </c>
      <c r="F22" t="inlineStr">
        <is>
          <t>自力式动态平衡压差调节阀 DN80</t>
        </is>
      </c>
      <c r="G22" t="inlineStr">
        <is>
          <t>个</t>
        </is>
      </c>
      <c r="H22"/>
      <c r="I22" t="inlineStr">
        <is>
          <t>暖通空调系统</t>
        </is>
      </c>
      <c r="J22" t="inlineStr">
        <is>
          <t>暖通水系统</t>
        </is>
      </c>
      <c r="K22" t="inlineStr">
        <is>
          <t>地板采暖供水系统</t>
        </is>
      </c>
      <c r="L22" t="inlineStr">
        <is>
          <t>03</t>
        </is>
      </c>
      <c r="M22" t="inlineStr">
        <is>
          <t>01</t>
        </is>
      </c>
      <c r="N22" t="inlineStr">
        <is>
          <t>01</t>
        </is>
      </c>
      <c r="O22" t="inlineStr">
        <is>
          <t>19</t>
        </is>
      </c>
      <c r="P22" t="inlineStr">
        <is>
          <t>管道附件</t>
        </is>
      </c>
      <c r="Q22" t="inlineStr">
        <is>
          <t>自力式动态平衡压差调节阀-DN80</t>
        </is>
      </c>
      <c r="R22" t="inlineStr">
        <is>
          <t>设备名称-公称直径</t>
        </is>
      </c>
      <c r="S22" t="inlineStr">
        <is>
          <t>系统-材质-承压（MPa）-连接形式-公称直径</t>
        </is>
      </c>
      <c r="T22" t="inlineStr">
        <is>
          <t>管道附件_自力式动态平衡压差调节阀-DN80_设备名称-公称直径</t>
        </is>
      </c>
      <c r="U22" t="inlineStr">
        <is>
          <t>20231013新增</t>
        </is>
      </c>
      <c r="V22"/>
      <c r="W22" t="inlineStr">
        <is>
          <t>采暖工程_管道附件</t>
        </is>
      </c>
      <c r="X22" s="2" t="str">
        <f>=HYPERLINK("https://j6i2pabkfv.feishu.cn/wiki/QuUuwRSSqidu01kxKwfcmdPLn3b", "属性信息表-非电动阀门-三工区")</f>
        <v>属性信息表-非电动阀门-三工区</v>
      </c>
      <c r="Y22"/>
      <c r="Z22"/>
      <c r="AA22"/>
      <c r="AB22"/>
      <c r="AC22"/>
      <c r="AD22"/>
    </row>
    <row r="23" ht="25.5" customHeight="1">
      <c r="A23"/>
      <c r="B23" t="inlineStr">
        <is>
          <t>采暖工程</t>
        </is>
      </c>
      <c r="C23" t="inlineStr">
        <is>
          <t>管道及部件</t>
        </is>
      </c>
      <c r="D23" t="inlineStr">
        <is>
          <t>阀门</t>
        </is>
      </c>
      <c r="E23" t="inlineStr">
        <is>
          <t>031003001</t>
        </is>
      </c>
      <c r="F23" t="inlineStr">
        <is>
          <t>动态平衡电动调节阀(一体阀) DN100</t>
        </is>
      </c>
      <c r="G23" t="inlineStr">
        <is>
          <t>个</t>
        </is>
      </c>
      <c r="H23"/>
      <c r="I23" t="inlineStr">
        <is>
          <t>暖通空调系统</t>
        </is>
      </c>
      <c r="J23" t="inlineStr">
        <is>
          <t>暖通水系统</t>
        </is>
      </c>
      <c r="K23" t="inlineStr">
        <is>
          <t>地板采暖回水系统</t>
        </is>
      </c>
      <c r="L23" t="inlineStr">
        <is>
          <t>03</t>
        </is>
      </c>
      <c r="M23" t="inlineStr">
        <is>
          <t>01</t>
        </is>
      </c>
      <c r="N23" t="inlineStr">
        <is>
          <t>01</t>
        </is>
      </c>
      <c r="O23" t="inlineStr">
        <is>
          <t>20</t>
        </is>
      </c>
      <c r="P23" t="inlineStr">
        <is>
          <t>管道附件</t>
        </is>
      </c>
      <c r="Q23" t="inlineStr">
        <is>
          <t>动态平衡电动调节阀(一体阀)-DN100</t>
        </is>
      </c>
      <c r="R23" t="inlineStr">
        <is>
          <t>设备名称-公称直径</t>
        </is>
      </c>
      <c r="S23" t="inlineStr">
        <is>
          <t>系统-材质-承压（MPa）-连接形式-公称直径</t>
        </is>
      </c>
      <c r="T23" t="inlineStr">
        <is>
          <t>管道附件_动态平衡电动调节阀(一体阀)-DN100_设备名称-公称直径</t>
        </is>
      </c>
      <c r="U23" t="inlineStr">
        <is>
          <t>20231013新增</t>
        </is>
      </c>
      <c r="V23"/>
      <c r="W23" t="inlineStr">
        <is>
          <t>采暖工程_管道附件</t>
        </is>
      </c>
      <c r="X23" s="2" t="str">
        <f>=HYPERLINK("https://j6i2pabkfv.feishu.cn/wiki/Yd9bwUybkigLzUkczHkcmfwxnwc", "属性信息表-电动阀门-三工区")</f>
        <v>属性信息表-电动阀门-三工区</v>
      </c>
      <c r="Y23"/>
      <c r="Z23"/>
      <c r="AA23"/>
      <c r="AB23"/>
      <c r="AC23"/>
      <c r="AD23"/>
    </row>
    <row r="24" ht="25.5" customHeight="1">
      <c r="A24"/>
      <c r="B24" t="inlineStr">
        <is>
          <t>采暖工程</t>
        </is>
      </c>
      <c r="C24" t="inlineStr">
        <is>
          <t>管道及部件</t>
        </is>
      </c>
      <c r="D24" t="inlineStr">
        <is>
          <t>管道</t>
        </is>
      </c>
      <c r="E24"/>
      <c r="F24"/>
      <c r="G24" t="inlineStr">
        <is>
          <t>m</t>
        </is>
      </c>
      <c r="H24"/>
      <c r="I24" t="inlineStr">
        <is>
          <t>暖通空调系统</t>
        </is>
      </c>
      <c r="J24" t="inlineStr">
        <is>
          <t>暖通水系统</t>
        </is>
      </c>
      <c r="K24" t="inlineStr">
        <is>
          <t>地板采暖供水系统</t>
        </is>
      </c>
      <c r="L24" t="inlineStr">
        <is>
          <t>03</t>
        </is>
      </c>
      <c r="M24" t="inlineStr">
        <is>
          <t>01</t>
        </is>
      </c>
      <c r="N24" t="inlineStr">
        <is>
          <t>01</t>
        </is>
      </c>
      <c r="O24" t="inlineStr">
        <is>
          <t>19</t>
        </is>
      </c>
      <c r="P24" t="inlineStr">
        <is>
          <t>管道</t>
        </is>
      </c>
      <c r="Q24" t="inlineStr">
        <is>
          <t>管道类型</t>
        </is>
      </c>
      <c r="R24" t="inlineStr">
        <is>
          <t>地暖供水系统-专用PE-RT带阻氧层塑料管-粘接-DN20</t>
        </is>
      </c>
      <c r="S24" t="inlineStr">
        <is>
          <t>系统-管材-连接方式-公称直径</t>
        </is>
      </c>
      <c r="T24" t="inlineStr">
        <is>
          <t>管道_管道类型_地暖供水系统-专用PE-RT带阻氧层塑料管-粘接-DN20</t>
        </is>
      </c>
      <c r="U24" t="inlineStr">
        <is>
          <t>20231013新增
1.命名增加了连接方式</t>
        </is>
      </c>
      <c r="V24"/>
      <c r="W24" t="inlineStr">
        <is>
          <t>采暖工程_管道</t>
        </is>
      </c>
      <c r="X24" s="2" t="str">
        <f>=HYPERLINK("https://j6i2pabkfv.feishu.cn/wiki/GgKMwrIIXiZBqRkEuPjcoFmnnme", "属性信息-管道")</f>
        <v>属性信息-管道</v>
      </c>
      <c r="Y24"/>
      <c r="Z24"/>
      <c r="AA24"/>
      <c r="AB24"/>
      <c r="AC24" t="inlineStr">
        <is>
          <t>是</t>
        </is>
      </c>
      <c r="AD24" t="inlineStr">
        <is>
          <t>image.png</t>
        </is>
      </c>
    </row>
    <row r="25" ht="25.5" customHeight="1">
      <c r="A25"/>
      <c r="B25" t="inlineStr">
        <is>
          <t>采暖工程</t>
        </is>
      </c>
      <c r="C25" t="inlineStr">
        <is>
          <t>管道及部件</t>
        </is>
      </c>
      <c r="D25" t="inlineStr">
        <is>
          <t>管道</t>
        </is>
      </c>
      <c r="E25"/>
      <c r="F25"/>
      <c r="G25" t="inlineStr">
        <is>
          <t>m</t>
        </is>
      </c>
      <c r="H25"/>
      <c r="I25" t="inlineStr">
        <is>
          <t>暖通空调系统</t>
        </is>
      </c>
      <c r="J25" t="inlineStr">
        <is>
          <t>暖通水系统</t>
        </is>
      </c>
      <c r="K25" t="inlineStr">
        <is>
          <t>地板采暖回水系统</t>
        </is>
      </c>
      <c r="L25" t="inlineStr">
        <is>
          <t>03</t>
        </is>
      </c>
      <c r="M25" t="inlineStr">
        <is>
          <t>01</t>
        </is>
      </c>
      <c r="N25" t="inlineStr">
        <is>
          <t>01</t>
        </is>
      </c>
      <c r="O25" t="inlineStr">
        <is>
          <t>20</t>
        </is>
      </c>
      <c r="P25" t="inlineStr">
        <is>
          <t>管道</t>
        </is>
      </c>
      <c r="Q25" t="inlineStr">
        <is>
          <t>管道类型</t>
        </is>
      </c>
      <c r="R25" t="inlineStr">
        <is>
          <t>地暖回水系统-专用PE-RT带阻氧层塑料管-粘接-DN20</t>
        </is>
      </c>
      <c r="S25" t="inlineStr">
        <is>
          <t>系统-管材-连接方式-公称直径</t>
        </is>
      </c>
      <c r="T25" t="inlineStr">
        <is>
          <t>管道_管道类型_地暖回水系统-专用PE-RT带阻氧层塑料管-粘接-DN20</t>
        </is>
      </c>
      <c r="U25" t="inlineStr">
        <is>
          <t>20231013新增
1.命名增加了连接方式</t>
        </is>
      </c>
      <c r="V25"/>
      <c r="W25" t="inlineStr">
        <is>
          <t>采暖工程_管道</t>
        </is>
      </c>
      <c r="X25" s="2" t="str">
        <f>=HYPERLINK("https://j6i2pabkfv.feishu.cn/wiki/GgKMwrIIXiZBqRkEuPjcoFmnnme", "属性信息-管道")</f>
        <v>属性信息-管道</v>
      </c>
      <c r="Y25"/>
      <c r="Z25"/>
      <c r="AA25"/>
      <c r="AB25"/>
      <c r="AC25" t="inlineStr">
        <is>
          <t>是</t>
        </is>
      </c>
      <c r="AD25" t="inlineStr">
        <is>
          <t>image.png</t>
        </is>
      </c>
    </row>
    <row r="26" ht="25.5" customHeight="1">
      <c r="A26"/>
      <c r="B26" t="inlineStr">
        <is>
          <t>采暖工程</t>
        </is>
      </c>
      <c r="C26" t="inlineStr">
        <is>
          <t>管道及部件</t>
        </is>
      </c>
      <c r="D26" t="inlineStr">
        <is>
          <t>管道</t>
        </is>
      </c>
      <c r="E26" t="inlineStr">
        <is>
          <t>031001001</t>
        </is>
      </c>
      <c r="F26" t="inlineStr">
        <is>
          <t>焊接钢管</t>
        </is>
      </c>
      <c r="G26" t="inlineStr">
        <is>
          <t>m</t>
        </is>
      </c>
      <c r="H26"/>
      <c r="I26" t="inlineStr">
        <is>
          <t>暖通空调系统</t>
        </is>
      </c>
      <c r="J26" t="inlineStr">
        <is>
          <t>暖通水系统</t>
        </is>
      </c>
      <c r="K26" t="inlineStr">
        <is>
          <t>地板采暖回水系统</t>
        </is>
      </c>
      <c r="L26" t="inlineStr">
        <is>
          <t>03</t>
        </is>
      </c>
      <c r="M26" t="inlineStr">
        <is>
          <t>01</t>
        </is>
      </c>
      <c r="N26" t="inlineStr">
        <is>
          <t>01</t>
        </is>
      </c>
      <c r="O26" t="inlineStr">
        <is>
          <t>20</t>
        </is>
      </c>
      <c r="P26" t="inlineStr">
        <is>
          <t>管道</t>
        </is>
      </c>
      <c r="Q26" t="inlineStr">
        <is>
          <t>管道类型</t>
        </is>
      </c>
      <c r="R26" t="inlineStr">
        <is>
          <t>地暖回水系统-不锈钢-200mm-DN300</t>
        </is>
      </c>
      <c r="S26" t="inlineStr">
        <is>
          <t>系统-材质-长度（mm）-公称直径</t>
        </is>
      </c>
      <c r="T26" t="inlineStr">
        <is>
          <t>管道_管道类型_地暖回水系统-不锈钢-200mm-DN300</t>
        </is>
      </c>
      <c r="U26" t="inlineStr">
        <is>
          <t>20240528更新：清单补全</t>
        </is>
      </c>
      <c r="V26"/>
      <c r="W26"/>
      <c r="X26" s="2" t="str">
        <f>=HYPERLINK("https://j6i2pabkfv.feishu.cn/wiki/GgKMwrIIXiZBqRkEuPjcoFmnnme", "属性信息-管道")</f>
        <v>属性信息-管道</v>
      </c>
      <c r="Y26"/>
      <c r="Z26"/>
      <c r="AA26"/>
      <c r="AB26"/>
      <c r="AC26"/>
      <c r="AD26"/>
    </row>
    <row r="27" ht="25.5" customHeight="1">
      <c r="A27"/>
      <c r="B27" t="inlineStr">
        <is>
          <t>采暖工程</t>
        </is>
      </c>
      <c r="C27" t="inlineStr">
        <is>
          <t>管道及部件</t>
        </is>
      </c>
      <c r="D27" t="inlineStr">
        <is>
          <t>管道附件</t>
        </is>
      </c>
      <c r="E27" t="inlineStr">
        <is>
          <t>031208002</t>
        </is>
      </c>
      <c r="F27" t="inlineStr">
        <is>
          <t>A级不燃夹筋铝箔复面的离心玻璃棉</t>
        </is>
      </c>
      <c r="G27" t="inlineStr">
        <is>
          <t>m³</t>
        </is>
      </c>
      <c r="H27"/>
      <c r="I27" t="inlineStr">
        <is>
          <t>暖通空调系统</t>
        </is>
      </c>
      <c r="J27" t="inlineStr">
        <is>
          <t>管道保温</t>
        </is>
      </c>
      <c r="K27" t="inlineStr">
        <is>
          <t>水管保温</t>
        </is>
      </c>
      <c r="L27" t="inlineStr">
        <is>
          <t>03</t>
        </is>
      </c>
      <c r="M27" t="inlineStr">
        <is>
          <t>01</t>
        </is>
      </c>
      <c r="N27" t="inlineStr">
        <is>
          <t>04</t>
        </is>
      </c>
      <c r="O27" t="inlineStr">
        <is>
          <t>02</t>
        </is>
      </c>
      <c r="P27" t="inlineStr">
        <is>
          <t>管道隔热层</t>
        </is>
      </c>
      <c r="Q27" t="inlineStr">
        <is>
          <t>管道隔热层</t>
        </is>
      </c>
      <c r="R27" t="inlineStr">
        <is>
          <t>A级不燃夹筋铝箔复面的离心玻璃棉</t>
        </is>
      </c>
      <c r="S27" t="inlineStr">
        <is>
          <t>设备名称</t>
        </is>
      </c>
      <c r="T27" t="inlineStr">
        <is>
          <t>管道隔热层_管道隔热层_A级不燃夹筋铝箔复面的离心玻璃棉</t>
        </is>
      </c>
      <c r="U27" t="inlineStr">
        <is>
          <t>20231207新增</t>
        </is>
      </c>
      <c r="V27"/>
      <c r="W27" t="inlineStr">
        <is>
          <t>采暖工程_管道隔热层</t>
        </is>
      </c>
      <c r="X27" s="2" t="str">
        <f>=HYPERLINK("https://j6i2pabkfv.feishu.cn/wiki/Nsk5wcuQBi5ioIkd73CcUw69nOf", "属性信息-管道保温")</f>
        <v>属性信息-管道保温</v>
      </c>
      <c r="Y27"/>
      <c r="Z27"/>
      <c r="AA27"/>
      <c r="AB27"/>
      <c r="AC27"/>
      <c r="AD27"/>
    </row>
    <row r="28" ht="25.5" customHeight="1">
      <c r="A28"/>
      <c r="B28" t="inlineStr">
        <is>
          <t>采暖工程</t>
        </is>
      </c>
      <c r="C28" t="inlineStr">
        <is>
          <t>管道及部件</t>
        </is>
      </c>
      <c r="D28" t="inlineStr">
        <is>
          <t>管道</t>
        </is>
      </c>
      <c r="E28" t="inlineStr">
        <is>
          <t>031208002</t>
        </is>
      </c>
      <c r="F28" t="inlineStr">
        <is>
          <t>复合橡塑保温</t>
        </is>
      </c>
      <c r="G28" t="inlineStr">
        <is>
          <t>㎡</t>
        </is>
      </c>
      <c r="H28"/>
      <c r="I28" t="inlineStr">
        <is>
          <t>暖通空调系统</t>
        </is>
      </c>
      <c r="J28" t="inlineStr">
        <is>
          <t>管道保温</t>
        </is>
      </c>
      <c r="K28" t="inlineStr">
        <is>
          <t>水管保温</t>
        </is>
      </c>
      <c r="L28" t="inlineStr">
        <is>
          <t>03</t>
        </is>
      </c>
      <c r="M28" t="inlineStr">
        <is>
          <t>01</t>
        </is>
      </c>
      <c r="N28" t="inlineStr">
        <is>
          <t>04</t>
        </is>
      </c>
      <c r="O28" t="inlineStr">
        <is>
          <t>02</t>
        </is>
      </c>
      <c r="P28" t="inlineStr">
        <is>
          <t>管道隔热层</t>
        </is>
      </c>
      <c r="Q28" t="inlineStr">
        <is>
          <t>管道隔热层</t>
        </is>
      </c>
      <c r="R28" t="inlineStr">
        <is>
          <t>复合橡塑保温</t>
        </is>
      </c>
      <c r="S28" t="inlineStr">
        <is>
          <t>设备名称</t>
        </is>
      </c>
      <c r="T28" t="inlineStr">
        <is>
          <t>管道隔热层_管道隔热层_复合橡塑保温</t>
        </is>
      </c>
      <c r="U28" t="inlineStr">
        <is>
          <t>20240528更新：清单补全</t>
        </is>
      </c>
      <c r="V28"/>
      <c r="W28"/>
      <c r="X28" s="2" t="str">
        <f>=HYPERLINK("https://j6i2pabkfv.feishu.cn/wiki/Nsk5wcuQBi5ioIkd73CcUw69nOf", "属性信息-管道保温")</f>
        <v>属性信息-管道保温</v>
      </c>
      <c r="Y28"/>
      <c r="Z28"/>
      <c r="AA28"/>
      <c r="AB28"/>
      <c r="AC28"/>
      <c r="AD28"/>
    </row>
    <row r="29" ht="25.5" customHeight="1">
      <c r="A29"/>
      <c r="B29" t="inlineStr">
        <is>
          <t>采暖工程</t>
        </is>
      </c>
      <c r="C29" t="inlineStr">
        <is>
          <t>管道及部件</t>
        </is>
      </c>
      <c r="D29" t="inlineStr">
        <is>
          <t>管道</t>
        </is>
      </c>
      <c r="E29" t="inlineStr">
        <is>
          <t>031208007</t>
        </is>
      </c>
      <c r="F29" t="inlineStr">
        <is>
          <t>铝合金薄板保护层</t>
        </is>
      </c>
      <c r="G29" t="inlineStr">
        <is>
          <t>㎡</t>
        </is>
      </c>
      <c r="H29"/>
      <c r="I29" t="inlineStr">
        <is>
          <t>暖通空调系统</t>
        </is>
      </c>
      <c r="J29" t="inlineStr">
        <is>
          <t>管道保温</t>
        </is>
      </c>
      <c r="K29" t="inlineStr">
        <is>
          <t>水管保温</t>
        </is>
      </c>
      <c r="L29" t="inlineStr">
        <is>
          <t>03</t>
        </is>
      </c>
      <c r="M29" t="inlineStr">
        <is>
          <t>01</t>
        </is>
      </c>
      <c r="N29" t="inlineStr">
        <is>
          <t>04</t>
        </is>
      </c>
      <c r="O29" t="inlineStr">
        <is>
          <t>02</t>
        </is>
      </c>
      <c r="P29" t="inlineStr">
        <is>
          <t>管道隔热层</t>
        </is>
      </c>
      <c r="Q29" t="inlineStr">
        <is>
          <t>管道隔热层</t>
        </is>
      </c>
      <c r="R29" t="inlineStr">
        <is>
          <t>铝合金薄板保护层</t>
        </is>
      </c>
      <c r="S29" t="inlineStr">
        <is>
          <t>设备名称</t>
        </is>
      </c>
      <c r="T29" t="inlineStr">
        <is>
          <t>管道隔热层_管道隔热层_铝合金薄板保护层</t>
        </is>
      </c>
      <c r="U29" t="inlineStr">
        <is>
          <t>20240528更新：清单补全</t>
        </is>
      </c>
      <c r="V29"/>
      <c r="W29"/>
      <c r="X29" s="2" t="str">
        <f>=HYPERLINK("https://j6i2pabkfv.feishu.cn/wiki/Nsk5wcuQBi5ioIkd73CcUw69nOf", "属性信息-管道保温")</f>
        <v>属性信息-管道保温</v>
      </c>
      <c r="Y29"/>
      <c r="Z29"/>
      <c r="AA29"/>
      <c r="AB29"/>
      <c r="AC29"/>
      <c r="AD29"/>
    </row>
    <row r="30" ht="25.5" customHeight="1">
      <c r="A30"/>
      <c r="B30" t="inlineStr">
        <is>
          <t>采暖工程</t>
        </is>
      </c>
      <c r="C30" t="inlineStr">
        <is>
          <t>管道及部件</t>
        </is>
      </c>
      <c r="D30" t="inlineStr">
        <is>
          <t>阀门</t>
        </is>
      </c>
      <c r="E30" t="inlineStr">
        <is>
          <t>05B006</t>
        </is>
      </c>
      <c r="F30" t="inlineStr">
        <is>
          <t>倒流防止器DN20</t>
        </is>
      </c>
      <c r="G30" t="inlineStr">
        <is>
          <t>个</t>
        </is>
      </c>
      <c r="H30"/>
      <c r="I30" t="inlineStr">
        <is>
          <t>暖通空调系统</t>
        </is>
      </c>
      <c r="J30" t="inlineStr">
        <is>
          <t>暖通水系统</t>
        </is>
      </c>
      <c r="K30" t="inlineStr">
        <is>
          <t>地板采暖供水系统</t>
        </is>
      </c>
      <c r="L30" t="inlineStr">
        <is>
          <t>03</t>
        </is>
      </c>
      <c r="M30" t="inlineStr">
        <is>
          <t>01</t>
        </is>
      </c>
      <c r="N30" t="inlineStr">
        <is>
          <t>01</t>
        </is>
      </c>
      <c r="O30" t="inlineStr">
        <is>
          <t>19</t>
        </is>
      </c>
      <c r="P30" t="inlineStr">
        <is>
          <t>管道附件</t>
        </is>
      </c>
      <c r="Q30" t="inlineStr">
        <is>
          <t>倒流防止器</t>
        </is>
      </c>
      <c r="R30" t="inlineStr">
        <is>
          <t>倒流防止器-DN20</t>
        </is>
      </c>
      <c r="S30" t="inlineStr">
        <is>
          <t>设备名称-公称直径</t>
        </is>
      </c>
      <c r="T30" t="inlineStr">
        <is>
          <t>管道附件_倒流防止器_倒流防止器-DN20</t>
        </is>
      </c>
      <c r="U30" t="inlineStr">
        <is>
          <t>20231013新增</t>
        </is>
      </c>
      <c r="V30"/>
      <c r="W30" t="inlineStr">
        <is>
          <t>采暖工程_管道附件</t>
        </is>
      </c>
      <c r="X30" s="2" t="str">
        <f>=HYPERLINK("https://j6i2pabkfv.feishu.cn/wiki/QuUuwRSSqidu01kxKwfcmdPLn3b", "属性信息表-非电动阀门-三工区")</f>
        <v>属性信息表-非电动阀门-三工区</v>
      </c>
      <c r="Y30"/>
      <c r="Z30"/>
      <c r="AA30"/>
      <c r="AB30"/>
      <c r="AC30"/>
      <c r="AD30"/>
    </row>
    <row r="31" ht="25.5" customHeight="1">
      <c r="A31"/>
      <c r="B31" t="inlineStr">
        <is>
          <t>采暖工程</t>
        </is>
      </c>
      <c r="C31" t="inlineStr">
        <is>
          <t>管道及部件</t>
        </is>
      </c>
      <c r="D31" t="inlineStr">
        <is>
          <t>阀门</t>
        </is>
      </c>
      <c r="E31" t="inlineStr">
        <is>
          <t>031003001</t>
        </is>
      </c>
      <c r="F31" t="inlineStr">
        <is>
          <t>Y型过滤器DN32</t>
        </is>
      </c>
      <c r="G31" t="inlineStr">
        <is>
          <t>个</t>
        </is>
      </c>
      <c r="H31"/>
      <c r="I31" t="inlineStr">
        <is>
          <t>暖通空调系统</t>
        </is>
      </c>
      <c r="J31" t="inlineStr">
        <is>
          <t>暖通水系统</t>
        </is>
      </c>
      <c r="K31" t="inlineStr">
        <is>
          <t>地板采暖回水系统</t>
        </is>
      </c>
      <c r="L31" t="inlineStr">
        <is>
          <t>03</t>
        </is>
      </c>
      <c r="M31" t="inlineStr">
        <is>
          <t>01</t>
        </is>
      </c>
      <c r="N31" t="inlineStr">
        <is>
          <t>01</t>
        </is>
      </c>
      <c r="O31" t="inlineStr">
        <is>
          <t>20</t>
        </is>
      </c>
      <c r="P31" t="inlineStr">
        <is>
          <t>管道附件</t>
        </is>
      </c>
      <c r="Q31" t="inlineStr">
        <is>
          <t>Y型过滤器</t>
        </is>
      </c>
      <c r="R31" t="inlineStr">
        <is>
          <t>Y型过滤器-DN32</t>
        </is>
      </c>
      <c r="S31" t="inlineStr">
        <is>
          <t>设备名称-公称直径</t>
        </is>
      </c>
      <c r="T31" t="inlineStr">
        <is>
          <t>管道附件_Y型过滤器_Y型过滤器-DN32</t>
        </is>
      </c>
      <c r="U31" t="inlineStr">
        <is>
          <t>20231013新增
1.命名增加了材质、承压、连接形式</t>
        </is>
      </c>
      <c r="V31"/>
      <c r="W31" t="inlineStr">
        <is>
          <t>采暖工程_管道附件</t>
        </is>
      </c>
      <c r="X31" s="2" t="str">
        <f>=HYPERLINK("https://j6i2pabkfv.feishu.cn/wiki/QuUuwRSSqidu01kxKwfcmdPLn3b", "属性信息表-非电动阀门-三工区")</f>
        <v>属性信息表-非电动阀门-三工区</v>
      </c>
      <c r="Y31"/>
      <c r="Z31"/>
      <c r="AA31"/>
      <c r="AB31"/>
      <c r="AC31"/>
      <c r="AD31"/>
    </row>
    <row r="32" ht="25.5" customHeight="1">
      <c r="A32"/>
      <c r="B32" t="inlineStr">
        <is>
          <t>采暖工程</t>
        </is>
      </c>
      <c r="C32" t="inlineStr">
        <is>
          <t>管道及部件</t>
        </is>
      </c>
      <c r="D32" t="inlineStr">
        <is>
          <t>阀门</t>
        </is>
      </c>
      <c r="E32" t="inlineStr">
        <is>
          <t>031003001</t>
        </is>
      </c>
      <c r="F32" t="inlineStr">
        <is>
          <t>波纹补偿器DN400</t>
        </is>
      </c>
      <c r="G32" t="inlineStr">
        <is>
          <t>个</t>
        </is>
      </c>
      <c r="H32"/>
      <c r="I32" t="inlineStr">
        <is>
          <t>暖通空调系统</t>
        </is>
      </c>
      <c r="J32" t="inlineStr">
        <is>
          <t>暖通水系统</t>
        </is>
      </c>
      <c r="K32" t="inlineStr">
        <is>
          <t>地板采暖回水系统</t>
        </is>
      </c>
      <c r="L32" t="inlineStr">
        <is>
          <t>03</t>
        </is>
      </c>
      <c r="M32" t="inlineStr">
        <is>
          <t>01</t>
        </is>
      </c>
      <c r="N32" t="inlineStr">
        <is>
          <t>01</t>
        </is>
      </c>
      <c r="O32" t="inlineStr">
        <is>
          <t>20</t>
        </is>
      </c>
      <c r="P32" t="inlineStr">
        <is>
          <t>管道附件</t>
        </is>
      </c>
      <c r="Q32" t="inlineStr">
        <is>
          <t>波纹补偿器</t>
        </is>
      </c>
      <c r="R32" t="inlineStr">
        <is>
          <t>波纹补偿器-DN400</t>
        </is>
      </c>
      <c r="S32" t="inlineStr">
        <is>
          <t>设备名称-公称直径</t>
        </is>
      </c>
      <c r="T32" t="inlineStr">
        <is>
          <t>管道附件_波纹补偿器_波纹补偿器-DN400</t>
        </is>
      </c>
      <c r="U32" t="inlineStr">
        <is>
          <t>20231013新增</t>
        </is>
      </c>
      <c r="V32"/>
      <c r="W32" t="inlineStr">
        <is>
          <t>采暖工程_管道附件</t>
        </is>
      </c>
      <c r="X32" s="2" t="str">
        <f>=HYPERLINK("https://j6i2pabkfv.feishu.cn/wiki/QuUuwRSSqidu01kxKwfcmdPLn3b", "属性信息表-非电动阀门-三工区")</f>
        <v>属性信息表-非电动阀门-三工区</v>
      </c>
      <c r="Y32"/>
      <c r="Z32"/>
      <c r="AA32"/>
      <c r="AB32"/>
      <c r="AC32"/>
      <c r="AD32"/>
    </row>
    <row r="33" ht="25.5" customHeight="1">
      <c r="A33"/>
      <c r="B33" t="inlineStr">
        <is>
          <t>采暖工程</t>
        </is>
      </c>
      <c r="C33" t="inlineStr">
        <is>
          <t>管道及部件</t>
        </is>
      </c>
      <c r="D33" t="inlineStr">
        <is>
          <t>管道附件</t>
        </is>
      </c>
      <c r="E33" t="inlineStr">
        <is>
          <t>030807003</t>
        </is>
      </c>
      <c r="F33" t="inlineStr">
        <is>
          <t>橡胶软接头 DN200</t>
        </is>
      </c>
      <c r="G33" t="inlineStr">
        <is>
          <t>个</t>
        </is>
      </c>
      <c r="H33"/>
      <c r="I33" t="inlineStr">
        <is>
          <t>暖通空调系统</t>
        </is>
      </c>
      <c r="J33" t="inlineStr">
        <is>
          <t>暖通水系统</t>
        </is>
      </c>
      <c r="K33" t="inlineStr">
        <is>
          <t>地板采暖供水系统</t>
        </is>
      </c>
      <c r="L33" t="inlineStr">
        <is>
          <t>03</t>
        </is>
      </c>
      <c r="M33" t="inlineStr">
        <is>
          <t>01</t>
        </is>
      </c>
      <c r="N33" t="inlineStr">
        <is>
          <t>01</t>
        </is>
      </c>
      <c r="O33" t="inlineStr">
        <is>
          <t>19</t>
        </is>
      </c>
      <c r="P33" t="inlineStr">
        <is>
          <t>管道附件</t>
        </is>
      </c>
      <c r="Q33" t="inlineStr">
        <is>
          <t>双球型橡胶软接头</t>
        </is>
      </c>
      <c r="R33" t="inlineStr">
        <is>
          <t>橡胶软接头-DN200</t>
        </is>
      </c>
      <c r="S33" t="inlineStr">
        <is>
          <t>设备名称-公称直径</t>
        </is>
      </c>
      <c r="T33" t="inlineStr">
        <is>
          <t>管道附件_双球型橡胶软接头_橡胶软接头-DN200</t>
        </is>
      </c>
      <c r="U33" t="inlineStr">
        <is>
          <t>20231013新增</t>
        </is>
      </c>
      <c r="V33"/>
      <c r="W33" t="inlineStr">
        <is>
          <t>采暖工程_管道附件</t>
        </is>
      </c>
      <c r="X33" s="2" t="str">
        <f>=HYPERLINK("https://j6i2pabkfv.feishu.cn/wiki/QuUuwRSSqidu01kxKwfcmdPLn3b", "属性信息表-非电动阀门-三工区")</f>
        <v>属性信息表-非电动阀门-三工区</v>
      </c>
      <c r="Y33"/>
      <c r="Z33"/>
      <c r="AA33"/>
      <c r="AB33"/>
      <c r="AC33"/>
      <c r="AD33"/>
    </row>
    <row r="34" ht="25.5" customHeight="1">
      <c r="A34"/>
      <c r="B34" t="inlineStr">
        <is>
          <t>采暖工程</t>
        </is>
      </c>
      <c r="C34" t="inlineStr">
        <is>
          <t>管道及部件</t>
        </is>
      </c>
      <c r="D34" t="inlineStr">
        <is>
          <t>管道附件</t>
        </is>
      </c>
      <c r="E34" t="inlineStr">
        <is>
          <t>030807003</t>
        </is>
      </c>
      <c r="F34" t="inlineStr">
        <is>
          <t>不锈钢软接头DN200</t>
        </is>
      </c>
      <c r="G34" t="inlineStr">
        <is>
          <t>个</t>
        </is>
      </c>
      <c r="H34"/>
      <c r="I34" t="inlineStr">
        <is>
          <t>暖通空调系统</t>
        </is>
      </c>
      <c r="J34" t="inlineStr">
        <is>
          <t>暖通水系统</t>
        </is>
      </c>
      <c r="K34" t="inlineStr">
        <is>
          <t>地板采暖供水系统</t>
        </is>
      </c>
      <c r="L34" t="inlineStr">
        <is>
          <t>03</t>
        </is>
      </c>
      <c r="M34" t="inlineStr">
        <is>
          <t>01</t>
        </is>
      </c>
      <c r="N34" t="inlineStr">
        <is>
          <t>01</t>
        </is>
      </c>
      <c r="O34" t="inlineStr">
        <is>
          <t>19</t>
        </is>
      </c>
      <c r="P34" t="inlineStr">
        <is>
          <t>管道附件</t>
        </is>
      </c>
      <c r="Q34" t="inlineStr">
        <is>
          <t>不锈钢软接头</t>
        </is>
      </c>
      <c r="R34" t="inlineStr">
        <is>
          <t>不锈钢软接头-DN200</t>
        </is>
      </c>
      <c r="S34" t="inlineStr">
        <is>
          <t>设备名称-公称直径</t>
        </is>
      </c>
      <c r="T34" t="inlineStr">
        <is>
          <t>管道附件_不锈钢软接头_不锈钢软接头-DN200</t>
        </is>
      </c>
      <c r="U34" t="inlineStr">
        <is>
          <t>20231013新增</t>
        </is>
      </c>
      <c r="V34"/>
      <c r="W34" t="inlineStr">
        <is>
          <t>采暖工程_管道附件</t>
        </is>
      </c>
      <c r="X34" s="2" t="str">
        <f>=HYPERLINK("https://j6i2pabkfv.feishu.cn/wiki/QuUuwRSSqidu01kxKwfcmdPLn3b", "属性信息表-非电动阀门-三工区")</f>
        <v>属性信息表-非电动阀门-三工区</v>
      </c>
      <c r="Y34"/>
      <c r="Z34"/>
      <c r="AA34"/>
      <c r="AB34"/>
      <c r="AC34"/>
      <c r="AD34"/>
    </row>
    <row r="35" ht="25.5" customHeight="1">
      <c r="A35"/>
      <c r="B35" t="inlineStr">
        <is>
          <t>采暖工程</t>
        </is>
      </c>
      <c r="C35" t="inlineStr">
        <is>
          <t>地暖工程
</t>
        </is>
      </c>
      <c r="D35" t="inlineStr">
        <is>
          <t>仪表</t>
        </is>
      </c>
      <c r="E35" t="inlineStr">
        <is>
          <t>031003014</t>
        </is>
      </c>
      <c r="F35" t="inlineStr">
        <is>
          <t>气候补偿器 DN70</t>
        </is>
      </c>
      <c r="G35" t="inlineStr">
        <is>
          <t>个</t>
        </is>
      </c>
      <c r="H35"/>
      <c r="I35" t="inlineStr">
        <is>
          <t>暖通空调系统</t>
        </is>
      </c>
      <c r="J35" t="inlineStr">
        <is>
          <t>暖通水系统</t>
        </is>
      </c>
      <c r="K35" t="inlineStr">
        <is>
          <t>地板采暖回水系统</t>
        </is>
      </c>
      <c r="L35" t="inlineStr">
        <is>
          <t>03</t>
        </is>
      </c>
      <c r="M35" t="inlineStr">
        <is>
          <t>01</t>
        </is>
      </c>
      <c r="N35" t="inlineStr">
        <is>
          <t>01</t>
        </is>
      </c>
      <c r="O35" t="inlineStr">
        <is>
          <t>20</t>
        </is>
      </c>
      <c r="P35" t="inlineStr">
        <is>
          <t>管道附件</t>
        </is>
      </c>
      <c r="Q35" t="inlineStr">
        <is>
          <t>气候补偿器</t>
        </is>
      </c>
      <c r="R35" t="inlineStr">
        <is>
          <t>气候补偿器-DN70</t>
        </is>
      </c>
      <c r="S35" t="inlineStr">
        <is>
          <t>设备名称-公称直径</t>
        </is>
      </c>
      <c r="T35" t="inlineStr">
        <is>
          <t>管道附件_气候补偿器_气候补偿器-DN70</t>
        </is>
      </c>
      <c r="U35" t="inlineStr">
        <is>
          <t>20240528更新：清单补全</t>
        </is>
      </c>
      <c r="V35"/>
      <c r="W35"/>
      <c r="X35" s="2" t="str">
        <f>=HYPERLINK("https://j6i2pabkfv.feishu.cn/wiki/QuUuwRSSqidu01kxKwfcmdPLn3b", "属性信息表-非电动阀门-三工区")</f>
        <v>属性信息表-非电动阀门-三工区</v>
      </c>
      <c r="Y35"/>
      <c r="Z35"/>
      <c r="AA35"/>
      <c r="AB35"/>
      <c r="AC35"/>
      <c r="AD35"/>
    </row>
    <row r="36" ht="25.5" customHeight="1">
      <c r="A36"/>
      <c r="B36" t="inlineStr">
        <is>
          <t>采暖工程</t>
        </is>
      </c>
      <c r="C36" t="inlineStr">
        <is>
          <t>管道及部件</t>
        </is>
      </c>
      <c r="D36" t="inlineStr">
        <is>
          <t>管道</t>
        </is>
      </c>
      <c r="E36" t="inlineStr">
        <is>
          <t>030817008</t>
        </is>
      </c>
      <c r="F36" t="inlineStr">
        <is>
          <t>刚性防水套管 DN100</t>
        </is>
      </c>
      <c r="G36" t="inlineStr">
        <is>
          <t>个</t>
        </is>
      </c>
      <c r="H36"/>
      <c r="I36" t="inlineStr">
        <is>
          <t>暖通空调系统</t>
        </is>
      </c>
      <c r="J36" t="inlineStr">
        <is>
          <t>暖通水系统</t>
        </is>
      </c>
      <c r="K36" t="inlineStr">
        <is>
          <t>地板采暖回水系统</t>
        </is>
      </c>
      <c r="L36" t="inlineStr">
        <is>
          <t>03</t>
        </is>
      </c>
      <c r="M36" t="inlineStr">
        <is>
          <t>01</t>
        </is>
      </c>
      <c r="N36" t="inlineStr">
        <is>
          <t>01</t>
        </is>
      </c>
      <c r="O36" t="inlineStr">
        <is>
          <t>20</t>
        </is>
      </c>
      <c r="P36" t="inlineStr">
        <is>
          <t>管件</t>
        </is>
      </c>
      <c r="Q36" t="inlineStr">
        <is>
          <t>预埋刚性防水套管</t>
        </is>
      </c>
      <c r="R36" t="inlineStr">
        <is>
          <t>刚性防水套管-DN100</t>
        </is>
      </c>
      <c r="S36" t="inlineStr">
        <is>
          <t>设备名称-公称直径</t>
        </is>
      </c>
      <c r="T36" t="inlineStr">
        <is>
          <t>管件_预埋刚性防水套管_刚性防水套管-DN100</t>
        </is>
      </c>
      <c r="U36" t="inlineStr">
        <is>
          <t>20231110新增</t>
        </is>
      </c>
      <c r="V36" t="inlineStr">
        <is>
          <t>
</t>
        </is>
      </c>
      <c r="W36" t="inlineStr">
        <is>
          <t>综合_管件</t>
        </is>
      </c>
      <c r="X36" s="2" t="str">
        <f>=HYPERLINK("https://j6i2pabkfv.feishu.cn/wiki/P5kbwfPuYiXU5Qkr8ZPcWFaAnRc", "属性信息表-套管-二工区")</f>
        <v>属性信息表-套管-二工区</v>
      </c>
      <c r="Y36"/>
      <c r="Z36"/>
      <c r="AA36"/>
      <c r="AB36"/>
      <c r="AC36"/>
      <c r="AD36"/>
    </row>
    <row r="37" ht="25.5" customHeight="1">
      <c r="A37"/>
      <c r="B37" t="inlineStr">
        <is>
          <t>采暖工程</t>
        </is>
      </c>
      <c r="C37" t="inlineStr">
        <is>
          <t>管道及部件</t>
        </is>
      </c>
      <c r="D37" t="inlineStr">
        <is>
          <t>管道</t>
        </is>
      </c>
      <c r="E37" t="inlineStr">
        <is>
          <t>030817008</t>
        </is>
      </c>
      <c r="F37" t="inlineStr">
        <is>
          <t>防护密闭套管DN300</t>
        </is>
      </c>
      <c r="G37" t="inlineStr">
        <is>
          <t>个</t>
        </is>
      </c>
      <c r="H37"/>
      <c r="I37" t="inlineStr">
        <is>
          <t>暖通空调系统</t>
        </is>
      </c>
      <c r="J37" t="inlineStr">
        <is>
          <t>暖通水系统</t>
        </is>
      </c>
      <c r="K37" t="inlineStr">
        <is>
          <t>地板采暖回水系统</t>
        </is>
      </c>
      <c r="L37" t="inlineStr">
        <is>
          <t>03</t>
        </is>
      </c>
      <c r="M37" t="inlineStr">
        <is>
          <t>01</t>
        </is>
      </c>
      <c r="N37" t="inlineStr">
        <is>
          <t>01</t>
        </is>
      </c>
      <c r="O37" t="inlineStr">
        <is>
          <t>21</t>
        </is>
      </c>
      <c r="P37" t="inlineStr">
        <is>
          <t>管件</t>
        </is>
      </c>
      <c r="Q37" t="inlineStr">
        <is>
          <t>防护密闭套管</t>
        </is>
      </c>
      <c r="R37" t="inlineStr">
        <is>
          <t>防护密闭套管-DN300</t>
        </is>
      </c>
      <c r="S37" t="inlineStr">
        <is>
          <t>设备名称-公称直径</t>
        </is>
      </c>
      <c r="T37" t="inlineStr">
        <is>
          <t>管件_防护密闭套管_防护密闭套管-DN300</t>
        </is>
      </c>
      <c r="U37" t="inlineStr">
        <is>
          <t>20231110新增</t>
        </is>
      </c>
      <c r="V37" t="inlineStr">
        <is>
          <t>
</t>
        </is>
      </c>
      <c r="W37" t="inlineStr">
        <is>
          <t>综合_管件</t>
        </is>
      </c>
      <c r="X37" s="2" t="str">
        <f>=HYPERLINK("https://j6i2pabkfv.feishu.cn/wiki/P5kbwfPuYiXU5Qkr8ZPcWFaAnRc", "属性信息表-套管-二工区")</f>
        <v>属性信息表-套管-二工区</v>
      </c>
      <c r="Y37"/>
      <c r="Z37"/>
      <c r="AA37"/>
      <c r="AB37"/>
      <c r="AC37"/>
      <c r="AD37"/>
    </row>
    <row r="38" ht="25.5" customHeight="1">
      <c r="A38"/>
      <c r="B38" t="inlineStr">
        <is>
          <t>采暖工程</t>
        </is>
      </c>
      <c r="C38" t="inlineStr">
        <is>
          <t>管道及部件</t>
        </is>
      </c>
      <c r="D38" t="inlineStr">
        <is>
          <t>管道</t>
        </is>
      </c>
      <c r="E38" t="inlineStr">
        <is>
          <t>030817008</t>
        </is>
      </c>
      <c r="F38" t="inlineStr">
        <is>
          <t>人防刚性密闭套管 DN65</t>
        </is>
      </c>
      <c r="G38" t="inlineStr">
        <is>
          <t>个</t>
        </is>
      </c>
      <c r="H38"/>
      <c r="I38" t="inlineStr">
        <is>
          <t>暖通空调系统</t>
        </is>
      </c>
      <c r="J38" t="inlineStr">
        <is>
          <t>暖通水系统</t>
        </is>
      </c>
      <c r="K38" t="inlineStr">
        <is>
          <t>地板采暖回水系统</t>
        </is>
      </c>
      <c r="L38" t="inlineStr">
        <is>
          <t>03</t>
        </is>
      </c>
      <c r="M38" t="inlineStr">
        <is>
          <t>01</t>
        </is>
      </c>
      <c r="N38" t="inlineStr">
        <is>
          <t>01</t>
        </is>
      </c>
      <c r="O38" t="inlineStr">
        <is>
          <t>22</t>
        </is>
      </c>
      <c r="P38" t="inlineStr">
        <is>
          <t>管件</t>
        </is>
      </c>
      <c r="Q38" t="inlineStr">
        <is>
          <t>预埋刚性密闭套管</t>
        </is>
      </c>
      <c r="R38" t="inlineStr">
        <is>
          <t>人防刚性密闭套管-DN65</t>
        </is>
      </c>
      <c r="S38" t="inlineStr">
        <is>
          <t>设备名称-公称直径</t>
        </is>
      </c>
      <c r="T38" t="inlineStr">
        <is>
          <t>管件_预埋刚性密闭套管_人防刚性密闭套管-DN65</t>
        </is>
      </c>
      <c r="U38" t="inlineStr">
        <is>
          <t>20231110新增</t>
        </is>
      </c>
      <c r="V38"/>
      <c r="W38" t="inlineStr">
        <is>
          <t>综合_管件</t>
        </is>
      </c>
      <c r="X38" s="2" t="str">
        <f>=HYPERLINK("https://j6i2pabkfv.feishu.cn/wiki/P5kbwfPuYiXU5Qkr8ZPcWFaAnRc", "属性信息表-套管-二工区")</f>
        <v>属性信息表-套管-二工区</v>
      </c>
      <c r="Y38"/>
      <c r="Z38"/>
      <c r="AA38"/>
      <c r="AB38"/>
      <c r="AC38"/>
      <c r="AD38"/>
    </row>
    <row r="39" ht="25.5" customHeight="1">
      <c r="A39"/>
      <c r="B39" t="inlineStr">
        <is>
          <t>采暖工程</t>
        </is>
      </c>
      <c r="C39" t="inlineStr">
        <is>
          <t>管道及部件</t>
        </is>
      </c>
      <c r="D39" t="inlineStr">
        <is>
          <t>管道</t>
        </is>
      </c>
      <c r="E39" t="inlineStr">
        <is>
          <t>030817008</t>
        </is>
      </c>
      <c r="F39" t="inlineStr">
        <is>
          <t>防护密闭套管DN300</t>
        </is>
      </c>
      <c r="G39" t="inlineStr">
        <is>
          <t>个</t>
        </is>
      </c>
      <c r="H39"/>
      <c r="I39" t="inlineStr">
        <is>
          <t>暖通空调系统</t>
        </is>
      </c>
      <c r="J39" t="inlineStr">
        <is>
          <t>暖通水系统</t>
        </is>
      </c>
      <c r="K39" t="inlineStr">
        <is>
          <t>地板采暖回水系统</t>
        </is>
      </c>
      <c r="L39" t="inlineStr">
        <is>
          <t>03</t>
        </is>
      </c>
      <c r="M39" t="inlineStr">
        <is>
          <t>01</t>
        </is>
      </c>
      <c r="N39" t="inlineStr">
        <is>
          <t>01</t>
        </is>
      </c>
      <c r="O39" t="inlineStr">
        <is>
          <t>23</t>
        </is>
      </c>
      <c r="P39" t="inlineStr">
        <is>
          <t>管件</t>
        </is>
      </c>
      <c r="Q39" t="inlineStr">
        <is>
          <t>预埋两侧防护刚性密闭套管</t>
        </is>
      </c>
      <c r="R39" t="inlineStr">
        <is>
          <t>防护密闭套管-DN300</t>
        </is>
      </c>
      <c r="S39" t="inlineStr">
        <is>
          <t>设备名称-公称直径</t>
        </is>
      </c>
      <c r="T39" t="inlineStr">
        <is>
          <t>管件_预埋两侧防护刚性密闭套管_防护密闭套管-DN300</t>
        </is>
      </c>
      <c r="U39" t="inlineStr">
        <is>
          <t>20231110新增</t>
        </is>
      </c>
      <c r="V39"/>
      <c r="W39" t="inlineStr">
        <is>
          <t>综合_管件</t>
        </is>
      </c>
      <c r="X39" s="2" t="str">
        <f>=HYPERLINK("https://j6i2pabkfv.feishu.cn/wiki/P5kbwfPuYiXU5Qkr8ZPcWFaAnRc", "属性信息表-套管-二工区")</f>
        <v>属性信息表-套管-二工区</v>
      </c>
      <c r="Y39"/>
      <c r="Z39"/>
      <c r="AA39"/>
      <c r="AB39"/>
      <c r="AC39"/>
      <c r="AD39"/>
    </row>
    <row r="40" ht="25.5" customHeight="1">
      <c r="A40"/>
      <c r="B40" t="inlineStr">
        <is>
          <t>采暖工程</t>
        </is>
      </c>
      <c r="C40" t="inlineStr">
        <is>
          <t>管道及部件</t>
        </is>
      </c>
      <c r="D40" t="inlineStr">
        <is>
          <t>仪表</t>
        </is>
      </c>
      <c r="E40" t="inlineStr">
        <is>
          <t>030601004</t>
        </is>
      </c>
      <c r="F40" t="inlineStr">
        <is>
          <t>流量计 DN100</t>
        </is>
      </c>
      <c r="G40" t="inlineStr">
        <is>
          <t>个</t>
        </is>
      </c>
      <c r="H40"/>
      <c r="I40" t="inlineStr">
        <is>
          <t>暖通空调系统</t>
        </is>
      </c>
      <c r="J40" t="inlineStr">
        <is>
          <t>暖通水系统</t>
        </is>
      </c>
      <c r="K40" t="inlineStr">
        <is>
          <t>地板采暖供水系统</t>
        </is>
      </c>
      <c r="L40" t="inlineStr">
        <is>
          <t>03</t>
        </is>
      </c>
      <c r="M40" t="inlineStr">
        <is>
          <t>01</t>
        </is>
      </c>
      <c r="N40" t="inlineStr">
        <is>
          <t>01</t>
        </is>
      </c>
      <c r="O40" t="inlineStr">
        <is>
          <t>19</t>
        </is>
      </c>
      <c r="P40" t="inlineStr">
        <is>
          <t>管道附件</t>
        </is>
      </c>
      <c r="Q40" t="inlineStr">
        <is>
          <t>电磁式流量计</t>
        </is>
      </c>
      <c r="R40" t="inlineStr">
        <is>
          <t>流量计-DN100</t>
        </is>
      </c>
      <c r="S40" t="inlineStr">
        <is>
          <t>设备名称-公称直径</t>
        </is>
      </c>
      <c r="T40" t="inlineStr">
        <is>
          <t>管道附件_电磁式流量计_流量计-DN100</t>
        </is>
      </c>
      <c r="U40" t="inlineStr">
        <is>
          <t>20231013新增</t>
        </is>
      </c>
      <c r="V40"/>
      <c r="W40" t="inlineStr">
        <is>
          <t>采暖工程_管道附件</t>
        </is>
      </c>
      <c r="X40" s="2" t="str">
        <f>=HYPERLINK("https://j6i2pabkfv.feishu.cn/wiki/Xk6iwDvuUiq8cZkDg7ScGKV5nRe", "属性信息表-流量计-三工区")</f>
        <v>属性信息表-流量计-三工区</v>
      </c>
      <c r="Y40"/>
      <c r="Z40"/>
      <c r="AA40"/>
      <c r="AB40"/>
      <c r="AC40"/>
      <c r="AD40"/>
    </row>
    <row r="41" ht="25.5" customHeight="1">
      <c r="A41"/>
      <c r="B41" t="inlineStr">
        <is>
          <t>采暖工程</t>
        </is>
      </c>
      <c r="C41" t="inlineStr">
        <is>
          <t>管道及部件</t>
        </is>
      </c>
      <c r="D41" t="inlineStr">
        <is>
          <t>仪表</t>
        </is>
      </c>
      <c r="E41" t="inlineStr">
        <is>
          <t>030601004</t>
        </is>
      </c>
      <c r="F41" t="inlineStr">
        <is>
          <t>流量开关</t>
        </is>
      </c>
      <c r="G41" t="inlineStr">
        <is>
          <t>个</t>
        </is>
      </c>
      <c r="H41"/>
      <c r="I41" t="inlineStr">
        <is>
          <t>暖通空调系统</t>
        </is>
      </c>
      <c r="J41" t="inlineStr">
        <is>
          <t>暖通水系统</t>
        </is>
      </c>
      <c r="K41" t="inlineStr">
        <is>
          <t>地板采暖回水系统</t>
        </is>
      </c>
      <c r="L41" t="inlineStr">
        <is>
          <t>03</t>
        </is>
      </c>
      <c r="M41" t="inlineStr">
        <is>
          <t>01</t>
        </is>
      </c>
      <c r="N41" t="inlineStr">
        <is>
          <t>01</t>
        </is>
      </c>
      <c r="O41" t="inlineStr">
        <is>
          <t>20</t>
        </is>
      </c>
      <c r="P41" t="inlineStr">
        <is>
          <t>管道附件</t>
        </is>
      </c>
      <c r="Q41" t="inlineStr">
        <is>
          <t>热质式流量开关</t>
        </is>
      </c>
      <c r="R41" t="inlineStr">
        <is>
          <t>流量开关</t>
        </is>
      </c>
      <c r="S41" t="inlineStr">
        <is>
          <t>设备名称</t>
        </is>
      </c>
      <c r="T41" t="inlineStr">
        <is>
          <t>管道附件_热质式流量开关_流量开关</t>
        </is>
      </c>
      <c r="U41" t="inlineStr">
        <is>
          <t>20231013新增</t>
        </is>
      </c>
      <c r="V41"/>
      <c r="W41" t="inlineStr">
        <is>
          <t>采暖工程_管道附件</t>
        </is>
      </c>
      <c r="X41" s="2" t="str">
        <f>=HYPERLINK("https://j6i2pabkfv.feishu.cn/wiki/Xk6iwDvuUiq8cZkDg7ScGKV5nRe", "属性信息表-流量计-三工区")</f>
        <v>属性信息表-流量计-三工区</v>
      </c>
      <c r="Y41"/>
      <c r="Z41"/>
      <c r="AA41"/>
      <c r="AB41"/>
      <c r="AC41"/>
      <c r="AD41"/>
    </row>
    <row r="42" ht="25.5" customHeight="1">
      <c r="A42"/>
      <c r="B42" t="inlineStr">
        <is>
          <t>采暖工程</t>
        </is>
      </c>
      <c r="C42" t="inlineStr">
        <is>
          <t>管道及部件</t>
        </is>
      </c>
      <c r="D42" t="inlineStr">
        <is>
          <t>仪表</t>
        </is>
      </c>
      <c r="E42" t="inlineStr">
        <is>
          <t>030601002</t>
        </is>
      </c>
      <c r="F42" t="inlineStr">
        <is>
          <t>压力表</t>
        </is>
      </c>
      <c r="G42" t="inlineStr">
        <is>
          <t>个</t>
        </is>
      </c>
      <c r="H42"/>
      <c r="I42" t="inlineStr">
        <is>
          <t>暖通空调系统</t>
        </is>
      </c>
      <c r="J42" t="inlineStr">
        <is>
          <t>暖通水系统</t>
        </is>
      </c>
      <c r="K42" t="inlineStr">
        <is>
          <t>地板采暖供水系统</t>
        </is>
      </c>
      <c r="L42" t="inlineStr">
        <is>
          <t>03</t>
        </is>
      </c>
      <c r="M42" t="inlineStr">
        <is>
          <t>01</t>
        </is>
      </c>
      <c r="N42" t="inlineStr">
        <is>
          <t>01</t>
        </is>
      </c>
      <c r="O42" t="inlineStr">
        <is>
          <t>19</t>
        </is>
      </c>
      <c r="P42" t="inlineStr">
        <is>
          <t>管道附件</t>
        </is>
      </c>
      <c r="Q42" t="inlineStr">
        <is>
          <t>机械式压力表</t>
        </is>
      </c>
      <c r="R42" t="inlineStr">
        <is>
          <t>压力表</t>
        </is>
      </c>
      <c r="S42" t="inlineStr">
        <is>
          <t>设备名称</t>
        </is>
      </c>
      <c r="T42" t="inlineStr">
        <is>
          <t>管道附件_机械式压力表_压力表</t>
        </is>
      </c>
      <c r="U42" t="inlineStr">
        <is>
          <t>20231013新增</t>
        </is>
      </c>
      <c r="V42"/>
      <c r="W42" t="inlineStr">
        <is>
          <t>采暖工程_管道附件</t>
        </is>
      </c>
      <c r="X42" s="2" t="str">
        <f>=HYPERLINK("https://j6i2pabkfv.feishu.cn/wiki/VGJPwUX63iPlCLkGEmycamALnEc", "属性信息表-压力表-三工区")</f>
        <v>属性信息表-压力表-三工区</v>
      </c>
      <c r="Y42"/>
      <c r="Z42"/>
      <c r="AA42"/>
      <c r="AB42"/>
      <c r="AC42"/>
      <c r="AD42"/>
    </row>
    <row r="43" ht="25.5" customHeight="1">
      <c r="A43"/>
      <c r="B43" t="inlineStr">
        <is>
          <t>采暖工程</t>
        </is>
      </c>
      <c r="C43" t="inlineStr">
        <is>
          <t>管道及部件</t>
        </is>
      </c>
      <c r="D43" t="inlineStr">
        <is>
          <t>仪表</t>
        </is>
      </c>
      <c r="E43" t="inlineStr">
        <is>
          <t>030601002</t>
        </is>
      </c>
      <c r="F43" t="inlineStr">
        <is>
          <t>压力表</t>
        </is>
      </c>
      <c r="G43" t="inlineStr">
        <is>
          <t>个</t>
        </is>
      </c>
      <c r="H43"/>
      <c r="I43" t="inlineStr">
        <is>
          <t>暖通空调系统</t>
        </is>
      </c>
      <c r="J43" t="inlineStr">
        <is>
          <t>暖通水系统</t>
        </is>
      </c>
      <c r="K43" t="inlineStr">
        <is>
          <t>地板采暖供水系统</t>
        </is>
      </c>
      <c r="L43" t="inlineStr">
        <is>
          <t>03</t>
        </is>
      </c>
      <c r="M43" t="inlineStr">
        <is>
          <t>01</t>
        </is>
      </c>
      <c r="N43" t="inlineStr">
        <is>
          <t>01</t>
        </is>
      </c>
      <c r="O43" t="inlineStr">
        <is>
          <t>19</t>
        </is>
      </c>
      <c r="P43" t="inlineStr">
        <is>
          <t>管道附件</t>
        </is>
      </c>
      <c r="Q43" t="inlineStr">
        <is>
          <t>耐震隔膜式压力表</t>
        </is>
      </c>
      <c r="R43" t="inlineStr">
        <is>
          <t>压力表</t>
        </is>
      </c>
      <c r="S43" t="inlineStr">
        <is>
          <t>设备名称</t>
        </is>
      </c>
      <c r="T43" t="inlineStr">
        <is>
          <t>管道附件_耐震隔膜式压力表_压力表</t>
        </is>
      </c>
      <c r="U43" t="inlineStr">
        <is>
          <t>20231013新增</t>
        </is>
      </c>
      <c r="V43"/>
      <c r="W43" t="inlineStr">
        <is>
          <t>采暖工程_管道附件</t>
        </is>
      </c>
      <c r="X43" s="2" t="str">
        <f>=HYPERLINK("https://j6i2pabkfv.feishu.cn/wiki/VGJPwUX63iPlCLkGEmycamALnEc", "属性信息表-压力表-三工区")</f>
        <v>属性信息表-压力表-三工区</v>
      </c>
      <c r="Y43"/>
      <c r="Z43"/>
      <c r="AA43"/>
      <c r="AB43"/>
      <c r="AC43"/>
      <c r="AD43"/>
    </row>
    <row r="44" ht="25.5" customHeight="1">
      <c r="A44"/>
      <c r="B44" t="inlineStr">
        <is>
          <t>采暖工程</t>
        </is>
      </c>
      <c r="C44" t="inlineStr">
        <is>
          <t>地暖工程
</t>
        </is>
      </c>
      <c r="D44" t="inlineStr">
        <is>
          <t>换热器</t>
        </is>
      </c>
      <c r="E44" t="inlineStr">
        <is>
          <t>030225003</t>
        </is>
      </c>
      <c r="F44" t="inlineStr">
        <is>
          <t>板式换热器 换热量100.4kW ,换热面积12.6m2</t>
        </is>
      </c>
      <c r="G44" t="inlineStr">
        <is>
          <t>组</t>
        </is>
      </c>
      <c r="H44"/>
      <c r="I44" t="inlineStr">
        <is>
          <t>动力系统</t>
        </is>
      </c>
      <c r="J44" t="inlineStr">
        <is>
          <t>热力系统</t>
        </is>
      </c>
      <c r="K44" t="inlineStr">
        <is>
          <t>热水系统</t>
        </is>
      </c>
      <c r="L44" t="inlineStr">
        <is>
          <t>06</t>
        </is>
      </c>
      <c r="M44" t="inlineStr">
        <is>
          <t>01</t>
        </is>
      </c>
      <c r="N44" t="inlineStr">
        <is>
          <t>01</t>
        </is>
      </c>
      <c r="O44" t="inlineStr">
        <is>
          <t>01</t>
        </is>
      </c>
      <c r="P44" t="inlineStr">
        <is>
          <t>机械设备</t>
        </is>
      </c>
      <c r="Q44" t="inlineStr">
        <is>
          <t>板式换热器（汽/水换热）</t>
        </is>
      </c>
      <c r="R44" t="inlineStr">
        <is>
          <t>板式换热器-换热量520kw-换热面积12㎡</t>
        </is>
      </c>
      <c r="S44" t="inlineStr">
        <is>
          <t>设备编号-换热量（kw）-换热面积（㎡）</t>
        </is>
      </c>
      <c r="T44" t="inlineStr">
        <is>
          <t>机械设备_板式换热器（汽/水换热）_板式换热器-换热量520kw-换热面积12㎡</t>
        </is>
      </c>
      <c r="U44" t="inlineStr">
        <is>
          <t>20231013新增</t>
        </is>
      </c>
      <c r="V44"/>
      <c r="W44" t="inlineStr">
        <is>
          <t>采暖工程_机械设备</t>
        </is>
      </c>
      <c r="X44" s="2" t="str">
        <f>=HYPERLINK("https://j6i2pabkfv.feishu.cn/wiki/PrO3w7bLEicPgKk8Ndnch2mqnCe", "属性信息表-板式换热器-一工区")</f>
        <v>属性信息表-板式换热器-一工区</v>
      </c>
      <c r="Y44"/>
      <c r="Z44"/>
      <c r="AA44"/>
      <c r="AB44"/>
      <c r="AC44"/>
      <c r="AD44"/>
    </row>
    <row r="45" ht="25.5" customHeight="1">
      <c r="A45"/>
      <c r="B45" t="inlineStr">
        <is>
          <t>采暖工程</t>
        </is>
      </c>
      <c r="C45" t="inlineStr">
        <is>
          <t>地暖工程
</t>
        </is>
      </c>
      <c r="D45" t="inlineStr">
        <is>
          <t>换热器</t>
        </is>
      </c>
      <c r="E45" t="inlineStr">
        <is>
          <t>030701003</t>
        </is>
      </c>
      <c r="F45" t="inlineStr">
        <is>
          <t>地板辐射供热系统整体式板式水-水换热机组（单合板换热器换热量36kw）</t>
        </is>
      </c>
      <c r="G45" t="inlineStr">
        <is>
          <t>台</t>
        </is>
      </c>
      <c r="H45"/>
      <c r="I45" t="inlineStr">
        <is>
          <t>暖通空调系统</t>
        </is>
      </c>
      <c r="J45" t="inlineStr">
        <is>
          <t>暖通水系统</t>
        </is>
      </c>
      <c r="K45" t="inlineStr">
        <is>
          <t>热水系统</t>
        </is>
      </c>
      <c r="L45" t="inlineStr">
        <is>
          <t>06</t>
        </is>
      </c>
      <c r="M45" t="inlineStr">
        <is>
          <t>01</t>
        </is>
      </c>
      <c r="N45" t="inlineStr">
        <is>
          <t>01</t>
        </is>
      </c>
      <c r="O45" t="inlineStr">
        <is>
          <t>01</t>
        </is>
      </c>
      <c r="P45" t="inlineStr">
        <is>
          <t>机械设备</t>
        </is>
      </c>
      <c r="Q45" t="inlineStr">
        <is>
          <t>地板辐射供热系统整体式板式水-水换热机组</t>
        </is>
      </c>
      <c r="R45" t="inlineStr">
        <is>
          <t>地板辐射供热系统整体式板式水-水换热机组（单合板换热器换热量36kw）</t>
        </is>
      </c>
      <c r="S45" t="inlineStr">
        <is>
          <t>设备名称</t>
        </is>
      </c>
      <c r="T45" t="inlineStr">
        <is>
          <t>机械设备_地板辐射供热系统整体式板式水-水换热机组_地板辐射供热系统整体式板式水-水换热机组（单合板换热器换热量36kw）</t>
        </is>
      </c>
      <c r="U45" t="inlineStr">
        <is>
          <t>20240528更新：清单补全</t>
        </is>
      </c>
      <c r="V45"/>
      <c r="W45"/>
      <c r="X45" s="2" t="str">
        <f>=HYPERLINK("https://j6i2pabkfv.feishu.cn/wiki/PrO3w7bLEicPgKk8Ndnch2mqnCe", "属性信息表-板式换热器-一工区")</f>
        <v>属性信息表-板式换热器-一工区</v>
      </c>
      <c r="Y45"/>
      <c r="Z45"/>
      <c r="AA45"/>
      <c r="AB45"/>
      <c r="AC45"/>
      <c r="AD45"/>
    </row>
    <row r="46" ht="25.5" customHeight="1">
      <c r="A46"/>
      <c r="B46" t="inlineStr">
        <is>
          <t>采暖工程</t>
        </is>
      </c>
      <c r="C46" t="inlineStr">
        <is>
          <t>管道及部件</t>
        </is>
      </c>
      <c r="D46" t="inlineStr">
        <is>
          <t>仪表</t>
        </is>
      </c>
      <c r="E46" t="inlineStr">
        <is>
          <t>031003014</t>
        </is>
      </c>
      <c r="F46" t="inlineStr">
        <is>
          <t>超声波冷热计量表 DN50</t>
        </is>
      </c>
      <c r="G46" t="inlineStr">
        <is>
          <t>个</t>
        </is>
      </c>
      <c r="H46"/>
      <c r="I46" t="inlineStr">
        <is>
          <t>暖通空调系统</t>
        </is>
      </c>
      <c r="J46" t="inlineStr">
        <is>
          <t>暖通水系统</t>
        </is>
      </c>
      <c r="K46" t="inlineStr">
        <is>
          <t>地板采暖回水系统</t>
        </is>
      </c>
      <c r="L46" t="inlineStr">
        <is>
          <t>03</t>
        </is>
      </c>
      <c r="M46" t="inlineStr">
        <is>
          <t>01</t>
        </is>
      </c>
      <c r="N46" t="inlineStr">
        <is>
          <t>01</t>
        </is>
      </c>
      <c r="O46" t="inlineStr">
        <is>
          <t>20</t>
        </is>
      </c>
      <c r="P46" t="inlineStr">
        <is>
          <t>管道附件</t>
        </is>
      </c>
      <c r="Q46" t="inlineStr">
        <is>
          <t>超声波式冷热计量表</t>
        </is>
      </c>
      <c r="R46" t="inlineStr">
        <is>
          <t>超声波冷热计量表-DN50</t>
        </is>
      </c>
      <c r="S46" t="inlineStr">
        <is>
          <t>设备名称-公称直径</t>
        </is>
      </c>
      <c r="T46" t="inlineStr">
        <is>
          <t>管道附件_超声波式冷热计量表_超声波冷热计量表-DN50</t>
        </is>
      </c>
      <c r="U46" t="inlineStr">
        <is>
          <t>20231013新增</t>
        </is>
      </c>
      <c r="V46"/>
      <c r="W46" t="inlineStr">
        <is>
          <t>采暖工程_管道附件</t>
        </is>
      </c>
      <c r="X46" s="2" t="str">
        <f>=HYPERLINK("https://j6i2pabkfv.feishu.cn/wiki/AqnEwzJdIiGFU3k4yppcOiYbnug", "属性信息表-冷热计量表-一工区")</f>
        <v>属性信息表-冷热计量表-一工区</v>
      </c>
      <c r="Y46"/>
      <c r="Z46"/>
      <c r="AA46"/>
      <c r="AB46"/>
      <c r="AC46"/>
      <c r="AD46"/>
    </row>
    <row r="47" ht="25.5" customHeight="1">
      <c r="A47"/>
      <c r="B47" t="inlineStr">
        <is>
          <t>采暖工程</t>
        </is>
      </c>
      <c r="C47" t="inlineStr">
        <is>
          <t>管道及部件</t>
        </is>
      </c>
      <c r="D47" t="inlineStr">
        <is>
          <t>仪表</t>
        </is>
      </c>
      <c r="E47"/>
      <c r="F47"/>
      <c r="G47" t="inlineStr">
        <is>
          <t>个</t>
        </is>
      </c>
      <c r="H47"/>
      <c r="I47" t="inlineStr">
        <is>
          <t>暖通空调系统</t>
        </is>
      </c>
      <c r="J47" t="inlineStr">
        <is>
          <t>暖通水系统</t>
        </is>
      </c>
      <c r="K47" t="inlineStr">
        <is>
          <t>地板采暖供水系统</t>
        </is>
      </c>
      <c r="L47" t="inlineStr">
        <is>
          <t>03</t>
        </is>
      </c>
      <c r="M47" t="inlineStr">
        <is>
          <t>01</t>
        </is>
      </c>
      <c r="N47" t="inlineStr">
        <is>
          <t>01</t>
        </is>
      </c>
      <c r="O47" t="inlineStr">
        <is>
          <t>19</t>
        </is>
      </c>
      <c r="P47" t="inlineStr">
        <is>
          <t>管道附件</t>
        </is>
      </c>
      <c r="Q47" t="inlineStr">
        <is>
          <t>电磁式冷热计量表</t>
        </is>
      </c>
      <c r="R47" t="inlineStr">
        <is>
          <t>电磁式冷热计量表-DN50</t>
        </is>
      </c>
      <c r="S47" t="inlineStr">
        <is>
          <t>设备名称-公称直径</t>
        </is>
      </c>
      <c r="T47" t="inlineStr">
        <is>
          <t>管道附件_电磁式冷热计量表_电磁式冷热计量表-DN50</t>
        </is>
      </c>
      <c r="U47" t="inlineStr">
        <is>
          <t>20231013新增</t>
        </is>
      </c>
      <c r="V47"/>
      <c r="W47" t="inlineStr">
        <is>
          <t>采暖工程_管道附件</t>
        </is>
      </c>
      <c r="X47" s="2" t="str">
        <f>=HYPERLINK("https://j6i2pabkfv.feishu.cn/wiki/AqnEwzJdIiGFU3k4yppcOiYbnug", "属性信息表-冷热计量表-一工区")</f>
        <v>属性信息表-冷热计量表-一工区</v>
      </c>
      <c r="Y47"/>
      <c r="Z47"/>
      <c r="AA47"/>
      <c r="AB47"/>
      <c r="AC47" t="inlineStr">
        <is>
          <t>否</t>
        </is>
      </c>
      <c r="AD47" t="inlineStr">
        <is>
          <t>image.png</t>
        </is>
      </c>
    </row>
    <row r="48" ht="25.5" customHeight="1">
      <c r="A48"/>
      <c r="B48" t="inlineStr">
        <is>
          <t>采暖工程</t>
        </is>
      </c>
      <c r="C48" t="inlineStr">
        <is>
          <t>管道及部件</t>
        </is>
      </c>
      <c r="D48" t="inlineStr">
        <is>
          <t>仪表</t>
        </is>
      </c>
      <c r="E48" t="inlineStr">
        <is>
          <t>030503006</t>
        </is>
      </c>
      <c r="F48" t="inlineStr">
        <is>
          <t>流量传感器</t>
        </is>
      </c>
      <c r="G48" t="inlineStr">
        <is>
          <t>个</t>
        </is>
      </c>
      <c r="H48"/>
      <c r="I48" t="inlineStr">
        <is>
          <t>暖通空调系统</t>
        </is>
      </c>
      <c r="J48" t="inlineStr">
        <is>
          <t>暖通水系统</t>
        </is>
      </c>
      <c r="K48" t="inlineStr">
        <is>
          <t>地板采暖回水系统</t>
        </is>
      </c>
      <c r="L48" t="inlineStr">
        <is>
          <t>03</t>
        </is>
      </c>
      <c r="M48" t="inlineStr">
        <is>
          <t>01</t>
        </is>
      </c>
      <c r="N48" t="inlineStr">
        <is>
          <t>01</t>
        </is>
      </c>
      <c r="O48" t="inlineStr">
        <is>
          <t>20</t>
        </is>
      </c>
      <c r="P48" t="inlineStr">
        <is>
          <t>管道附件</t>
        </is>
      </c>
      <c r="Q48" t="inlineStr">
        <is>
          <t>电磁式流量传感器</t>
        </is>
      </c>
      <c r="R48" t="inlineStr">
        <is>
          <t>流量传感器</t>
        </is>
      </c>
      <c r="S48" t="inlineStr">
        <is>
          <t>设备名称</t>
        </is>
      </c>
      <c r="T48" t="inlineStr">
        <is>
          <t>管道附件_电磁式流量传感器_流量传感器</t>
        </is>
      </c>
      <c r="U48" t="inlineStr">
        <is>
          <t>20231013新增</t>
        </is>
      </c>
      <c r="V48"/>
      <c r="W48" t="inlineStr">
        <is>
          <t>采暖工程_管道附件</t>
        </is>
      </c>
      <c r="X48" s="2" t="str">
        <f>=HYPERLINK("https://j6i2pabkfv.feishu.cn/wiki/ZtRUwaFzMi8o8Ikqkovc9zx2n5e", "属性信息表-流量传感器-一工区")</f>
        <v>属性信息表-流量传感器-一工区</v>
      </c>
      <c r="Y48"/>
      <c r="Z48"/>
      <c r="AA48"/>
      <c r="AB48"/>
      <c r="AC48"/>
      <c r="AD48"/>
    </row>
    <row r="49" ht="25.5" customHeight="1">
      <c r="A49"/>
      <c r="B49" t="inlineStr">
        <is>
          <t>采暖工程</t>
        </is>
      </c>
      <c r="C49" t="inlineStr">
        <is>
          <t>管道及部件</t>
        </is>
      </c>
      <c r="D49" t="inlineStr">
        <is>
          <t>仪表</t>
        </is>
      </c>
      <c r="E49" t="inlineStr">
        <is>
          <t>030503006</t>
        </is>
      </c>
      <c r="F49" t="inlineStr">
        <is>
          <t>流量传感器</t>
        </is>
      </c>
      <c r="G49" t="inlineStr">
        <is>
          <t>个</t>
        </is>
      </c>
      <c r="H49"/>
      <c r="I49" t="inlineStr">
        <is>
          <t>暖通空调系统</t>
        </is>
      </c>
      <c r="J49" t="inlineStr">
        <is>
          <t>暖通水系统</t>
        </is>
      </c>
      <c r="K49" t="inlineStr">
        <is>
          <t>地板采暖回水系统</t>
        </is>
      </c>
      <c r="L49" t="inlineStr">
        <is>
          <t>03</t>
        </is>
      </c>
      <c r="M49" t="inlineStr">
        <is>
          <t>01</t>
        </is>
      </c>
      <c r="N49" t="inlineStr">
        <is>
          <t>01</t>
        </is>
      </c>
      <c r="O49" t="inlineStr">
        <is>
          <t>20</t>
        </is>
      </c>
      <c r="P49" t="inlineStr">
        <is>
          <t>管道附件</t>
        </is>
      </c>
      <c r="Q49" t="inlineStr">
        <is>
          <t>转子式流量传感器</t>
        </is>
      </c>
      <c r="R49" t="inlineStr">
        <is>
          <t>流量传感器</t>
        </is>
      </c>
      <c r="S49" t="inlineStr">
        <is>
          <t>设备名称</t>
        </is>
      </c>
      <c r="T49" t="inlineStr">
        <is>
          <t>管道附件_转子式流量传感器_流量传感器</t>
        </is>
      </c>
      <c r="U49" t="inlineStr">
        <is>
          <t>20231013新增</t>
        </is>
      </c>
      <c r="V49"/>
      <c r="W49" t="inlineStr">
        <is>
          <t>采暖工程_管道附件</t>
        </is>
      </c>
      <c r="X49" s="2" t="str">
        <f>=HYPERLINK("https://j6i2pabkfv.feishu.cn/wiki/ZtRUwaFzMi8o8Ikqkovc9zx2n5e", "属性信息表-流量传感器-一工区")</f>
        <v>属性信息表-流量传感器-一工区</v>
      </c>
      <c r="Y49"/>
      <c r="Z49"/>
      <c r="AA49"/>
      <c r="AB49"/>
      <c r="AC49"/>
      <c r="AD49"/>
    </row>
    <row r="50" ht="25.5" customHeight="1">
      <c r="A50"/>
      <c r="B50" t="inlineStr">
        <is>
          <t>采暖工程</t>
        </is>
      </c>
      <c r="C50" t="inlineStr">
        <is>
          <t>地暖工程
</t>
        </is>
      </c>
      <c r="D50" t="inlineStr">
        <is>
          <t>设备</t>
        </is>
      </c>
      <c r="E50" t="inlineStr">
        <is>
          <t>031006010</t>
        </is>
      </c>
      <c r="F50" t="inlineStr">
        <is>
          <t>全自动软水器 产水量1t/h，管径DN25</t>
        </is>
      </c>
      <c r="G50" t="inlineStr">
        <is>
          <t>台</t>
        </is>
      </c>
      <c r="H50"/>
      <c r="I50" t="inlineStr">
        <is>
          <t>暖通空调系统</t>
        </is>
      </c>
      <c r="J50" t="inlineStr">
        <is>
          <t>机械设备</t>
        </is>
      </c>
      <c r="K50" t="inlineStr">
        <is>
          <t>其他机械设备</t>
        </is>
      </c>
      <c r="L50" t="inlineStr">
        <is>
          <t>03</t>
        </is>
      </c>
      <c r="M50" t="inlineStr">
        <is>
          <t>01</t>
        </is>
      </c>
      <c r="N50" t="inlineStr">
        <is>
          <t>05</t>
        </is>
      </c>
      <c r="O50" t="inlineStr">
        <is>
          <t>01</t>
        </is>
      </c>
      <c r="P50" t="inlineStr">
        <is>
          <t>机械设备</t>
        </is>
      </c>
      <c r="Q50" t="inlineStr">
        <is>
          <t>全自动软水器</t>
        </is>
      </c>
      <c r="R50" t="inlineStr">
        <is>
          <t>全自动软水器 -1t/h-DN25</t>
        </is>
      </c>
      <c r="S50" t="inlineStr">
        <is>
          <t>设备名称-流量（m³/h）-公称直径</t>
        </is>
      </c>
      <c r="T50" t="inlineStr">
        <is>
          <t>机械设备_全自动软水器_全自动软水器 -1t/h-DN25</t>
        </is>
      </c>
      <c r="U50" t="inlineStr">
        <is>
          <t>20231013新增
1.命名去掉了设备接管公称直径；
2.命名增加了设备编号、处理精度；</t>
        </is>
      </c>
      <c r="V50" t="inlineStr">
        <is>
          <t>
</t>
        </is>
      </c>
      <c r="W50" t="inlineStr">
        <is>
          <t>采暖工程_机械设备</t>
        </is>
      </c>
      <c r="X50" s="2" t="str">
        <f>=HYPERLINK("https://j6i2pabkfv.feishu.cn/wiki/MsDiweUjTiKEBvkt9tXcUfrAnTg", "属性信息表-全自动软化水器-一工区")</f>
        <v>属性信息表-全自动软化水器-一工区</v>
      </c>
      <c r="Y50"/>
      <c r="Z50"/>
      <c r="AA50"/>
      <c r="AB50"/>
      <c r="AC50"/>
      <c r="AD50"/>
    </row>
    <row r="51" ht="25.5" customHeight="1">
      <c r="A51"/>
      <c r="B51" t="inlineStr">
        <is>
          <t>采暖工程</t>
        </is>
      </c>
      <c r="C51" t="inlineStr">
        <is>
          <t>地暖工程
</t>
        </is>
      </c>
      <c r="D51" t="inlineStr">
        <is>
          <t>设备</t>
        </is>
      </c>
      <c r="E51" t="inlineStr">
        <is>
          <t>02B453</t>
        </is>
      </c>
      <c r="F51" t="inlineStr">
        <is>
          <t>超低氮冷凝燃气真空热水机组</t>
        </is>
      </c>
      <c r="G51" t="inlineStr">
        <is>
          <t>套
</t>
        </is>
      </c>
      <c r="H51"/>
      <c r="I51" t="inlineStr">
        <is>
          <t>动力系统</t>
        </is>
      </c>
      <c r="J51" t="inlineStr">
        <is>
          <t>热力系统</t>
        </is>
      </c>
      <c r="K51" t="inlineStr">
        <is>
          <t>热水系统</t>
        </is>
      </c>
      <c r="L51" t="inlineStr">
        <is>
          <t>06</t>
        </is>
      </c>
      <c r="M51" t="inlineStr">
        <is>
          <t>01</t>
        </is>
      </c>
      <c r="N51" t="inlineStr">
        <is>
          <t>01</t>
        </is>
      </c>
      <c r="O51" t="inlineStr">
        <is>
          <t>01</t>
        </is>
      </c>
      <c r="P51" t="inlineStr">
        <is>
          <t>机械设备</t>
        </is>
      </c>
      <c r="Q51" t="inlineStr">
        <is>
          <t>燃气真空热水机组</t>
        </is>
      </c>
      <c r="R51" t="inlineStr">
        <is>
          <t>超低氮冷凝燃气真空热水机组</t>
        </is>
      </c>
      <c r="S51" t="inlineStr">
        <is>
          <t>设备名称</t>
        </is>
      </c>
      <c r="T51" t="inlineStr">
        <is>
          <t>机械设备_燃气真空热水机组_超低氮冷凝燃气真空热水机组</t>
        </is>
      </c>
      <c r="U51" t="inlineStr">
        <is>
          <t>20231013新增</t>
        </is>
      </c>
      <c r="V51"/>
      <c r="W51" t="inlineStr">
        <is>
          <t>采暖工程_机械设备</t>
        </is>
      </c>
      <c r="X51" s="2" t="str">
        <f>=HYPERLINK("https://j6i2pabkfv.feishu.cn/wiki/E8XIwh31niJKoykH8lIcicVgnWe", "属性信息表-燃气真空热水机组-一工区")</f>
        <v>属性信息表-燃气真空热水机组-一工区</v>
      </c>
      <c r="Y51"/>
      <c r="Z51"/>
      <c r="AA51"/>
      <c r="AB51"/>
      <c r="AC51"/>
      <c r="AD51"/>
    </row>
    <row r="52" ht="25.5" customHeight="1">
      <c r="A52"/>
      <c r="B52" t="inlineStr">
        <is>
          <t>采暖工程</t>
        </is>
      </c>
      <c r="C52" t="inlineStr">
        <is>
          <t>地暖工程
</t>
        </is>
      </c>
      <c r="D52" t="inlineStr">
        <is>
          <t>水箱</t>
        </is>
      </c>
      <c r="E52" t="inlineStr">
        <is>
          <t>031006015</t>
        </is>
      </c>
      <c r="F52" t="inlineStr">
        <is>
          <t>软化水箱 有效容积2m³ 1200*1200*1200</t>
        </is>
      </c>
      <c r="G52" t="inlineStr">
        <is>
          <t>台</t>
        </is>
      </c>
      <c r="H52"/>
      <c r="I52" t="inlineStr">
        <is>
          <t>暖通空调系统</t>
        </is>
      </c>
      <c r="J52" t="inlineStr">
        <is>
          <t>机械设备</t>
        </is>
      </c>
      <c r="K52" t="inlineStr">
        <is>
          <t>其他机械设备</t>
        </is>
      </c>
      <c r="L52" t="inlineStr">
        <is>
          <t>03</t>
        </is>
      </c>
      <c r="M52" t="inlineStr">
        <is>
          <t>01</t>
        </is>
      </c>
      <c r="N52" t="inlineStr">
        <is>
          <t>05</t>
        </is>
      </c>
      <c r="O52" t="inlineStr">
        <is>
          <t>01</t>
        </is>
      </c>
      <c r="P52" t="inlineStr">
        <is>
          <t>机械设备</t>
        </is>
      </c>
      <c r="Q52" t="inlineStr">
        <is>
          <t>水箱（罐）</t>
        </is>
      </c>
      <c r="R52" t="inlineStr">
        <is>
          <t>软化水箱 -2m³ -1200*1200*1200</t>
        </is>
      </c>
      <c r="S52" t="inlineStr">
        <is>
          <t>设备名称-容积（m³）-尺寸（mm）</t>
        </is>
      </c>
      <c r="T52" t="inlineStr">
        <is>
          <t>机械设备_水箱（罐）_软化水箱 -2m³ -1200*1200*1200</t>
        </is>
      </c>
      <c r="U52" t="inlineStr">
        <is>
          <t>20231013新增
1.命名增加了设备编号、材质、尺寸</t>
        </is>
      </c>
      <c r="V52" t="inlineStr">
        <is>
          <t>
</t>
        </is>
      </c>
      <c r="W52" t="inlineStr">
        <is>
          <t>采暖工程_机械设备</t>
        </is>
      </c>
      <c r="X52" s="2" t="str">
        <f>=HYPERLINK("https://j6i2pabkfv.feishu.cn/wiki/P0TNwJJP6iKWfSkitQKcaU29n4f", "属性信息表-水箱-一工区")</f>
        <v>属性信息表-水箱-一工区</v>
      </c>
      <c r="Y52"/>
      <c r="Z52"/>
      <c r="AA52"/>
      <c r="AB52"/>
      <c r="AC52"/>
      <c r="AD52"/>
    </row>
    <row r="53" ht="25.5" customHeight="1">
      <c r="A53"/>
      <c r="B53" t="inlineStr">
        <is>
          <t>采暖工程</t>
        </is>
      </c>
      <c r="C53" t="inlineStr">
        <is>
          <t>管道及部件</t>
        </is>
      </c>
      <c r="D53" t="inlineStr">
        <is>
          <t>管道</t>
        </is>
      </c>
      <c r="E53" t="inlineStr">
        <is>
          <t>030817008</t>
        </is>
      </c>
      <c r="F53" t="inlineStr">
        <is>
          <t>柔性防水套管 DN150</t>
        </is>
      </c>
      <c r="G53" t="inlineStr">
        <is>
          <t>个</t>
        </is>
      </c>
      <c r="H53"/>
      <c r="I53" t="inlineStr">
        <is>
          <t>暖通空调系统</t>
        </is>
      </c>
      <c r="J53" t="inlineStr">
        <is>
          <t>暖通水系统</t>
        </is>
      </c>
      <c r="K53" t="inlineStr">
        <is>
          <t>地板采暖供水系统</t>
        </is>
      </c>
      <c r="L53" t="inlineStr">
        <is>
          <t>03</t>
        </is>
      </c>
      <c r="M53" t="inlineStr">
        <is>
          <t>01</t>
        </is>
      </c>
      <c r="N53" t="inlineStr">
        <is>
          <t>01</t>
        </is>
      </c>
      <c r="O53" t="inlineStr">
        <is>
          <t>19</t>
        </is>
      </c>
      <c r="P53" t="inlineStr">
        <is>
          <t>管件</t>
        </is>
      </c>
      <c r="Q53" t="inlineStr">
        <is>
          <t>预埋柔性防水套管</t>
        </is>
      </c>
      <c r="R53" t="inlineStr">
        <is>
          <t>柔性防水套管-DN150</t>
        </is>
      </c>
      <c r="S53" t="inlineStr">
        <is>
          <t>设备名称-公称直径</t>
        </is>
      </c>
      <c r="T53" t="inlineStr">
        <is>
          <t>管件_预埋柔性防水套管_柔性防水套管-DN150</t>
        </is>
      </c>
      <c r="U53" t="inlineStr">
        <is>
          <t>20231110新增</t>
        </is>
      </c>
      <c r="V53" t="inlineStr">
        <is>
          <t>
</t>
        </is>
      </c>
      <c r="W53" t="inlineStr">
        <is>
          <t>综合_管件</t>
        </is>
      </c>
      <c r="X53" s="2" t="str">
        <f>=HYPERLINK("https://j6i2pabkfv.feishu.cn/wiki/P5kbwfPuYiXU5Qkr8ZPcWFaAnRc", "属性信息表-套管-二工区")</f>
        <v>属性信息表-套管-二工区</v>
      </c>
      <c r="Y53"/>
      <c r="Z53"/>
      <c r="AA53"/>
      <c r="AB53"/>
      <c r="AC53"/>
      <c r="AD53"/>
    </row>
    <row r="54" ht="25.5" customHeight="1">
      <c r="A54"/>
      <c r="B54" t="inlineStr">
        <is>
          <t>采暖工程</t>
        </is>
      </c>
      <c r="C54" t="inlineStr">
        <is>
          <t>管道及部件</t>
        </is>
      </c>
      <c r="D54" t="inlineStr">
        <is>
          <t>仪表</t>
        </is>
      </c>
      <c r="E54" t="inlineStr">
        <is>
          <t>030503006</t>
        </is>
      </c>
      <c r="F54" t="inlineStr">
        <is>
          <t>温度传感器</t>
        </is>
      </c>
      <c r="G54" t="inlineStr">
        <is>
          <t>个</t>
        </is>
      </c>
      <c r="H54"/>
      <c r="I54" t="inlineStr">
        <is>
          <t>暖通空调系统</t>
        </is>
      </c>
      <c r="J54" t="inlineStr">
        <is>
          <t>暖通水系统</t>
        </is>
      </c>
      <c r="K54" t="inlineStr">
        <is>
          <t>地板采暖供水系统</t>
        </is>
      </c>
      <c r="L54" t="inlineStr">
        <is>
          <t>03</t>
        </is>
      </c>
      <c r="M54" t="inlineStr">
        <is>
          <t>01</t>
        </is>
      </c>
      <c r="N54" t="inlineStr">
        <is>
          <t>01</t>
        </is>
      </c>
      <c r="O54" t="inlineStr">
        <is>
          <t>19</t>
        </is>
      </c>
      <c r="P54" t="inlineStr">
        <is>
          <t>管道附件</t>
        </is>
      </c>
      <c r="Q54" t="inlineStr">
        <is>
          <t>热电偶式温度传感器</t>
        </is>
      </c>
      <c r="R54" t="inlineStr">
        <is>
          <t>温度传感器</t>
        </is>
      </c>
      <c r="S54" t="inlineStr">
        <is>
          <t>设备名称</t>
        </is>
      </c>
      <c r="T54" t="inlineStr">
        <is>
          <t>管道附件_热电偶式温度传感器_温度传感器</t>
        </is>
      </c>
      <c r="U54" t="inlineStr">
        <is>
          <t>20231013新增</t>
        </is>
      </c>
      <c r="V54"/>
      <c r="W54" t="inlineStr">
        <is>
          <t>采暖工程_管道附件</t>
        </is>
      </c>
      <c r="X54" s="2" t="str">
        <f>=HYPERLINK("https://j6i2pabkfv.feishu.cn/wiki/DmGYwt9OFiP9H2kaAGjcsXSFnae", "属性信息表-温度传感器-一工区")</f>
        <v>属性信息表-温度传感器-一工区</v>
      </c>
      <c r="Y54"/>
      <c r="Z54"/>
      <c r="AA54"/>
      <c r="AB54"/>
      <c r="AC54"/>
      <c r="AD54"/>
    </row>
    <row r="55" ht="25.5" customHeight="1">
      <c r="A55"/>
      <c r="B55" t="inlineStr">
        <is>
          <t>采暖工程</t>
        </is>
      </c>
      <c r="C55" t="inlineStr">
        <is>
          <t>管道及部件</t>
        </is>
      </c>
      <c r="D55" t="inlineStr">
        <is>
          <t>仪表</t>
        </is>
      </c>
      <c r="E55" t="inlineStr">
        <is>
          <t>030503006</t>
        </is>
      </c>
      <c r="F55" t="inlineStr">
        <is>
          <t>温度传感器</t>
        </is>
      </c>
      <c r="G55" t="inlineStr">
        <is>
          <t>个</t>
        </is>
      </c>
      <c r="H55"/>
      <c r="I55" t="inlineStr">
        <is>
          <t>暖通空调系统</t>
        </is>
      </c>
      <c r="J55" t="inlineStr">
        <is>
          <t>暖通水系统</t>
        </is>
      </c>
      <c r="K55" t="inlineStr">
        <is>
          <t>地板采暖供水系统</t>
        </is>
      </c>
      <c r="L55" t="inlineStr">
        <is>
          <t>03</t>
        </is>
      </c>
      <c r="M55" t="inlineStr">
        <is>
          <t>01</t>
        </is>
      </c>
      <c r="N55" t="inlineStr">
        <is>
          <t>01</t>
        </is>
      </c>
      <c r="O55" t="inlineStr">
        <is>
          <t>19</t>
        </is>
      </c>
      <c r="P55" t="inlineStr">
        <is>
          <t>管道附件</t>
        </is>
      </c>
      <c r="Q55" t="inlineStr">
        <is>
          <t>PT100型温度传感器</t>
        </is>
      </c>
      <c r="R55" t="inlineStr">
        <is>
          <t>温度传感器</t>
        </is>
      </c>
      <c r="S55" t="inlineStr">
        <is>
          <t>设备名称</t>
        </is>
      </c>
      <c r="T55" t="inlineStr">
        <is>
          <t>管道附件_PT100型温度传感器_温度传感器</t>
        </is>
      </c>
      <c r="U55" t="inlineStr">
        <is>
          <t>20231013新增</t>
        </is>
      </c>
      <c r="V55"/>
      <c r="W55" t="inlineStr">
        <is>
          <t>采暖工程_管道附件</t>
        </is>
      </c>
      <c r="X55" s="2" t="str">
        <f>=HYPERLINK("https://j6i2pabkfv.feishu.cn/wiki/DmGYwt9OFiP9H2kaAGjcsXSFnae", "属性信息表-温度传感器-一工区")</f>
        <v>属性信息表-温度传感器-一工区</v>
      </c>
      <c r="Y55"/>
      <c r="Z55"/>
      <c r="AA55"/>
      <c r="AB55"/>
      <c r="AC55"/>
      <c r="AD55"/>
    </row>
    <row r="56" ht="25.5" customHeight="1">
      <c r="A56"/>
      <c r="B56" t="inlineStr">
        <is>
          <t>采暖工程</t>
        </is>
      </c>
      <c r="C56" t="inlineStr">
        <is>
          <t>管道及部件</t>
        </is>
      </c>
      <c r="D56" t="inlineStr">
        <is>
          <t>仪表</t>
        </is>
      </c>
      <c r="E56" t="inlineStr">
        <is>
          <t>030601001</t>
        </is>
      </c>
      <c r="F56" t="inlineStr">
        <is>
          <t>温度计</t>
        </is>
      </c>
      <c r="G56" t="inlineStr">
        <is>
          <t>个</t>
        </is>
      </c>
      <c r="H56"/>
      <c r="I56" t="inlineStr">
        <is>
          <t>暖通空调系统</t>
        </is>
      </c>
      <c r="J56" t="inlineStr">
        <is>
          <t>暖通水系统</t>
        </is>
      </c>
      <c r="K56" t="inlineStr">
        <is>
          <t>地板采暖回水系统</t>
        </is>
      </c>
      <c r="L56" t="inlineStr">
        <is>
          <t>03</t>
        </is>
      </c>
      <c r="M56" t="inlineStr">
        <is>
          <t>01</t>
        </is>
      </c>
      <c r="N56" t="inlineStr">
        <is>
          <t>01</t>
        </is>
      </c>
      <c r="O56" t="inlineStr">
        <is>
          <t>20</t>
        </is>
      </c>
      <c r="P56" t="inlineStr">
        <is>
          <t>管道附件</t>
        </is>
      </c>
      <c r="Q56" t="inlineStr">
        <is>
          <t>气温式温度计</t>
        </is>
      </c>
      <c r="R56" t="inlineStr">
        <is>
          <t>温度计</t>
        </is>
      </c>
      <c r="S56" t="inlineStr">
        <is>
          <t>设备名称</t>
        </is>
      </c>
      <c r="T56" t="inlineStr">
        <is>
          <t>管道附件_气温式温度计_温度计</t>
        </is>
      </c>
      <c r="U56" t="inlineStr">
        <is>
          <t>20231013新增</t>
        </is>
      </c>
      <c r="V56"/>
      <c r="W56" t="inlineStr">
        <is>
          <t>采暖工程_管道附件</t>
        </is>
      </c>
      <c r="X56" s="2" t="str">
        <f>=HYPERLINK("https://j6i2pabkfv.feishu.cn/wiki/Vzliw9AoSitdsNkeNtLcT3yYnpe", "属性信息表-温度计-一工区")</f>
        <v>属性信息表-温度计-一工区</v>
      </c>
      <c r="Y56"/>
      <c r="Z56"/>
      <c r="AA56"/>
      <c r="AB56"/>
      <c r="AC56"/>
      <c r="AD56"/>
    </row>
    <row r="57" ht="25.5" customHeight="1">
      <c r="A57"/>
      <c r="B57" t="inlineStr">
        <is>
          <t>采暖工程</t>
        </is>
      </c>
      <c r="C57" t="inlineStr">
        <is>
          <t>管道及部件</t>
        </is>
      </c>
      <c r="D57" t="inlineStr">
        <is>
          <t>仪表</t>
        </is>
      </c>
      <c r="E57" t="inlineStr">
        <is>
          <t>030601001</t>
        </is>
      </c>
      <c r="F57" t="inlineStr">
        <is>
          <t>温度计</t>
        </is>
      </c>
      <c r="G57" t="inlineStr">
        <is>
          <t>个</t>
        </is>
      </c>
      <c r="H57"/>
      <c r="I57" t="inlineStr">
        <is>
          <t>暖通空调系统</t>
        </is>
      </c>
      <c r="J57" t="inlineStr">
        <is>
          <t>暖通水系统</t>
        </is>
      </c>
      <c r="K57" t="inlineStr">
        <is>
          <t>地板采暖回水系统</t>
        </is>
      </c>
      <c r="L57" t="inlineStr">
        <is>
          <t>03</t>
        </is>
      </c>
      <c r="M57" t="inlineStr">
        <is>
          <t>01</t>
        </is>
      </c>
      <c r="N57" t="inlineStr">
        <is>
          <t>01</t>
        </is>
      </c>
      <c r="O57" t="inlineStr">
        <is>
          <t>20</t>
        </is>
      </c>
      <c r="P57" t="inlineStr">
        <is>
          <t>管道附件</t>
        </is>
      </c>
      <c r="Q57" t="inlineStr">
        <is>
          <t>电阻式温度计</t>
        </is>
      </c>
      <c r="R57" t="inlineStr">
        <is>
          <t>温度计</t>
        </is>
      </c>
      <c r="S57" t="inlineStr">
        <is>
          <t>设备名称</t>
        </is>
      </c>
      <c r="T57" t="inlineStr">
        <is>
          <t>管道附件_电阻式温度计_温度计</t>
        </is>
      </c>
      <c r="U57" t="inlineStr">
        <is>
          <t>20231013新增</t>
        </is>
      </c>
      <c r="V57"/>
      <c r="W57" t="inlineStr">
        <is>
          <t>采暖工程_管道附件</t>
        </is>
      </c>
      <c r="X57" s="2" t="str">
        <f>=HYPERLINK("https://j6i2pabkfv.feishu.cn/wiki/Vzliw9AoSitdsNkeNtLcT3yYnpe", "属性信息表-温度计-一工区")</f>
        <v>属性信息表-温度计-一工区</v>
      </c>
      <c r="Y57"/>
      <c r="Z57"/>
      <c r="AA57"/>
      <c r="AB57"/>
      <c r="AC57"/>
      <c r="AD57"/>
    </row>
    <row r="58" ht="25.5" customHeight="1">
      <c r="A58"/>
      <c r="B58" t="inlineStr">
        <is>
          <t>采暖工程</t>
        </is>
      </c>
      <c r="C58" t="inlineStr">
        <is>
          <t>地暖工程
</t>
        </is>
      </c>
      <c r="D58" t="inlineStr">
        <is>
          <t>设备</t>
        </is>
      </c>
      <c r="E58" t="inlineStr">
        <is>
          <t>031006010</t>
        </is>
      </c>
      <c r="F58" t="inlineStr">
        <is>
          <t>智能加药装置 流量：80T/h 功率0.28kw</t>
        </is>
      </c>
      <c r="G58" t="inlineStr">
        <is>
          <t>台</t>
        </is>
      </c>
      <c r="H58"/>
      <c r="I58" t="inlineStr">
        <is>
          <t>暖通空调系统</t>
        </is>
      </c>
      <c r="J58" t="inlineStr">
        <is>
          <t>给水系统</t>
        </is>
      </c>
      <c r="K58" t="inlineStr">
        <is>
          <t>给水系统</t>
        </is>
      </c>
      <c r="L58" t="inlineStr">
        <is>
          <t>02</t>
        </is>
      </c>
      <c r="M58" t="inlineStr">
        <is>
          <t>01</t>
        </is>
      </c>
      <c r="N58" t="inlineStr">
        <is>
          <t>01</t>
        </is>
      </c>
      <c r="O58" t="inlineStr">
        <is>
          <t>01</t>
        </is>
      </c>
      <c r="P58" t="inlineStr">
        <is>
          <t>机械设备</t>
        </is>
      </c>
      <c r="Q58" t="inlineStr">
        <is>
          <t>小型自动加药装置</t>
        </is>
      </c>
      <c r="R58" t="inlineStr">
        <is>
          <t>智能加药装置-80T/h -0.28kw</t>
        </is>
      </c>
      <c r="S58" t="inlineStr">
        <is>
          <t>设备名称-流量（m³/h）-功率（kw）</t>
        </is>
      </c>
      <c r="T58" t="inlineStr">
        <is>
          <t>机械设备_小型自动加药装置_智能加药装置-80T/h -0.28kw</t>
        </is>
      </c>
      <c r="U58" t="inlineStr">
        <is>
          <t>20231013新增</t>
        </is>
      </c>
      <c r="V58" t="inlineStr">
        <is>
          <t>（含计量泵、药桶）</t>
        </is>
      </c>
      <c r="W58" t="inlineStr">
        <is>
          <t>机械设备安装工程_机械设备</t>
        </is>
      </c>
      <c r="X58" s="2" t="str">
        <f>=HYPERLINK("https://j6i2pabkfv.feishu.cn/wiki/VJjMw2H2ditAcDkJrp4c8g2bnXc", "属性信息表-小型自动加药装置-一工区")</f>
        <v>属性信息表-小型自动加药装置-一工区</v>
      </c>
      <c r="Y58"/>
      <c r="Z58"/>
      <c r="AA58"/>
      <c r="AB58"/>
      <c r="AC58"/>
      <c r="AD58"/>
    </row>
    <row r="59" ht="25.5" customHeight="1">
      <c r="A59"/>
      <c r="B59" t="inlineStr">
        <is>
          <t>采暖工程</t>
        </is>
      </c>
      <c r="C59" t="inlineStr">
        <is>
          <t>管道及部件</t>
        </is>
      </c>
      <c r="D59" t="inlineStr">
        <is>
          <t>仪表</t>
        </is>
      </c>
      <c r="E59" t="inlineStr">
        <is>
          <t>030901006</t>
        </is>
      </c>
      <c r="F59" t="inlineStr">
        <is>
          <t>水流指示器 DN150</t>
        </is>
      </c>
      <c r="G59" t="inlineStr">
        <is>
          <t>个</t>
        </is>
      </c>
      <c r="H59"/>
      <c r="I59" t="inlineStr">
        <is>
          <t>暖通空调系统</t>
        </is>
      </c>
      <c r="J59" t="inlineStr">
        <is>
          <t>暖通水系统</t>
        </is>
      </c>
      <c r="K59" t="inlineStr">
        <is>
          <t>地板采暖回水系统</t>
        </is>
      </c>
      <c r="L59" t="inlineStr">
        <is>
          <t>03</t>
        </is>
      </c>
      <c r="M59" t="inlineStr">
        <is>
          <t>01</t>
        </is>
      </c>
      <c r="N59" t="inlineStr">
        <is>
          <t>01</t>
        </is>
      </c>
      <c r="O59" t="inlineStr">
        <is>
          <t>20</t>
        </is>
      </c>
      <c r="P59" t="inlineStr">
        <is>
          <t>管道附件</t>
        </is>
      </c>
      <c r="Q59" t="inlineStr">
        <is>
          <t>指针式水流指示器</t>
        </is>
      </c>
      <c r="R59" t="inlineStr">
        <is>
          <t>水流指示器-DN150</t>
        </is>
      </c>
      <c r="S59" t="inlineStr">
        <is>
          <t>设备名称-公称直径</t>
        </is>
      </c>
      <c r="T59" t="inlineStr">
        <is>
          <t>管道附件_指针式水流指示器_水流指示器-DN150</t>
        </is>
      </c>
      <c r="U59" t="inlineStr">
        <is>
          <t>20231013新增</t>
        </is>
      </c>
      <c r="V59"/>
      <c r="W59" t="inlineStr">
        <is>
          <t>采暖工程_管道附件</t>
        </is>
      </c>
      <c r="X59" s="2" t="str">
        <f>=HYPERLINK("https://j6i2pabkfv.feishu.cn/wiki/PXy4wINjdi8EZ9kNAzcckyRPniV", "属性信息表-指针式水流指示器-一工区")</f>
        <v>属性信息表-指针式水流指示器-一工区</v>
      </c>
      <c r="Y59"/>
      <c r="Z59"/>
      <c r="AA59"/>
      <c r="AB59"/>
      <c r="AC59"/>
      <c r="AD59"/>
    </row>
  </sheetData>
  <dataValidations count="12">
    <dataValidation allowBlank="false" sqref="B2:B58" type="list">
      <formula1>"采暖工程"</formula1>
    </dataValidation>
    <dataValidation allowBlank="false" sqref="C2:C58" type="list">
      <formula1>"地暖工程
,管道及部件"</formula1>
    </dataValidation>
    <dataValidation allowBlank="false" sqref="D2:D58" type="list">
      <formula1>"/,换热器,水处理器,水箱,分集水器,阀门,管道,锅炉,仪表,管道附件,设备,管道"</formula1>
    </dataValidation>
    <dataValidation allowBlank="false" sqref="G2:G58" type="list">
      <formula1>"台,个,组,套
,m,个,㎡,管道附件,m³,031208007"</formula1>
    </dataValidation>
    <dataValidation allowBlank="false" sqref="H2:H58" type="list">
      <formula1>"个,台,m,kg,m³,支,㎡
,m,m,个,套,块,吨,铝合金薄板保护层"</formula1>
    </dataValidation>
    <dataValidation allowBlank="false" sqref="I2:I58" type="list">
      <formula1>"暖通空调系统,动力系统,给排水系统"</formula1>
    </dataValidation>
    <dataValidation allowBlank="false" sqref="P2:P58" type="list">
      <formula1>"机械设备,管道附件,管道,风道末端,管道隔热层,管件,管道隔热层"</formula1>
    </dataValidation>
    <dataValidation allowBlank="false" sqref="Y2:Y58" type="list">
      <formula1>"否"</formula1>
    </dataValidation>
    <dataValidation allowBlank="false" sqref="Z2:Z58" type="list">
      <formula1>"是"</formula1>
    </dataValidation>
    <dataValidation allowBlank="false" sqref="AA2:AA58" type="list">
      <formula1>"同意,不同意"</formula1>
    </dataValidation>
    <dataValidation allowBlank="false" sqref="AB2:AB58" type="list">
      <formula1>"同意,不同意"</formula1>
    </dataValidation>
    <dataValidation allowBlank="false" sqref="AC2:AC58" type="list">
      <formula1>"是,否"</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