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kcijanje\nauka\moji radovi\aktivno\k-domination\algorithms\results\"/>
    </mc:Choice>
  </mc:AlternateContent>
  <xr:revisionPtr revIDLastSave="0" documentId="13_ncr:1_{3E15D012-707E-4C26-B0A5-EAD0C4CFAE16}" xr6:coauthVersionLast="47" xr6:coauthVersionMax="47" xr10:uidLastSave="{00000000-0000-0000-0000-000000000000}"/>
  <bookViews>
    <workbookView xWindow="-28920" yWindow="-3555" windowWidth="29040" windowHeight="15840" xr2:uid="{9811A06C-B274-406A-BE4D-18F0FA4A89B1}"/>
  </bookViews>
  <sheets>
    <sheet name="Summary" sheetId="1" r:id="rId1"/>
    <sheet name="k1" sheetId="2" r:id="rId2"/>
    <sheet name="k2" sheetId="3" r:id="rId3"/>
    <sheet name="k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4" i="1" l="1"/>
  <c r="F85" i="1"/>
  <c r="F86" i="1"/>
  <c r="F87" i="1"/>
  <c r="F88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E84" i="1"/>
  <c r="E85" i="1"/>
  <c r="E86" i="1"/>
  <c r="E87" i="1"/>
  <c r="E88" i="1"/>
  <c r="F54" i="1"/>
  <c r="F55" i="1"/>
  <c r="F56" i="1"/>
  <c r="F57" i="1"/>
  <c r="F58" i="1"/>
  <c r="J54" i="1"/>
  <c r="J55" i="1"/>
  <c r="J56" i="1"/>
  <c r="J57" i="1"/>
  <c r="J58" i="1"/>
  <c r="I54" i="1"/>
  <c r="I55" i="1"/>
  <c r="I56" i="1"/>
  <c r="I57" i="1"/>
  <c r="I58" i="1"/>
  <c r="H54" i="1"/>
  <c r="H55" i="1"/>
  <c r="H56" i="1"/>
  <c r="H57" i="1"/>
  <c r="H58" i="1"/>
  <c r="G54" i="1"/>
  <c r="G55" i="1"/>
  <c r="G56" i="1"/>
  <c r="G57" i="1"/>
  <c r="G58" i="1"/>
  <c r="E24" i="1"/>
  <c r="F24" i="1" s="1"/>
  <c r="E25" i="1"/>
  <c r="E26" i="1"/>
  <c r="E27" i="1"/>
  <c r="E28" i="1"/>
  <c r="E54" i="1"/>
  <c r="E55" i="1"/>
  <c r="E56" i="1"/>
  <c r="E57" i="1"/>
  <c r="E58" i="1"/>
  <c r="N89" i="1"/>
  <c r="M89" i="1"/>
  <c r="L89" i="1"/>
  <c r="D89" i="1"/>
  <c r="C89" i="1"/>
  <c r="B89" i="1"/>
  <c r="L59" i="1"/>
  <c r="M59" i="1"/>
  <c r="N59" i="1"/>
  <c r="C59" i="1"/>
  <c r="D59" i="1"/>
  <c r="B59" i="1"/>
  <c r="M29" i="1"/>
  <c r="N29" i="1"/>
  <c r="L29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G24" i="1"/>
  <c r="H24" i="1"/>
  <c r="I24" i="1"/>
  <c r="J24" i="1"/>
  <c r="E79" i="1"/>
  <c r="F79" i="1" s="1"/>
  <c r="G79" i="1"/>
  <c r="H79" i="1"/>
  <c r="I79" i="1"/>
  <c r="J79" i="1"/>
  <c r="E80" i="1"/>
  <c r="F80" i="1" s="1"/>
  <c r="G80" i="1"/>
  <c r="H80" i="1"/>
  <c r="I80" i="1"/>
  <c r="J80" i="1"/>
  <c r="E81" i="1"/>
  <c r="G81" i="1"/>
  <c r="H81" i="1"/>
  <c r="I81" i="1"/>
  <c r="J81" i="1"/>
  <c r="E82" i="1"/>
  <c r="F82" i="1" s="1"/>
  <c r="G82" i="1"/>
  <c r="H82" i="1"/>
  <c r="I82" i="1"/>
  <c r="J82" i="1"/>
  <c r="E83" i="1"/>
  <c r="G83" i="1"/>
  <c r="H83" i="1"/>
  <c r="I83" i="1"/>
  <c r="J83" i="1"/>
  <c r="E65" i="1"/>
  <c r="G65" i="1"/>
  <c r="H65" i="1"/>
  <c r="I65" i="1"/>
  <c r="J65" i="1"/>
  <c r="E66" i="1"/>
  <c r="G66" i="1"/>
  <c r="H66" i="1"/>
  <c r="I66" i="1"/>
  <c r="J66" i="1"/>
  <c r="E67" i="1"/>
  <c r="G67" i="1"/>
  <c r="H67" i="1"/>
  <c r="I67" i="1"/>
  <c r="J67" i="1"/>
  <c r="E68" i="1"/>
  <c r="G68" i="1"/>
  <c r="H68" i="1"/>
  <c r="I68" i="1"/>
  <c r="J68" i="1"/>
  <c r="E69" i="1"/>
  <c r="G69" i="1"/>
  <c r="H69" i="1"/>
  <c r="I69" i="1"/>
  <c r="J69" i="1"/>
  <c r="E70" i="1"/>
  <c r="F70" i="1" s="1"/>
  <c r="G70" i="1"/>
  <c r="H70" i="1"/>
  <c r="I70" i="1"/>
  <c r="J70" i="1"/>
  <c r="E71" i="1"/>
  <c r="F71" i="1" s="1"/>
  <c r="G71" i="1"/>
  <c r="H71" i="1"/>
  <c r="I71" i="1"/>
  <c r="J71" i="1"/>
  <c r="E72" i="1"/>
  <c r="G72" i="1"/>
  <c r="H72" i="1"/>
  <c r="I72" i="1"/>
  <c r="J72" i="1"/>
  <c r="E73" i="1"/>
  <c r="G73" i="1"/>
  <c r="H73" i="1"/>
  <c r="I73" i="1"/>
  <c r="J73" i="1"/>
  <c r="E74" i="1"/>
  <c r="F74" i="1" s="1"/>
  <c r="G74" i="1"/>
  <c r="H74" i="1"/>
  <c r="I74" i="1"/>
  <c r="J74" i="1"/>
  <c r="E75" i="1"/>
  <c r="G75" i="1"/>
  <c r="H75" i="1"/>
  <c r="I75" i="1"/>
  <c r="J75" i="1"/>
  <c r="E76" i="1"/>
  <c r="F76" i="1" s="1"/>
  <c r="G76" i="1"/>
  <c r="H76" i="1"/>
  <c r="I76" i="1"/>
  <c r="J76" i="1"/>
  <c r="E77" i="1"/>
  <c r="G77" i="1"/>
  <c r="H77" i="1"/>
  <c r="I77" i="1"/>
  <c r="J77" i="1"/>
  <c r="E78" i="1"/>
  <c r="F78" i="1" s="1"/>
  <c r="G78" i="1"/>
  <c r="H78" i="1"/>
  <c r="I78" i="1"/>
  <c r="J78" i="1"/>
  <c r="J64" i="1"/>
  <c r="I64" i="1"/>
  <c r="H64" i="1"/>
  <c r="G64" i="1"/>
  <c r="E64" i="1"/>
  <c r="F64" i="1" s="1"/>
  <c r="E35" i="1"/>
  <c r="G35" i="1"/>
  <c r="H35" i="1"/>
  <c r="I35" i="1"/>
  <c r="J35" i="1"/>
  <c r="E36" i="1"/>
  <c r="G36" i="1"/>
  <c r="H36" i="1"/>
  <c r="I36" i="1"/>
  <c r="J36" i="1"/>
  <c r="E37" i="1"/>
  <c r="G37" i="1"/>
  <c r="H37" i="1"/>
  <c r="I37" i="1"/>
  <c r="J37" i="1"/>
  <c r="E38" i="1"/>
  <c r="F38" i="1" s="1"/>
  <c r="G38" i="1"/>
  <c r="H38" i="1"/>
  <c r="I38" i="1"/>
  <c r="J38" i="1"/>
  <c r="E39" i="1"/>
  <c r="F39" i="1" s="1"/>
  <c r="G39" i="1"/>
  <c r="H39" i="1"/>
  <c r="I39" i="1"/>
  <c r="J39" i="1"/>
  <c r="E40" i="1"/>
  <c r="F40" i="1" s="1"/>
  <c r="G40" i="1"/>
  <c r="H40" i="1"/>
  <c r="I40" i="1"/>
  <c r="J40" i="1"/>
  <c r="E41" i="1"/>
  <c r="F41" i="1" s="1"/>
  <c r="G41" i="1"/>
  <c r="H41" i="1"/>
  <c r="I41" i="1"/>
  <c r="J41" i="1"/>
  <c r="E42" i="1"/>
  <c r="F42" i="1" s="1"/>
  <c r="G42" i="1"/>
  <c r="H42" i="1"/>
  <c r="I42" i="1"/>
  <c r="J42" i="1"/>
  <c r="E43" i="1"/>
  <c r="F43" i="1" s="1"/>
  <c r="G43" i="1"/>
  <c r="H43" i="1"/>
  <c r="I43" i="1"/>
  <c r="J43" i="1"/>
  <c r="E44" i="1"/>
  <c r="F44" i="1" s="1"/>
  <c r="G44" i="1"/>
  <c r="H44" i="1"/>
  <c r="I44" i="1"/>
  <c r="J44" i="1"/>
  <c r="E45" i="1"/>
  <c r="F45" i="1" s="1"/>
  <c r="G45" i="1"/>
  <c r="H45" i="1"/>
  <c r="I45" i="1"/>
  <c r="J45" i="1"/>
  <c r="E46" i="1"/>
  <c r="G46" i="1"/>
  <c r="H46" i="1"/>
  <c r="I46" i="1"/>
  <c r="J46" i="1"/>
  <c r="E47" i="1"/>
  <c r="F47" i="1" s="1"/>
  <c r="G47" i="1"/>
  <c r="H47" i="1"/>
  <c r="I47" i="1"/>
  <c r="J47" i="1"/>
  <c r="E48" i="1"/>
  <c r="F48" i="1" s="1"/>
  <c r="G48" i="1"/>
  <c r="H48" i="1"/>
  <c r="I48" i="1"/>
  <c r="J48" i="1"/>
  <c r="E49" i="1"/>
  <c r="G49" i="1"/>
  <c r="H49" i="1"/>
  <c r="I49" i="1"/>
  <c r="J49" i="1"/>
  <c r="E50" i="1"/>
  <c r="F50" i="1" s="1"/>
  <c r="G50" i="1"/>
  <c r="H50" i="1"/>
  <c r="I50" i="1"/>
  <c r="J50" i="1"/>
  <c r="E51" i="1"/>
  <c r="F51" i="1" s="1"/>
  <c r="G51" i="1"/>
  <c r="H51" i="1"/>
  <c r="I51" i="1"/>
  <c r="J51" i="1"/>
  <c r="E52" i="1"/>
  <c r="G52" i="1"/>
  <c r="H52" i="1"/>
  <c r="I52" i="1"/>
  <c r="J52" i="1"/>
  <c r="E53" i="1"/>
  <c r="F53" i="1" s="1"/>
  <c r="G53" i="1"/>
  <c r="H53" i="1"/>
  <c r="I53" i="1"/>
  <c r="J53" i="1"/>
  <c r="J34" i="1"/>
  <c r="I34" i="1"/>
  <c r="H34" i="1"/>
  <c r="G34" i="1"/>
  <c r="E34" i="1"/>
  <c r="F34" i="1" s="1"/>
  <c r="E5" i="1"/>
  <c r="G5" i="1"/>
  <c r="H5" i="1"/>
  <c r="I5" i="1"/>
  <c r="J5" i="1"/>
  <c r="E6" i="1"/>
  <c r="F6" i="1" s="1"/>
  <c r="G6" i="1"/>
  <c r="H6" i="1"/>
  <c r="I6" i="1"/>
  <c r="J6" i="1"/>
  <c r="E7" i="1"/>
  <c r="F7" i="1" s="1"/>
  <c r="G7" i="1"/>
  <c r="H7" i="1"/>
  <c r="I7" i="1"/>
  <c r="J7" i="1"/>
  <c r="E8" i="1"/>
  <c r="G8" i="1"/>
  <c r="H8" i="1"/>
  <c r="I8" i="1"/>
  <c r="J8" i="1"/>
  <c r="E9" i="1"/>
  <c r="F9" i="1" s="1"/>
  <c r="G9" i="1"/>
  <c r="H9" i="1"/>
  <c r="I9" i="1"/>
  <c r="J9" i="1"/>
  <c r="E10" i="1"/>
  <c r="F10" i="1" s="1"/>
  <c r="G10" i="1"/>
  <c r="H10" i="1"/>
  <c r="I10" i="1"/>
  <c r="J10" i="1"/>
  <c r="E11" i="1"/>
  <c r="F11" i="1" s="1"/>
  <c r="G11" i="1"/>
  <c r="H11" i="1"/>
  <c r="I11" i="1"/>
  <c r="J11" i="1"/>
  <c r="E12" i="1"/>
  <c r="F12" i="1" s="1"/>
  <c r="G12" i="1"/>
  <c r="H12" i="1"/>
  <c r="I12" i="1"/>
  <c r="J12" i="1"/>
  <c r="E13" i="1"/>
  <c r="F13" i="1" s="1"/>
  <c r="G13" i="1"/>
  <c r="H13" i="1"/>
  <c r="I13" i="1"/>
  <c r="J13" i="1"/>
  <c r="E14" i="1"/>
  <c r="G14" i="1"/>
  <c r="H14" i="1"/>
  <c r="I14" i="1"/>
  <c r="J14" i="1"/>
  <c r="E15" i="1"/>
  <c r="F15" i="1" s="1"/>
  <c r="G15" i="1"/>
  <c r="H15" i="1"/>
  <c r="I15" i="1"/>
  <c r="J15" i="1"/>
  <c r="E16" i="1"/>
  <c r="F16" i="1" s="1"/>
  <c r="G16" i="1"/>
  <c r="H16" i="1"/>
  <c r="I16" i="1"/>
  <c r="J16" i="1"/>
  <c r="E17" i="1"/>
  <c r="G17" i="1"/>
  <c r="H17" i="1"/>
  <c r="I17" i="1"/>
  <c r="J17" i="1"/>
  <c r="E18" i="1"/>
  <c r="G18" i="1"/>
  <c r="H18" i="1"/>
  <c r="I18" i="1"/>
  <c r="J18" i="1"/>
  <c r="E19" i="1"/>
  <c r="F19" i="1" s="1"/>
  <c r="G19" i="1"/>
  <c r="H19" i="1"/>
  <c r="I19" i="1"/>
  <c r="J19" i="1"/>
  <c r="E20" i="1"/>
  <c r="F20" i="1" s="1"/>
  <c r="G20" i="1"/>
  <c r="H20" i="1"/>
  <c r="I20" i="1"/>
  <c r="J20" i="1"/>
  <c r="E21" i="1"/>
  <c r="G21" i="1"/>
  <c r="H21" i="1"/>
  <c r="I21" i="1"/>
  <c r="J21" i="1"/>
  <c r="E22" i="1"/>
  <c r="F22" i="1" s="1"/>
  <c r="G22" i="1"/>
  <c r="H22" i="1"/>
  <c r="I22" i="1"/>
  <c r="J22" i="1"/>
  <c r="E23" i="1"/>
  <c r="F23" i="1" s="1"/>
  <c r="G23" i="1"/>
  <c r="H23" i="1"/>
  <c r="I23" i="1"/>
  <c r="J23" i="1"/>
  <c r="J4" i="1"/>
  <c r="I4" i="1"/>
  <c r="H4" i="1"/>
  <c r="G4" i="1"/>
  <c r="E4" i="1"/>
  <c r="F4" i="1" s="1"/>
  <c r="B29" i="1"/>
  <c r="C29" i="1"/>
  <c r="D29" i="1"/>
  <c r="J89" i="1" l="1"/>
  <c r="H89" i="1"/>
  <c r="I89" i="1"/>
  <c r="G89" i="1"/>
  <c r="F89" i="1"/>
  <c r="E89" i="1"/>
  <c r="I59" i="1"/>
  <c r="G59" i="1"/>
  <c r="H59" i="1"/>
  <c r="J59" i="1"/>
  <c r="E59" i="1"/>
  <c r="I29" i="1"/>
  <c r="J29" i="1"/>
  <c r="H29" i="1"/>
  <c r="G29" i="1"/>
  <c r="E29" i="1"/>
  <c r="F17" i="1"/>
  <c r="F83" i="1"/>
  <c r="F66" i="1"/>
  <c r="F36" i="1"/>
  <c r="F37" i="1"/>
  <c r="F73" i="1"/>
  <c r="F46" i="1"/>
  <c r="F72" i="1"/>
  <c r="F21" i="1"/>
  <c r="F18" i="1"/>
  <c r="F49" i="1"/>
  <c r="F77" i="1"/>
  <c r="F52" i="1"/>
  <c r="F14" i="1"/>
  <c r="F5" i="1"/>
  <c r="F68" i="1"/>
  <c r="F65" i="1"/>
  <c r="F67" i="1"/>
  <c r="F75" i="1"/>
  <c r="F81" i="1"/>
  <c r="F69" i="1"/>
  <c r="F35" i="1"/>
  <c r="F8" i="1"/>
  <c r="F59" i="1" l="1"/>
  <c r="F29" i="1"/>
</calcChain>
</file>

<file path=xl/sharedStrings.xml><?xml version="1.0" encoding="utf-8"?>
<sst xmlns="http://schemas.openxmlformats.org/spreadsheetml/2006/main" count="1144" uniqueCount="50">
  <si>
    <t>bath.txt</t>
  </si>
  <si>
    <t>belfast.txt</t>
  </si>
  <si>
    <t>brighton.txt</t>
  </si>
  <si>
    <t>bristol.txt</t>
  </si>
  <si>
    <t>cardiff.txt</t>
  </si>
  <si>
    <t>coventry.txt</t>
  </si>
  <si>
    <t>exeter.txt</t>
  </si>
  <si>
    <t>glasgow.txt</t>
  </si>
  <si>
    <t>leeds.txt</t>
  </si>
  <si>
    <t>leicester.txt</t>
  </si>
  <si>
    <t>liverpool.txt</t>
  </si>
  <si>
    <t>manchester.txt</t>
  </si>
  <si>
    <t>newcastle.txt</t>
  </si>
  <si>
    <t>nottingham.txt</t>
  </si>
  <si>
    <t>oxford.txt</t>
  </si>
  <si>
    <t>plymouth.txt</t>
  </si>
  <si>
    <t>sheffield.txt</t>
  </si>
  <si>
    <t>southampton.txt</t>
  </si>
  <si>
    <t>sunderland.txt</t>
  </si>
  <si>
    <t>york.txt</t>
  </si>
  <si>
    <t>city</t>
  </si>
  <si>
    <t>best</t>
  </si>
  <si>
    <t>feasible</t>
  </si>
  <si>
    <t>time</t>
  </si>
  <si>
    <t>Averages/Counts</t>
  </si>
  <si>
    <t xml:space="preserve"> True</t>
  </si>
  <si>
    <t>instance</t>
  </si>
  <si>
    <t>val</t>
  </si>
  <si>
    <t>best found</t>
  </si>
  <si>
    <t>feas</t>
  </si>
  <si>
    <t>tot time</t>
  </si>
  <si>
    <t>ILP</t>
  </si>
  <si>
    <t>val avg</t>
  </si>
  <si>
    <t>val min</t>
  </si>
  <si>
    <t>val std</t>
  </si>
  <si>
    <t>tb avg</t>
  </si>
  <si>
    <t>tt avg</t>
  </si>
  <si>
    <t>val ind</t>
  </si>
  <si>
    <t>VNS+GA params 2.2. 19:45:42 10 runs 2000it</t>
  </si>
  <si>
    <t>belgrade.txt</t>
  </si>
  <si>
    <t>minsk.txt</t>
  </si>
  <si>
    <t>berlin.txt</t>
  </si>
  <si>
    <t>boston.txt</t>
  </si>
  <si>
    <t>dublin.txt</t>
  </si>
  <si>
    <t>Best Alg</t>
  </si>
  <si>
    <t>BS4</t>
  </si>
  <si>
    <t>BS1</t>
  </si>
  <si>
    <t>BS2</t>
  </si>
  <si>
    <t>PG</t>
  </si>
  <si>
    <t>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</si>
</sst>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114BA-E20E-4760-908C-9E2FAA6D010C}">
  <dimension ref="A1:N89"/>
  <sheetViews>
    <sheetView tabSelected="1" topLeftCell="A61" zoomScaleNormal="100" workbookViewId="0">
      <selection activeCell="G93" sqref="G93"/>
    </sheetView>
  </sheetViews>
  <sheetFormatPr defaultRowHeight="15" x14ac:dyDescent="0.25"/>
  <cols>
    <col min="1" max="1" width="16" bestFit="1" customWidth="1"/>
    <col min="4" max="4" width="5.28515625" customWidth="1"/>
    <col min="5" max="8" width="7.42578125" customWidth="1"/>
  </cols>
  <sheetData>
    <row r="1" spans="1:14" x14ac:dyDescent="0.25">
      <c r="A1" s="1"/>
      <c r="B1" s="2"/>
      <c r="C1" s="2"/>
      <c r="D1" s="2"/>
      <c r="E1" s="2"/>
      <c r="F1" s="2"/>
      <c r="G1" s="2"/>
      <c r="H1" s="2"/>
      <c r="I1" s="2"/>
      <c r="J1" s="2"/>
    </row>
    <row r="2" spans="1:14" x14ac:dyDescent="0.25">
      <c r="A2" s="1"/>
      <c r="B2" s="2" t="s">
        <v>31</v>
      </c>
      <c r="C2" s="2"/>
      <c r="D2" s="2"/>
      <c r="E2" s="2" t="s">
        <v>38</v>
      </c>
      <c r="F2" s="2"/>
      <c r="G2" s="2"/>
      <c r="H2" s="2"/>
      <c r="I2" s="2"/>
      <c r="J2" s="2"/>
    </row>
    <row r="3" spans="1:14" x14ac:dyDescent="0.25">
      <c r="A3" s="1" t="s">
        <v>20</v>
      </c>
      <c r="B3" s="1" t="s">
        <v>21</v>
      </c>
      <c r="C3" s="1" t="s">
        <v>22</v>
      </c>
      <c r="D3" s="1" t="s">
        <v>23</v>
      </c>
      <c r="E3" s="1" t="s">
        <v>33</v>
      </c>
      <c r="F3" s="1" t="s">
        <v>37</v>
      </c>
      <c r="G3" s="1" t="s">
        <v>32</v>
      </c>
      <c r="H3" s="1" t="s">
        <v>34</v>
      </c>
      <c r="I3" s="1" t="s">
        <v>35</v>
      </c>
      <c r="J3" s="1" t="s">
        <v>36</v>
      </c>
      <c r="K3" s="1" t="s">
        <v>44</v>
      </c>
      <c r="L3" s="1" t="s">
        <v>33</v>
      </c>
      <c r="M3" s="1" t="s">
        <v>32</v>
      </c>
      <c r="N3" s="1" t="s">
        <v>34</v>
      </c>
    </row>
    <row r="4" spans="1:14" x14ac:dyDescent="0.25">
      <c r="A4" t="s">
        <v>0</v>
      </c>
      <c r="B4">
        <v>38</v>
      </c>
      <c r="C4">
        <v>1</v>
      </c>
      <c r="D4">
        <v>0.57999999999999996</v>
      </c>
      <c r="E4">
        <f>MIN('k1'!B3,'k1'!F3,'k1'!J3,'k1'!N3,'k1'!R3,'k1'!V3,'k1'!Z3,'k1'!AD3,'k1'!AH3,'k1'!AL3)</f>
        <v>38</v>
      </c>
      <c r="F4" t="str">
        <f>IF(E4=$B4,"best","")</f>
        <v>best</v>
      </c>
      <c r="G4">
        <f>AVERAGE('k1'!B3,'k1'!F3,'k1'!J3,'k1'!N3,'k1'!R3,'k1'!V3,'k1'!Z3,'k1'!AD3,'k1'!AH3,'k1'!AL3)</f>
        <v>38</v>
      </c>
      <c r="H4">
        <f>_xlfn.STDEV.P('k1'!B3,'k1'!F3,'k1'!J3,'k1'!N3,'k1'!R3,'k1'!V3,'k1'!Z3,'k1'!AD3,'k1'!AH3,'k1'!AL3)</f>
        <v>0</v>
      </c>
      <c r="I4">
        <f>AVERAGE('k1'!C3,'k1'!G3,'k1'!K3,'k1'!O3,'k1'!S3,'k1'!W3,'k1'!AA3,'k1'!AE3,'k1'!AI3,'k1'!AM3)</f>
        <v>60.934000000000005</v>
      </c>
      <c r="J4">
        <f>AVERAGE('k1'!E3,'k1'!I3,'k1'!M3,'k1'!Q3,'k1'!U3,'k1'!Y3,'k1'!AC3,'k1'!AG3,'k1'!AK3,'k1'!AO3)</f>
        <v>445.51900000000006</v>
      </c>
      <c r="K4" t="s">
        <v>45</v>
      </c>
      <c r="L4">
        <v>43</v>
      </c>
      <c r="M4">
        <v>44.6</v>
      </c>
      <c r="N4">
        <v>0.9</v>
      </c>
    </row>
    <row r="5" spans="1:14" x14ac:dyDescent="0.25">
      <c r="A5" t="s">
        <v>1</v>
      </c>
      <c r="B5">
        <v>39</v>
      </c>
      <c r="C5">
        <v>1</v>
      </c>
      <c r="D5">
        <v>0.74</v>
      </c>
      <c r="E5">
        <f>MIN('k1'!B4,'k1'!F4,'k1'!J4,'k1'!N4,'k1'!R4,'k1'!V4,'k1'!Z4,'k1'!AD4,'k1'!AH4,'k1'!AL4)</f>
        <v>39</v>
      </c>
      <c r="F5" t="str">
        <f t="shared" ref="F5:F28" si="0">IF(E5=$B5,"best","")</f>
        <v>best</v>
      </c>
      <c r="G5">
        <f>AVERAGE('k1'!B4,'k1'!F4,'k1'!J4,'k1'!N4,'k1'!R4,'k1'!V4,'k1'!Z4,'k1'!AD4,'k1'!AH4,'k1'!AL4)</f>
        <v>39</v>
      </c>
      <c r="H5">
        <f>_xlfn.STDEV.P('k1'!B4,'k1'!F4,'k1'!J4,'k1'!N4,'k1'!R4,'k1'!V4,'k1'!Z4,'k1'!AD4,'k1'!AH4,'k1'!AL4)</f>
        <v>0</v>
      </c>
      <c r="I5">
        <f>AVERAGE('k1'!C4,'k1'!G4,'k1'!K4,'k1'!O4,'k1'!S4,'k1'!W4,'k1'!AA4,'k1'!AE4,'k1'!AI4,'k1'!AM4)</f>
        <v>66.681000000000012</v>
      </c>
      <c r="J5">
        <f>AVERAGE('k1'!E4,'k1'!I4,'k1'!M4,'k1'!Q4,'k1'!U4,'k1'!Y4,'k1'!AC4,'k1'!AG4,'k1'!AK4,'k1'!AO4)</f>
        <v>838.32500000000005</v>
      </c>
      <c r="K5" t="s">
        <v>45</v>
      </c>
      <c r="L5">
        <v>48</v>
      </c>
      <c r="M5">
        <v>50.2</v>
      </c>
      <c r="N5">
        <v>1.5</v>
      </c>
    </row>
    <row r="6" spans="1:14" x14ac:dyDescent="0.25">
      <c r="A6" t="s">
        <v>2</v>
      </c>
      <c r="B6">
        <v>21</v>
      </c>
      <c r="C6">
        <v>1</v>
      </c>
      <c r="D6">
        <v>0.33</v>
      </c>
      <c r="E6">
        <f>MIN('k1'!B5,'k1'!F5,'k1'!J5,'k1'!N5,'k1'!R5,'k1'!V5,'k1'!Z5,'k1'!AD5,'k1'!AH5,'k1'!AL5)</f>
        <v>21</v>
      </c>
      <c r="F6" t="str">
        <f t="shared" si="0"/>
        <v>best</v>
      </c>
      <c r="G6">
        <f>AVERAGE('k1'!B5,'k1'!F5,'k1'!J5,'k1'!N5,'k1'!R5,'k1'!V5,'k1'!Z5,'k1'!AD5,'k1'!AH5,'k1'!AL5)</f>
        <v>21</v>
      </c>
      <c r="H6">
        <f>_xlfn.STDEV.P('k1'!B5,'k1'!F5,'k1'!J5,'k1'!N5,'k1'!R5,'k1'!V5,'k1'!Z5,'k1'!AD5,'k1'!AH5,'k1'!AL5)</f>
        <v>0</v>
      </c>
      <c r="I6">
        <f>AVERAGE('k1'!C5,'k1'!G5,'k1'!K5,'k1'!O5,'k1'!S5,'k1'!W5,'k1'!AA5,'k1'!AE5,'k1'!AI5,'k1'!AM5)</f>
        <v>89.171999999999997</v>
      </c>
      <c r="J6">
        <f>AVERAGE('k1'!E5,'k1'!I5,'k1'!M5,'k1'!Q5,'k1'!U5,'k1'!Y5,'k1'!AC5,'k1'!AG5,'k1'!AK5,'k1'!AO5)</f>
        <v>463.43499999999995</v>
      </c>
      <c r="K6" t="s">
        <v>45</v>
      </c>
      <c r="L6">
        <v>28</v>
      </c>
      <c r="M6">
        <v>28.2</v>
      </c>
      <c r="N6">
        <v>0.6</v>
      </c>
    </row>
    <row r="7" spans="1:14" x14ac:dyDescent="0.25">
      <c r="A7" t="s">
        <v>3</v>
      </c>
      <c r="B7">
        <v>37</v>
      </c>
      <c r="C7">
        <v>1</v>
      </c>
      <c r="D7">
        <v>0.49</v>
      </c>
      <c r="E7">
        <f>MIN('k1'!B6,'k1'!F6,'k1'!J6,'k1'!N6,'k1'!R6,'k1'!V6,'k1'!Z6,'k1'!AD6,'k1'!AH6,'k1'!AL6)</f>
        <v>37</v>
      </c>
      <c r="F7" t="str">
        <f t="shared" si="0"/>
        <v>best</v>
      </c>
      <c r="G7">
        <f>AVERAGE('k1'!B6,'k1'!F6,'k1'!J6,'k1'!N6,'k1'!R6,'k1'!V6,'k1'!Z6,'k1'!AD6,'k1'!AH6,'k1'!AL6)</f>
        <v>37</v>
      </c>
      <c r="H7">
        <f>_xlfn.STDEV.P('k1'!B6,'k1'!F6,'k1'!J6,'k1'!N6,'k1'!R6,'k1'!V6,'k1'!Z6,'k1'!AD6,'k1'!AH6,'k1'!AL6)</f>
        <v>0</v>
      </c>
      <c r="I7">
        <f>AVERAGE('k1'!C6,'k1'!G6,'k1'!K6,'k1'!O6,'k1'!S6,'k1'!W6,'k1'!AA6,'k1'!AE6,'k1'!AI6,'k1'!AM6)</f>
        <v>129.05799999999999</v>
      </c>
      <c r="J7">
        <f>AVERAGE('k1'!E6,'k1'!I6,'k1'!M6,'k1'!Q6,'k1'!U6,'k1'!Y6,'k1'!AC6,'k1'!AG6,'k1'!AK6,'k1'!AO6)</f>
        <v>791.30100000000016</v>
      </c>
      <c r="K7" t="s">
        <v>47</v>
      </c>
      <c r="L7">
        <v>46</v>
      </c>
      <c r="M7">
        <v>47.4</v>
      </c>
      <c r="N7">
        <v>1</v>
      </c>
    </row>
    <row r="8" spans="1:14" x14ac:dyDescent="0.25">
      <c r="A8" t="s">
        <v>4</v>
      </c>
      <c r="B8">
        <v>39</v>
      </c>
      <c r="C8">
        <v>1</v>
      </c>
      <c r="D8">
        <v>0.25</v>
      </c>
      <c r="E8">
        <f>MIN('k1'!B7,'k1'!F7,'k1'!J7,'k1'!N7,'k1'!R7,'k1'!V7,'k1'!Z7,'k1'!AD7,'k1'!AH7,'k1'!AL7)</f>
        <v>39</v>
      </c>
      <c r="F8" t="str">
        <f t="shared" si="0"/>
        <v>best</v>
      </c>
      <c r="G8">
        <f>AVERAGE('k1'!B7,'k1'!F7,'k1'!J7,'k1'!N7,'k1'!R7,'k1'!V7,'k1'!Z7,'k1'!AD7,'k1'!AH7,'k1'!AL7)</f>
        <v>39</v>
      </c>
      <c r="H8">
        <f>_xlfn.STDEV.P('k1'!B7,'k1'!F7,'k1'!J7,'k1'!N7,'k1'!R7,'k1'!V7,'k1'!Z7,'k1'!AD7,'k1'!AH7,'k1'!AL7)</f>
        <v>0</v>
      </c>
      <c r="I8">
        <f>AVERAGE('k1'!C7,'k1'!G7,'k1'!K7,'k1'!O7,'k1'!S7,'k1'!W7,'k1'!AA7,'k1'!AE7,'k1'!AI7,'k1'!AM7)</f>
        <v>41.943999999999996</v>
      </c>
      <c r="J8">
        <f>AVERAGE('k1'!E7,'k1'!I7,'k1'!M7,'k1'!Q7,'k1'!U7,'k1'!Y7,'k1'!AC7,'k1'!AG7,'k1'!AK7,'k1'!AO7)</f>
        <v>419.52499999999998</v>
      </c>
      <c r="K8" t="s">
        <v>45</v>
      </c>
      <c r="L8">
        <v>48</v>
      </c>
      <c r="M8">
        <v>50.6</v>
      </c>
      <c r="N8">
        <v>1</v>
      </c>
    </row>
    <row r="9" spans="1:14" x14ac:dyDescent="0.25">
      <c r="A9" t="s">
        <v>5</v>
      </c>
      <c r="B9">
        <v>38</v>
      </c>
      <c r="C9">
        <v>1</v>
      </c>
      <c r="D9">
        <v>0.36</v>
      </c>
      <c r="E9">
        <f>MIN('k1'!B8,'k1'!F8,'k1'!J8,'k1'!N8,'k1'!R8,'k1'!V8,'k1'!Z8,'k1'!AD8,'k1'!AH8,'k1'!AL8)</f>
        <v>38</v>
      </c>
      <c r="F9" t="str">
        <f t="shared" si="0"/>
        <v>best</v>
      </c>
      <c r="G9">
        <f>AVERAGE('k1'!B8,'k1'!F8,'k1'!J8,'k1'!N8,'k1'!R8,'k1'!V8,'k1'!Z8,'k1'!AD8,'k1'!AH8,'k1'!AL8)</f>
        <v>38.200000000000003</v>
      </c>
      <c r="H9">
        <f>_xlfn.STDEV.P('k1'!B8,'k1'!F8,'k1'!J8,'k1'!N8,'k1'!R8,'k1'!V8,'k1'!Z8,'k1'!AD8,'k1'!AH8,'k1'!AL8)</f>
        <v>0.4</v>
      </c>
      <c r="I9">
        <f>AVERAGE('k1'!C8,'k1'!G8,'k1'!K8,'k1'!O8,'k1'!S8,'k1'!W8,'k1'!AA8,'k1'!AE8,'k1'!AI8,'k1'!AM8)</f>
        <v>144.58499999999998</v>
      </c>
      <c r="J9">
        <f>AVERAGE('k1'!E8,'k1'!I8,'k1'!M8,'k1'!Q8,'k1'!U8,'k1'!Y8,'k1'!AC8,'k1'!AG8,'k1'!AK8,'k1'!AO8)</f>
        <v>438.39000000000004</v>
      </c>
      <c r="K9" t="s">
        <v>45</v>
      </c>
      <c r="L9">
        <v>170</v>
      </c>
      <c r="M9">
        <v>172.6</v>
      </c>
      <c r="N9">
        <v>1.4</v>
      </c>
    </row>
    <row r="10" spans="1:14" x14ac:dyDescent="0.25">
      <c r="A10" t="s">
        <v>6</v>
      </c>
      <c r="B10">
        <v>38</v>
      </c>
      <c r="C10">
        <v>1</v>
      </c>
      <c r="D10">
        <v>0.3</v>
      </c>
      <c r="E10">
        <f>MIN('k1'!B9,'k1'!F9,'k1'!J9,'k1'!N9,'k1'!R9,'k1'!V9,'k1'!Z9,'k1'!AD9,'k1'!AH9,'k1'!AL9)</f>
        <v>38</v>
      </c>
      <c r="F10" t="str">
        <f t="shared" si="0"/>
        <v>best</v>
      </c>
      <c r="G10">
        <f>AVERAGE('k1'!B9,'k1'!F9,'k1'!J9,'k1'!N9,'k1'!R9,'k1'!V9,'k1'!Z9,'k1'!AD9,'k1'!AH9,'k1'!AL9)</f>
        <v>38</v>
      </c>
      <c r="H10">
        <f>_xlfn.STDEV.P('k1'!B9,'k1'!F9,'k1'!J9,'k1'!N9,'k1'!R9,'k1'!V9,'k1'!Z9,'k1'!AD9,'k1'!AH9,'k1'!AL9)</f>
        <v>0</v>
      </c>
      <c r="I10">
        <f>AVERAGE('k1'!C9,'k1'!G9,'k1'!K9,'k1'!O9,'k1'!S9,'k1'!W9,'k1'!AA9,'k1'!AE9,'k1'!AI9,'k1'!AM9)</f>
        <v>52.442999999999998</v>
      </c>
      <c r="J10">
        <f>AVERAGE('k1'!E9,'k1'!I9,'k1'!M9,'k1'!Q9,'k1'!U9,'k1'!Y9,'k1'!AC9,'k1'!AG9,'k1'!AK9,'k1'!AO9)</f>
        <v>514.15899999999999</v>
      </c>
      <c r="K10" t="s">
        <v>45</v>
      </c>
      <c r="L10">
        <v>181</v>
      </c>
      <c r="M10">
        <v>182.3</v>
      </c>
      <c r="N10">
        <v>0.6</v>
      </c>
    </row>
    <row r="11" spans="1:14" x14ac:dyDescent="0.25">
      <c r="A11" t="s">
        <v>7</v>
      </c>
      <c r="B11">
        <v>50</v>
      </c>
      <c r="C11">
        <v>1</v>
      </c>
      <c r="D11">
        <v>0.34</v>
      </c>
      <c r="E11">
        <f>MIN('k1'!B10,'k1'!F10,'k1'!J10,'k1'!N10,'k1'!R10,'k1'!V10,'k1'!Z10,'k1'!AD10,'k1'!AH10,'k1'!AL10)</f>
        <v>50</v>
      </c>
      <c r="F11" t="str">
        <f t="shared" si="0"/>
        <v>best</v>
      </c>
      <c r="G11">
        <f>AVERAGE('k1'!B10,'k1'!F10,'k1'!J10,'k1'!N10,'k1'!R10,'k1'!V10,'k1'!Z10,'k1'!AD10,'k1'!AH10,'k1'!AL10)</f>
        <v>50.2</v>
      </c>
      <c r="H11">
        <f>_xlfn.STDEV.P('k1'!B10,'k1'!F10,'k1'!J10,'k1'!N10,'k1'!R10,'k1'!V10,'k1'!Z10,'k1'!AD10,'k1'!AH10,'k1'!AL10)</f>
        <v>0.4</v>
      </c>
      <c r="I11">
        <f>AVERAGE('k1'!C10,'k1'!G10,'k1'!K10,'k1'!O10,'k1'!S10,'k1'!W10,'k1'!AA10,'k1'!AE10,'k1'!AI10,'k1'!AM10)</f>
        <v>90.929000000000016</v>
      </c>
      <c r="J11">
        <f>AVERAGE('k1'!E10,'k1'!I10,'k1'!M10,'k1'!Q10,'k1'!U10,'k1'!Y10,'k1'!AC10,'k1'!AG10,'k1'!AK10,'k1'!AO10)</f>
        <v>416.00900000000001</v>
      </c>
      <c r="K11" t="s">
        <v>45</v>
      </c>
      <c r="L11">
        <v>197</v>
      </c>
      <c r="M11">
        <v>199.8</v>
      </c>
      <c r="N11">
        <v>1.6</v>
      </c>
    </row>
    <row r="12" spans="1:14" x14ac:dyDescent="0.25">
      <c r="A12" t="s">
        <v>8</v>
      </c>
      <c r="B12">
        <v>40</v>
      </c>
      <c r="C12">
        <v>1</v>
      </c>
      <c r="D12">
        <v>0.47</v>
      </c>
      <c r="E12">
        <f>MIN('k1'!B11,'k1'!F11,'k1'!J11,'k1'!N11,'k1'!R11,'k1'!V11,'k1'!Z11,'k1'!AD11,'k1'!AH11,'k1'!AL11)</f>
        <v>40</v>
      </c>
      <c r="F12" t="str">
        <f t="shared" si="0"/>
        <v>best</v>
      </c>
      <c r="G12">
        <f>AVERAGE('k1'!B11,'k1'!F11,'k1'!J11,'k1'!N11,'k1'!R11,'k1'!V11,'k1'!Z11,'k1'!AD11,'k1'!AH11,'k1'!AL11)</f>
        <v>40</v>
      </c>
      <c r="H12">
        <f>_xlfn.STDEV.P('k1'!B11,'k1'!F11,'k1'!J11,'k1'!N11,'k1'!R11,'k1'!V11,'k1'!Z11,'k1'!AD11,'k1'!AH11,'k1'!AL11)</f>
        <v>0</v>
      </c>
      <c r="I12">
        <f>AVERAGE('k1'!C11,'k1'!G11,'k1'!K11,'k1'!O11,'k1'!S11,'k1'!W11,'k1'!AA11,'k1'!AE11,'k1'!AI11,'k1'!AM11)</f>
        <v>132.66999999999999</v>
      </c>
      <c r="J12">
        <f>AVERAGE('k1'!E11,'k1'!I11,'k1'!M11,'k1'!Q11,'k1'!U11,'k1'!Y11,'k1'!AC11,'k1'!AG11,'k1'!AK11,'k1'!AO11)</f>
        <v>685.61099999999999</v>
      </c>
      <c r="K12" t="s">
        <v>45</v>
      </c>
      <c r="L12">
        <v>186</v>
      </c>
      <c r="M12">
        <v>187.1</v>
      </c>
      <c r="N12">
        <v>0.7</v>
      </c>
    </row>
    <row r="13" spans="1:14" x14ac:dyDescent="0.25">
      <c r="A13" t="s">
        <v>9</v>
      </c>
      <c r="B13">
        <v>38</v>
      </c>
      <c r="C13">
        <v>1</v>
      </c>
      <c r="D13">
        <v>0.34</v>
      </c>
      <c r="E13">
        <f>MIN('k1'!B12,'k1'!F12,'k1'!J12,'k1'!N12,'k1'!R12,'k1'!V12,'k1'!Z12,'k1'!AD12,'k1'!AH12,'k1'!AL12)</f>
        <v>38</v>
      </c>
      <c r="F13" t="str">
        <f t="shared" si="0"/>
        <v>best</v>
      </c>
      <c r="G13">
        <f>AVERAGE('k1'!B12,'k1'!F12,'k1'!J12,'k1'!N12,'k1'!R12,'k1'!V12,'k1'!Z12,'k1'!AD12,'k1'!AH12,'k1'!AL12)</f>
        <v>38</v>
      </c>
      <c r="H13">
        <f>_xlfn.STDEV.P('k1'!B12,'k1'!F12,'k1'!J12,'k1'!N12,'k1'!R12,'k1'!V12,'k1'!Z12,'k1'!AD12,'k1'!AH12,'k1'!AL12)</f>
        <v>0</v>
      </c>
      <c r="I13">
        <f>AVERAGE('k1'!C12,'k1'!G12,'k1'!K12,'k1'!O12,'k1'!S12,'k1'!W12,'k1'!AA12,'k1'!AE12,'k1'!AI12,'k1'!AM12)</f>
        <v>233.01999999999998</v>
      </c>
      <c r="J13">
        <f>AVERAGE('k1'!E12,'k1'!I12,'k1'!M12,'k1'!Q12,'k1'!U12,'k1'!Y12,'k1'!AC12,'k1'!AG12,'k1'!AK12,'k1'!AO12)</f>
        <v>1010.3639999999999</v>
      </c>
      <c r="K13" t="s">
        <v>45</v>
      </c>
      <c r="L13">
        <v>175</v>
      </c>
      <c r="M13">
        <v>177.7</v>
      </c>
      <c r="N13">
        <v>1.8</v>
      </c>
    </row>
    <row r="14" spans="1:14" x14ac:dyDescent="0.25">
      <c r="A14" t="s">
        <v>10</v>
      </c>
      <c r="B14">
        <v>28</v>
      </c>
      <c r="C14">
        <v>1</v>
      </c>
      <c r="D14">
        <v>0.35</v>
      </c>
      <c r="E14">
        <f>MIN('k1'!B13,'k1'!F13,'k1'!J13,'k1'!N13,'k1'!R13,'k1'!V13,'k1'!Z13,'k1'!AD13,'k1'!AH13,'k1'!AL13)</f>
        <v>28</v>
      </c>
      <c r="F14" t="str">
        <f t="shared" si="0"/>
        <v>best</v>
      </c>
      <c r="G14">
        <f>AVERAGE('k1'!B13,'k1'!F13,'k1'!J13,'k1'!N13,'k1'!R13,'k1'!V13,'k1'!Z13,'k1'!AD13,'k1'!AH13,'k1'!AL13)</f>
        <v>28</v>
      </c>
      <c r="H14">
        <f>_xlfn.STDEV.P('k1'!B13,'k1'!F13,'k1'!J13,'k1'!N13,'k1'!R13,'k1'!V13,'k1'!Z13,'k1'!AD13,'k1'!AH13,'k1'!AL13)</f>
        <v>0</v>
      </c>
      <c r="I14">
        <f>AVERAGE('k1'!C13,'k1'!G13,'k1'!K13,'k1'!O13,'k1'!S13,'k1'!W13,'k1'!AA13,'k1'!AE13,'k1'!AI13,'k1'!AM13)</f>
        <v>192.53700000000003</v>
      </c>
      <c r="J14">
        <f>AVERAGE('k1'!E13,'k1'!I13,'k1'!M13,'k1'!Q13,'k1'!U13,'k1'!Y13,'k1'!AC13,'k1'!AG13,'k1'!AK13,'k1'!AO13)</f>
        <v>700.5200000000001</v>
      </c>
      <c r="K14" t="s">
        <v>45</v>
      </c>
      <c r="L14">
        <v>132</v>
      </c>
      <c r="M14">
        <v>133</v>
      </c>
      <c r="N14">
        <v>0.8</v>
      </c>
    </row>
    <row r="15" spans="1:14" x14ac:dyDescent="0.25">
      <c r="A15" t="s">
        <v>11</v>
      </c>
      <c r="B15">
        <v>38</v>
      </c>
      <c r="C15">
        <v>1</v>
      </c>
      <c r="D15">
        <v>0.63</v>
      </c>
      <c r="E15">
        <f>MIN('k1'!B14,'k1'!F14,'k1'!J14,'k1'!N14,'k1'!R14,'k1'!V14,'k1'!Z14,'k1'!AD14,'k1'!AH14,'k1'!AL14)</f>
        <v>38</v>
      </c>
      <c r="F15" t="str">
        <f t="shared" si="0"/>
        <v>best</v>
      </c>
      <c r="G15">
        <f>AVERAGE('k1'!B14,'k1'!F14,'k1'!J14,'k1'!N14,'k1'!R14,'k1'!V14,'k1'!Z14,'k1'!AD14,'k1'!AH14,'k1'!AL14)</f>
        <v>38.799999999999997</v>
      </c>
      <c r="H15">
        <f>_xlfn.STDEV.P('k1'!B14,'k1'!F14,'k1'!J14,'k1'!N14,'k1'!R14,'k1'!V14,'k1'!Z14,'k1'!AD14,'k1'!AH14,'k1'!AL14)</f>
        <v>0.6</v>
      </c>
      <c r="I15">
        <f>AVERAGE('k1'!C14,'k1'!G14,'k1'!K14,'k1'!O14,'k1'!S14,'k1'!W14,'k1'!AA14,'k1'!AE14,'k1'!AI14,'k1'!AM14)</f>
        <v>844.07799999999986</v>
      </c>
      <c r="J15">
        <f>AVERAGE('k1'!E14,'k1'!I14,'k1'!M14,'k1'!Q14,'k1'!U14,'k1'!Y14,'k1'!AC14,'k1'!AG14,'k1'!AK14,'k1'!AO14)</f>
        <v>2071.7289999999998</v>
      </c>
      <c r="K15" t="s">
        <v>45</v>
      </c>
      <c r="L15">
        <v>177</v>
      </c>
      <c r="M15">
        <v>178.5</v>
      </c>
      <c r="N15">
        <v>1</v>
      </c>
    </row>
    <row r="16" spans="1:14" x14ac:dyDescent="0.25">
      <c r="A16" t="s">
        <v>12</v>
      </c>
      <c r="B16">
        <v>44</v>
      </c>
      <c r="C16">
        <v>1</v>
      </c>
      <c r="D16">
        <v>0.28000000000000003</v>
      </c>
      <c r="E16">
        <f>MIN('k1'!B15,'k1'!F15,'k1'!J15,'k1'!N15,'k1'!R15,'k1'!V15,'k1'!Z15,'k1'!AD15,'k1'!AH15,'k1'!AL15)</f>
        <v>44</v>
      </c>
      <c r="F16" t="str">
        <f t="shared" si="0"/>
        <v>best</v>
      </c>
      <c r="G16">
        <f>AVERAGE('k1'!B15,'k1'!F15,'k1'!J15,'k1'!N15,'k1'!R15,'k1'!V15,'k1'!Z15,'k1'!AD15,'k1'!AH15,'k1'!AL15)</f>
        <v>44</v>
      </c>
      <c r="H16">
        <f>_xlfn.STDEV.P('k1'!B15,'k1'!F15,'k1'!J15,'k1'!N15,'k1'!R15,'k1'!V15,'k1'!Z15,'k1'!AD15,'k1'!AH15,'k1'!AL15)</f>
        <v>0</v>
      </c>
      <c r="I16">
        <f>AVERAGE('k1'!C15,'k1'!G15,'k1'!K15,'k1'!O15,'k1'!S15,'k1'!W15,'k1'!AA15,'k1'!AE15,'k1'!AI15,'k1'!AM15)</f>
        <v>88.576999999999998</v>
      </c>
      <c r="J16">
        <f>AVERAGE('k1'!E15,'k1'!I15,'k1'!M15,'k1'!Q15,'k1'!U15,'k1'!Y15,'k1'!AC15,'k1'!AG15,'k1'!AK15,'k1'!AO15)</f>
        <v>611.70399999999995</v>
      </c>
      <c r="K16" t="s">
        <v>47</v>
      </c>
      <c r="L16">
        <v>169</v>
      </c>
      <c r="M16">
        <v>171.5</v>
      </c>
      <c r="N16">
        <v>1.2</v>
      </c>
    </row>
    <row r="17" spans="1:14" x14ac:dyDescent="0.25">
      <c r="A17" t="s">
        <v>13</v>
      </c>
      <c r="B17">
        <v>44</v>
      </c>
      <c r="C17">
        <v>1</v>
      </c>
      <c r="D17">
        <v>0.44</v>
      </c>
      <c r="E17">
        <f>MIN('k1'!B16,'k1'!F16,'k1'!J16,'k1'!N16,'k1'!R16,'k1'!V16,'k1'!Z16,'k1'!AD16,'k1'!AH16,'k1'!AL16)</f>
        <v>44</v>
      </c>
      <c r="F17" t="str">
        <f t="shared" si="0"/>
        <v>best</v>
      </c>
      <c r="G17">
        <f>AVERAGE('k1'!B16,'k1'!F16,'k1'!J16,'k1'!N16,'k1'!R16,'k1'!V16,'k1'!Z16,'k1'!AD16,'k1'!AH16,'k1'!AL16)</f>
        <v>44</v>
      </c>
      <c r="H17">
        <f>_xlfn.STDEV.P('k1'!B16,'k1'!F16,'k1'!J16,'k1'!N16,'k1'!R16,'k1'!V16,'k1'!Z16,'k1'!AD16,'k1'!AH16,'k1'!AL16)</f>
        <v>0</v>
      </c>
      <c r="I17">
        <f>AVERAGE('k1'!C16,'k1'!G16,'k1'!K16,'k1'!O16,'k1'!S16,'k1'!W16,'k1'!AA16,'k1'!AE16,'k1'!AI16,'k1'!AM16)</f>
        <v>85.131999999999991</v>
      </c>
      <c r="J17">
        <f>AVERAGE('k1'!E16,'k1'!I16,'k1'!M16,'k1'!Q16,'k1'!U16,'k1'!Y16,'k1'!AC16,'k1'!AG16,'k1'!AK16,'k1'!AO16)</f>
        <v>1210.9689999999998</v>
      </c>
      <c r="K17" t="s">
        <v>45</v>
      </c>
      <c r="L17">
        <v>193</v>
      </c>
      <c r="M17">
        <v>195.2</v>
      </c>
      <c r="N17">
        <v>1.2</v>
      </c>
    </row>
    <row r="18" spans="1:14" x14ac:dyDescent="0.25">
      <c r="A18" t="s">
        <v>14</v>
      </c>
      <c r="B18">
        <v>24</v>
      </c>
      <c r="C18">
        <v>1</v>
      </c>
      <c r="D18">
        <v>0.13</v>
      </c>
      <c r="E18">
        <f>MIN('k1'!B17,'k1'!F17,'k1'!J17,'k1'!N17,'k1'!R17,'k1'!V17,'k1'!Z17,'k1'!AD17,'k1'!AH17,'k1'!AL17)</f>
        <v>24</v>
      </c>
      <c r="F18" t="str">
        <f t="shared" si="0"/>
        <v>best</v>
      </c>
      <c r="G18">
        <f>AVERAGE('k1'!B17,'k1'!F17,'k1'!J17,'k1'!N17,'k1'!R17,'k1'!V17,'k1'!Z17,'k1'!AD17,'k1'!AH17,'k1'!AL17)</f>
        <v>24</v>
      </c>
      <c r="H18">
        <f>_xlfn.STDEV.P('k1'!B17,'k1'!F17,'k1'!J17,'k1'!N17,'k1'!R17,'k1'!V17,'k1'!Z17,'k1'!AD17,'k1'!AH17,'k1'!AL17)</f>
        <v>0</v>
      </c>
      <c r="I18">
        <f>AVERAGE('k1'!C17,'k1'!G17,'k1'!K17,'k1'!O17,'k1'!S17,'k1'!W17,'k1'!AA17,'k1'!AE17,'k1'!AI17,'k1'!AM17)</f>
        <v>18.758000000000003</v>
      </c>
      <c r="J18">
        <f>AVERAGE('k1'!E17,'k1'!I17,'k1'!M17,'k1'!Q17,'k1'!U17,'k1'!Y17,'k1'!AC17,'k1'!AG17,'k1'!AK17,'k1'!AO17)</f>
        <v>63.146000000000001</v>
      </c>
      <c r="K18" t="s">
        <v>47</v>
      </c>
      <c r="L18">
        <v>99</v>
      </c>
      <c r="M18">
        <v>100.8</v>
      </c>
      <c r="N18">
        <v>0.9</v>
      </c>
    </row>
    <row r="19" spans="1:14" x14ac:dyDescent="0.25">
      <c r="A19" t="s">
        <v>15</v>
      </c>
      <c r="B19">
        <v>31</v>
      </c>
      <c r="C19">
        <v>1</v>
      </c>
      <c r="D19">
        <v>0.32</v>
      </c>
      <c r="E19">
        <f>MIN('k1'!B18,'k1'!F18,'k1'!J18,'k1'!N18,'k1'!R18,'k1'!V18,'k1'!Z18,'k1'!AD18,'k1'!AH18,'k1'!AL18)</f>
        <v>31</v>
      </c>
      <c r="F19" t="str">
        <f t="shared" si="0"/>
        <v>best</v>
      </c>
      <c r="G19">
        <f>AVERAGE('k1'!B18,'k1'!F18,'k1'!J18,'k1'!N18,'k1'!R18,'k1'!V18,'k1'!Z18,'k1'!AD18,'k1'!AH18,'k1'!AL18)</f>
        <v>31</v>
      </c>
      <c r="H19">
        <f>_xlfn.STDEV.P('k1'!B18,'k1'!F18,'k1'!J18,'k1'!N18,'k1'!R18,'k1'!V18,'k1'!Z18,'k1'!AD18,'k1'!AH18,'k1'!AL18)</f>
        <v>0</v>
      </c>
      <c r="I19">
        <f>AVERAGE('k1'!C18,'k1'!G18,'k1'!K18,'k1'!O18,'k1'!S18,'k1'!W18,'k1'!AA18,'k1'!AE18,'k1'!AI18,'k1'!AM18)</f>
        <v>55.003</v>
      </c>
      <c r="J19">
        <f>AVERAGE('k1'!E18,'k1'!I18,'k1'!M18,'k1'!Q18,'k1'!U18,'k1'!Y18,'k1'!AC18,'k1'!AG18,'k1'!AK18,'k1'!AO18)</f>
        <v>707.19200000000001</v>
      </c>
      <c r="K19" t="s">
        <v>45</v>
      </c>
      <c r="L19">
        <v>135</v>
      </c>
      <c r="M19">
        <v>137</v>
      </c>
      <c r="N19">
        <v>1.2</v>
      </c>
    </row>
    <row r="20" spans="1:14" x14ac:dyDescent="0.25">
      <c r="A20" t="s">
        <v>16</v>
      </c>
      <c r="B20">
        <v>42</v>
      </c>
      <c r="C20">
        <v>1</v>
      </c>
      <c r="D20">
        <v>0.38</v>
      </c>
      <c r="E20">
        <f>MIN('k1'!B19,'k1'!F19,'k1'!J19,'k1'!N19,'k1'!R19,'k1'!V19,'k1'!Z19,'k1'!AD19,'k1'!AH19,'k1'!AL19)</f>
        <v>42</v>
      </c>
      <c r="F20" t="str">
        <f t="shared" si="0"/>
        <v>best</v>
      </c>
      <c r="G20">
        <f>AVERAGE('k1'!B19,'k1'!F19,'k1'!J19,'k1'!N19,'k1'!R19,'k1'!V19,'k1'!Z19,'k1'!AD19,'k1'!AH19,'k1'!AL19)</f>
        <v>42</v>
      </c>
      <c r="H20">
        <f>_xlfn.STDEV.P('k1'!B19,'k1'!F19,'k1'!J19,'k1'!N19,'k1'!R19,'k1'!V19,'k1'!Z19,'k1'!AD19,'k1'!AH19,'k1'!AL19)</f>
        <v>0</v>
      </c>
      <c r="I20">
        <f>AVERAGE('k1'!C19,'k1'!G19,'k1'!K19,'k1'!O19,'k1'!S19,'k1'!W19,'k1'!AA19,'k1'!AE19,'k1'!AI19,'k1'!AM19)</f>
        <v>78.209999999999994</v>
      </c>
      <c r="J20">
        <f>AVERAGE('k1'!E19,'k1'!I19,'k1'!M19,'k1'!Q19,'k1'!U19,'k1'!Y19,'k1'!AC19,'k1'!AG19,'k1'!AK19,'k1'!AO19)</f>
        <v>878.24000000000012</v>
      </c>
      <c r="K20" t="s">
        <v>45</v>
      </c>
      <c r="L20">
        <v>180</v>
      </c>
      <c r="M20">
        <v>182.2</v>
      </c>
      <c r="N20">
        <v>1.2</v>
      </c>
    </row>
    <row r="21" spans="1:14" x14ac:dyDescent="0.25">
      <c r="A21" t="s">
        <v>17</v>
      </c>
      <c r="B21">
        <v>25</v>
      </c>
      <c r="C21">
        <v>1</v>
      </c>
      <c r="D21">
        <v>0.18</v>
      </c>
      <c r="E21">
        <f>MIN('k1'!B20,'k1'!F20,'k1'!J20,'k1'!N20,'k1'!R20,'k1'!V20,'k1'!Z20,'k1'!AD20,'k1'!AH20,'k1'!AL20)</f>
        <v>25</v>
      </c>
      <c r="F21" t="str">
        <f t="shared" si="0"/>
        <v>best</v>
      </c>
      <c r="G21">
        <f>AVERAGE('k1'!B20,'k1'!F20,'k1'!J20,'k1'!N20,'k1'!R20,'k1'!V20,'k1'!Z20,'k1'!AD20,'k1'!AH20,'k1'!AL20)</f>
        <v>25</v>
      </c>
      <c r="H21">
        <f>_xlfn.STDEV.P('k1'!B20,'k1'!F20,'k1'!J20,'k1'!N20,'k1'!R20,'k1'!V20,'k1'!Z20,'k1'!AD20,'k1'!AH20,'k1'!AL20)</f>
        <v>0</v>
      </c>
      <c r="I21">
        <f>AVERAGE('k1'!C20,'k1'!G20,'k1'!K20,'k1'!O20,'k1'!S20,'k1'!W20,'k1'!AA20,'k1'!AE20,'k1'!AI20,'k1'!AM20)</f>
        <v>7.7779999999999987</v>
      </c>
      <c r="J21">
        <f>AVERAGE('k1'!E20,'k1'!I20,'k1'!M20,'k1'!Q20,'k1'!U20,'k1'!Y20,'k1'!AC20,'k1'!AG20,'k1'!AK20,'k1'!AO20)</f>
        <v>277.51799999999997</v>
      </c>
      <c r="K21" t="s">
        <v>45</v>
      </c>
      <c r="L21">
        <v>112</v>
      </c>
      <c r="M21">
        <v>113.2</v>
      </c>
      <c r="N21">
        <v>1.4</v>
      </c>
    </row>
    <row r="22" spans="1:14" x14ac:dyDescent="0.25">
      <c r="A22" t="s">
        <v>18</v>
      </c>
      <c r="B22">
        <v>36</v>
      </c>
      <c r="C22">
        <v>1</v>
      </c>
      <c r="D22">
        <v>0.35</v>
      </c>
      <c r="E22">
        <f>MIN('k1'!B21,'k1'!F21,'k1'!J21,'k1'!N21,'k1'!R21,'k1'!V21,'k1'!Z21,'k1'!AD21,'k1'!AH21,'k1'!AL21)</f>
        <v>36</v>
      </c>
      <c r="F22" t="str">
        <f t="shared" si="0"/>
        <v>best</v>
      </c>
      <c r="G22">
        <f>AVERAGE('k1'!B21,'k1'!F21,'k1'!J21,'k1'!N21,'k1'!R21,'k1'!V21,'k1'!Z21,'k1'!AD21,'k1'!AH21,'k1'!AL21)</f>
        <v>36</v>
      </c>
      <c r="H22">
        <f>_xlfn.STDEV.P('k1'!B21,'k1'!F21,'k1'!J21,'k1'!N21,'k1'!R21,'k1'!V21,'k1'!Z21,'k1'!AD21,'k1'!AH21,'k1'!AL21)</f>
        <v>0</v>
      </c>
      <c r="I22">
        <f>AVERAGE('k1'!C21,'k1'!G21,'k1'!K21,'k1'!O21,'k1'!S21,'k1'!W21,'k1'!AA21,'k1'!AE21,'k1'!AI21,'k1'!AM21)</f>
        <v>44.394999999999996</v>
      </c>
      <c r="J22">
        <f>AVERAGE('k1'!E21,'k1'!I21,'k1'!M21,'k1'!Q21,'k1'!U21,'k1'!Y21,'k1'!AC21,'k1'!AG21,'k1'!AK21,'k1'!AO21)</f>
        <v>688.55</v>
      </c>
      <c r="K22" t="s">
        <v>45</v>
      </c>
      <c r="L22">
        <v>162</v>
      </c>
      <c r="M22">
        <v>163.6</v>
      </c>
      <c r="N22">
        <v>1</v>
      </c>
    </row>
    <row r="23" spans="1:14" x14ac:dyDescent="0.25">
      <c r="A23" t="s">
        <v>19</v>
      </c>
      <c r="B23">
        <v>32</v>
      </c>
      <c r="C23">
        <v>1</v>
      </c>
      <c r="D23">
        <v>0.27</v>
      </c>
      <c r="E23">
        <f>MIN('k1'!B22,'k1'!F22,'k1'!J22,'k1'!N22,'k1'!R22,'k1'!V22,'k1'!Z22,'k1'!AD22,'k1'!AH22,'k1'!AL22)</f>
        <v>32</v>
      </c>
      <c r="F23" t="str">
        <f t="shared" si="0"/>
        <v>best</v>
      </c>
      <c r="G23">
        <f>AVERAGE('k1'!B22,'k1'!F22,'k1'!J22,'k1'!N22,'k1'!R22,'k1'!V22,'k1'!Z22,'k1'!AD22,'k1'!AH22,'k1'!AL22)</f>
        <v>32</v>
      </c>
      <c r="H23">
        <f>_xlfn.STDEV.P('k1'!B22,'k1'!F22,'k1'!J22,'k1'!N22,'k1'!R22,'k1'!V22,'k1'!Z22,'k1'!AD22,'k1'!AH22,'k1'!AL22)</f>
        <v>0</v>
      </c>
      <c r="I23">
        <f>AVERAGE('k1'!C22,'k1'!G22,'k1'!K22,'k1'!O22,'k1'!S22,'k1'!W22,'k1'!AA22,'k1'!AE22,'k1'!AI22,'k1'!AM22)</f>
        <v>28.401</v>
      </c>
      <c r="J23">
        <f>AVERAGE('k1'!E22,'k1'!I22,'k1'!M22,'k1'!Q22,'k1'!U22,'k1'!Y22,'k1'!AC22,'k1'!AG22,'k1'!AK22,'k1'!AO22)</f>
        <v>324.55899999999997</v>
      </c>
      <c r="K23" t="s">
        <v>45</v>
      </c>
      <c r="L23">
        <v>144</v>
      </c>
      <c r="M23">
        <v>145.80000000000001</v>
      </c>
      <c r="N23">
        <v>1.2</v>
      </c>
    </row>
    <row r="24" spans="1:14" x14ac:dyDescent="0.25">
      <c r="A24" t="s">
        <v>39</v>
      </c>
      <c r="E24">
        <f>MIN('k1'!B23,'k1'!F23,'k1'!J23,'k1'!N23,'k1'!R23,'k1'!V23,'k1'!Z23,'k1'!AD23,'k1'!AH23,'k1'!AL23)</f>
        <v>85</v>
      </c>
      <c r="F24" t="str">
        <f t="shared" si="0"/>
        <v/>
      </c>
      <c r="G24">
        <f>AVERAGE('k1'!B23,'k1'!F23,'k1'!J23,'k1'!N23,'k1'!R23,'k1'!V23,'k1'!Z23,'k1'!AD23,'k1'!AH23,'k1'!AL23)</f>
        <v>88.666666666666671</v>
      </c>
      <c r="H24">
        <f>_xlfn.STDEV.P('k1'!B23,'k1'!F23,'k1'!J23,'k1'!N23,'k1'!R23,'k1'!V23,'k1'!Z23,'k1'!AD23,'k1'!AH23,'k1'!AL23)</f>
        <v>2.0548046676563252</v>
      </c>
      <c r="I24">
        <f>AVERAGE('k1'!C23,'k1'!G23,'k1'!K23,'k1'!O23,'k1'!S23,'k1'!W23,'k1'!AA23,'k1'!AE23,'k1'!AI23,'k1'!AM23)</f>
        <v>2883.8166666666666</v>
      </c>
      <c r="J24">
        <f>AVERAGE('k1'!E23,'k1'!I23,'k1'!M23,'k1'!Q23,'k1'!U23,'k1'!Y23,'k1'!AC23,'k1'!AG23,'k1'!AK23,'k1'!AO23)</f>
        <v>3610.7644444444445</v>
      </c>
      <c r="K24" t="s">
        <v>48</v>
      </c>
      <c r="L24">
        <v>99</v>
      </c>
      <c r="M24">
        <v>100.3</v>
      </c>
      <c r="N24">
        <v>0.9</v>
      </c>
    </row>
    <row r="25" spans="1:14" x14ac:dyDescent="0.25">
      <c r="A25" t="s">
        <v>41</v>
      </c>
      <c r="E25">
        <f>MIN('k1'!B24,'k1'!F24,'k1'!J24,'k1'!N24,'k1'!R24,'k1'!V24,'k1'!Z24,'k1'!AD24,'k1'!AH24,'k1'!AL24)</f>
        <v>102</v>
      </c>
      <c r="F25" t="str">
        <f t="shared" si="0"/>
        <v/>
      </c>
      <c r="G25">
        <f>AVERAGE('k1'!B24,'k1'!F24,'k1'!J24,'k1'!N24,'k1'!R24,'k1'!V24,'k1'!Z24,'k1'!AD24,'k1'!AH24,'k1'!AL24)</f>
        <v>104.66666666666667</v>
      </c>
      <c r="H25">
        <f>_xlfn.STDEV.P('k1'!B24,'k1'!F24,'k1'!J24,'k1'!N24,'k1'!R24,'k1'!V24,'k1'!Z24,'k1'!AD24,'k1'!AH24,'k1'!AL24)</f>
        <v>1.6329931618554518</v>
      </c>
      <c r="I25">
        <f>AVERAGE('k1'!C24,'k1'!G24,'k1'!K24,'k1'!O24,'k1'!S24,'k1'!W24,'k1'!AA24,'k1'!AE24,'k1'!AI24,'k1'!AM24)</f>
        <v>3258.9500000000003</v>
      </c>
      <c r="J25">
        <f>AVERAGE('k1'!E24,'k1'!I24,'k1'!M24,'k1'!Q24,'k1'!U24,'k1'!Y24,'k1'!AC24,'k1'!AG24,'k1'!AK24,'k1'!AO24)</f>
        <v>3609.4533333333334</v>
      </c>
      <c r="K25" t="s">
        <v>49</v>
      </c>
      <c r="L25">
        <v>146</v>
      </c>
      <c r="M25">
        <v>147</v>
      </c>
      <c r="N25">
        <v>0.7</v>
      </c>
    </row>
    <row r="26" spans="1:14" x14ac:dyDescent="0.25">
      <c r="A26" t="s">
        <v>42</v>
      </c>
      <c r="E26">
        <f>MIN('k1'!B25,'k1'!F25,'k1'!J25,'k1'!N25,'k1'!R25,'k1'!V25,'k1'!Z25,'k1'!AD25,'k1'!AH25,'k1'!AL25)</f>
        <v>99</v>
      </c>
      <c r="F26" t="str">
        <f t="shared" si="0"/>
        <v/>
      </c>
      <c r="G26">
        <f>AVERAGE('k1'!B25,'k1'!F25,'k1'!J25,'k1'!N25,'k1'!R25,'k1'!V25,'k1'!Z25,'k1'!AD25,'k1'!AH25,'k1'!AL25)</f>
        <v>101.11111111111111</v>
      </c>
      <c r="H26">
        <f>_xlfn.STDEV.P('k1'!B25,'k1'!F25,'k1'!J25,'k1'!N25,'k1'!R25,'k1'!V25,'k1'!Z25,'k1'!AD25,'k1'!AH25,'k1'!AL25)</f>
        <v>1.9116278371205837</v>
      </c>
      <c r="I26">
        <f>AVERAGE('k1'!C25,'k1'!G25,'k1'!K25,'k1'!O25,'k1'!S25,'k1'!W25,'k1'!AA25,'k1'!AE25,'k1'!AI25,'k1'!AM25)</f>
        <v>385.2211111111111</v>
      </c>
      <c r="J26">
        <f>AVERAGE('k1'!E25,'k1'!I25,'k1'!M25,'k1'!Q25,'k1'!U25,'k1'!Y25,'k1'!AC25,'k1'!AG25,'k1'!AK25,'k1'!AO25)</f>
        <v>3685.5722222222216</v>
      </c>
      <c r="K26" t="s">
        <v>49</v>
      </c>
      <c r="L26">
        <v>71</v>
      </c>
      <c r="M26">
        <v>72.599999999999994</v>
      </c>
      <c r="N26">
        <v>1.4</v>
      </c>
    </row>
    <row r="27" spans="1:14" x14ac:dyDescent="0.25">
      <c r="A27" t="s">
        <v>43</v>
      </c>
      <c r="E27">
        <f>MIN('k1'!B26,'k1'!F26,'k1'!J26,'k1'!N26,'k1'!R26,'k1'!V26,'k1'!Z26,'k1'!AD26,'k1'!AH26,'k1'!AL26)</f>
        <v>96</v>
      </c>
      <c r="F27" t="str">
        <f t="shared" si="0"/>
        <v/>
      </c>
      <c r="G27">
        <f>AVERAGE('k1'!B26,'k1'!F26,'k1'!J26,'k1'!N26,'k1'!R26,'k1'!V26,'k1'!Z26,'k1'!AD26,'k1'!AH26,'k1'!AL26)</f>
        <v>99.666666666666671</v>
      </c>
      <c r="H27">
        <f>_xlfn.STDEV.P('k1'!B26,'k1'!F26,'k1'!J26,'k1'!N26,'k1'!R26,'k1'!V26,'k1'!Z26,'k1'!AD26,'k1'!AH26,'k1'!AL26)</f>
        <v>3.018461712712472</v>
      </c>
      <c r="I27">
        <f>AVERAGE('k1'!C26,'k1'!G26,'k1'!K26,'k1'!O26,'k1'!S26,'k1'!W26,'k1'!AA26,'k1'!AE26,'k1'!AI26,'k1'!AM26)</f>
        <v>1898.3744444444446</v>
      </c>
      <c r="J27">
        <f>AVERAGE('k1'!E26,'k1'!I26,'k1'!M26,'k1'!Q26,'k1'!U26,'k1'!Y26,'k1'!AC26,'k1'!AG26,'k1'!AK26,'k1'!AO26)</f>
        <v>3790.2522222222219</v>
      </c>
      <c r="K27" t="s">
        <v>48</v>
      </c>
      <c r="L27">
        <v>88</v>
      </c>
      <c r="M27">
        <v>90.2</v>
      </c>
      <c r="N27">
        <v>1.8</v>
      </c>
    </row>
    <row r="28" spans="1:14" x14ac:dyDescent="0.25">
      <c r="A28" t="s">
        <v>40</v>
      </c>
      <c r="E28">
        <f>MIN('k1'!B27,'k1'!F27,'k1'!J27,'k1'!N27,'k1'!R27,'k1'!V27,'k1'!Z27,'k1'!AD27,'k1'!AH27,'k1'!AL27)</f>
        <v>100</v>
      </c>
      <c r="F28" t="str">
        <f t="shared" si="0"/>
        <v/>
      </c>
      <c r="G28">
        <f>AVERAGE('k1'!B27,'k1'!F27,'k1'!J27,'k1'!N27,'k1'!R27,'k1'!V27,'k1'!Z27,'k1'!AD27,'k1'!AH27,'k1'!AL27)</f>
        <v>102.22222222222223</v>
      </c>
      <c r="H28">
        <f>_xlfn.STDEV.P('k1'!B27,'k1'!F27,'k1'!J27,'k1'!N27,'k1'!R27,'k1'!V27,'k1'!Z27,'k1'!AD27,'k1'!AH27,'k1'!AL27)</f>
        <v>1.3146843962443591</v>
      </c>
      <c r="I28">
        <f>AVERAGE('k1'!C27,'k1'!G27,'k1'!K27,'k1'!O27,'k1'!S27,'k1'!W27,'k1'!AA27,'k1'!AE27,'k1'!AI27,'k1'!AM27)</f>
        <v>2307.4644444444443</v>
      </c>
      <c r="J28">
        <f>AVERAGE('k1'!E27,'k1'!I27,'k1'!M27,'k1'!Q27,'k1'!U27,'k1'!Y27,'k1'!AC27,'k1'!AG27,'k1'!AK27,'k1'!AO27)</f>
        <v>3602.3222222222225</v>
      </c>
      <c r="K28" t="s">
        <v>49</v>
      </c>
      <c r="L28">
        <v>138</v>
      </c>
      <c r="M28">
        <v>139.30000000000001</v>
      </c>
      <c r="N28">
        <v>1.1000000000000001</v>
      </c>
    </row>
    <row r="29" spans="1:14" x14ac:dyDescent="0.25">
      <c r="A29" s="1" t="s">
        <v>24</v>
      </c>
      <c r="B29" s="1">
        <f t="shared" ref="B29:D29" si="1">AVERAGE(B4:B23)</f>
        <v>36.1</v>
      </c>
      <c r="C29" s="1">
        <f t="shared" si="1"/>
        <v>1</v>
      </c>
      <c r="D29" s="1">
        <f t="shared" si="1"/>
        <v>0.37649999999999995</v>
      </c>
      <c r="E29" s="1">
        <f>AVERAGE(E4:E28)</f>
        <v>48.16</v>
      </c>
      <c r="F29" s="1">
        <f>COUNTIF(F4:F28, "best")</f>
        <v>20</v>
      </c>
      <c r="G29" s="1">
        <f>AVERAGE(G4:G28)</f>
        <v>48.781333333333329</v>
      </c>
      <c r="H29" s="1">
        <f t="shared" ref="H29:L29" si="2">AVERAGE(H4:H28)</f>
        <v>0.4533028710235677</v>
      </c>
      <c r="I29" s="1">
        <f t="shared" si="2"/>
        <v>528.7252666666667</v>
      </c>
      <c r="J29" s="1">
        <f t="shared" si="2"/>
        <v>1274.2051777777776</v>
      </c>
      <c r="K29" s="1"/>
      <c r="L29" s="1">
        <f t="shared" si="2"/>
        <v>126.68</v>
      </c>
      <c r="M29" s="1">
        <f t="shared" ref="M29" si="3">AVERAGE(M4:M28)</f>
        <v>128.428</v>
      </c>
      <c r="N29" s="1">
        <f t="shared" ref="N29" si="4">AVERAGE(N4:N28)</f>
        <v>1.1239999999999997</v>
      </c>
    </row>
    <row r="31" spans="1:14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4" x14ac:dyDescent="0.25">
      <c r="A32" s="1"/>
      <c r="B32" s="2" t="s">
        <v>31</v>
      </c>
      <c r="C32" s="2"/>
      <c r="D32" s="2"/>
      <c r="E32" s="2" t="s">
        <v>38</v>
      </c>
      <c r="F32" s="2"/>
      <c r="G32" s="2"/>
      <c r="H32" s="2"/>
      <c r="I32" s="2"/>
      <c r="J32" s="2"/>
    </row>
    <row r="33" spans="1:14" x14ac:dyDescent="0.25">
      <c r="A33" s="1" t="s">
        <v>20</v>
      </c>
      <c r="B33" s="1" t="s">
        <v>21</v>
      </c>
      <c r="C33" s="1" t="s">
        <v>22</v>
      </c>
      <c r="D33" s="1" t="s">
        <v>23</v>
      </c>
      <c r="E33" s="1" t="s">
        <v>33</v>
      </c>
      <c r="F33" s="1" t="s">
        <v>37</v>
      </c>
      <c r="G33" s="1" t="s">
        <v>32</v>
      </c>
      <c r="H33" s="1" t="s">
        <v>34</v>
      </c>
      <c r="I33" s="1" t="s">
        <v>35</v>
      </c>
      <c r="J33" s="1" t="s">
        <v>36</v>
      </c>
      <c r="K33" s="1" t="s">
        <v>44</v>
      </c>
      <c r="L33" s="1" t="s">
        <v>33</v>
      </c>
      <c r="M33" s="1" t="s">
        <v>32</v>
      </c>
      <c r="N33" s="1" t="s">
        <v>34</v>
      </c>
    </row>
    <row r="34" spans="1:14" x14ac:dyDescent="0.25">
      <c r="A34" t="s">
        <v>0</v>
      </c>
      <c r="B34">
        <v>71</v>
      </c>
      <c r="C34">
        <v>1</v>
      </c>
      <c r="D34">
        <v>0.69</v>
      </c>
      <c r="E34">
        <f>MIN('k2'!B3,'k2'!F3,'k2'!J3,'k2'!N3,'k2'!R3,'k2'!V3,'k2'!Z3,'k2'!AD3,'k2'!AH3,'k2'!AL3)</f>
        <v>71</v>
      </c>
      <c r="F34" t="str">
        <f>IF(E34=$B34,"best","")</f>
        <v>best</v>
      </c>
      <c r="G34">
        <f>AVERAGE('k2'!B3,'k2'!F3,'k2'!J3,'k2'!N3,'k2'!R3,'k2'!V3,'k2'!Z3,'k2'!AD3,'k2'!AH3,'k2'!AL3)</f>
        <v>71.8</v>
      </c>
      <c r="H34">
        <f>_xlfn.STDEV.P('k2'!B3,'k2'!F3,'k2'!J3,'k2'!N3,'k2'!R3,'k2'!V3,'k2'!Z3,'k2'!AD3,'k2'!AH3,'k2'!AL3)</f>
        <v>0.4</v>
      </c>
      <c r="I34">
        <f>AVERAGE('k2'!C3,'k2'!G3,'k2'!K3,'k2'!O3,'k2'!S3,'k2'!W3,'k2'!AA3,'k2'!AE3,'k2'!AI3,'k2'!AM3)</f>
        <v>256.68599999999998</v>
      </c>
      <c r="J34">
        <f>AVERAGE('k2'!E3,'k2'!I3,'k2'!M3,'k2'!Q3,'k2'!U3,'k2'!Y3,'k2'!AC3,'k2'!AG3,'k2'!AK3,'k2'!AO3)</f>
        <v>634.10799999999995</v>
      </c>
      <c r="K34" t="s">
        <v>46</v>
      </c>
      <c r="L34">
        <v>86</v>
      </c>
      <c r="M34">
        <v>89</v>
      </c>
      <c r="N34">
        <v>1.4</v>
      </c>
    </row>
    <row r="35" spans="1:14" x14ac:dyDescent="0.25">
      <c r="A35" t="s">
        <v>1</v>
      </c>
      <c r="B35">
        <v>76</v>
      </c>
      <c r="C35">
        <v>1</v>
      </c>
      <c r="D35">
        <v>5.98</v>
      </c>
      <c r="E35">
        <f>MIN('k2'!B4,'k2'!F4,'k2'!J4,'k2'!N4,'k2'!R4,'k2'!V4,'k2'!Z4,'k2'!AD4,'k2'!AH4,'k2'!AL4)</f>
        <v>76</v>
      </c>
      <c r="F35" t="str">
        <f t="shared" ref="F35:F58" si="5">IF(E35=$B35,"best","")</f>
        <v>best</v>
      </c>
      <c r="G35">
        <f>AVERAGE('k2'!B4,'k2'!F4,'k2'!J4,'k2'!N4,'k2'!R4,'k2'!V4,'k2'!Z4,'k2'!AD4,'k2'!AH4,'k2'!AL4)</f>
        <v>76.2</v>
      </c>
      <c r="H35">
        <f>_xlfn.STDEV.P('k2'!B4,'k2'!F4,'k2'!J4,'k2'!N4,'k2'!R4,'k2'!V4,'k2'!Z4,'k2'!AD4,'k2'!AH4,'k2'!AL4)</f>
        <v>0.4</v>
      </c>
      <c r="I35">
        <f>AVERAGE('k2'!C4,'k2'!G4,'k2'!K4,'k2'!O4,'k2'!S4,'k2'!W4,'k2'!AA4,'k2'!AE4,'k2'!AI4,'k2'!AM4)</f>
        <v>865.44299999999998</v>
      </c>
      <c r="J35">
        <f>AVERAGE('k2'!E4,'k2'!I4,'k2'!M4,'k2'!Q4,'k2'!U4,'k2'!Y4,'k2'!AC4,'k2'!AG4,'k2'!AK4,'k2'!AO4)</f>
        <v>1675.2570000000001</v>
      </c>
      <c r="K35" t="s">
        <v>45</v>
      </c>
      <c r="L35">
        <v>96</v>
      </c>
      <c r="M35">
        <v>97.6</v>
      </c>
      <c r="N35">
        <v>1</v>
      </c>
    </row>
    <row r="36" spans="1:14" x14ac:dyDescent="0.25">
      <c r="A36" t="s">
        <v>2</v>
      </c>
      <c r="B36">
        <v>40</v>
      </c>
      <c r="C36">
        <v>1</v>
      </c>
      <c r="D36">
        <v>0.91</v>
      </c>
      <c r="E36">
        <f>MIN('k2'!B5,'k2'!F5,'k2'!J5,'k2'!N5,'k2'!R5,'k2'!V5,'k2'!Z5,'k2'!AD5,'k2'!AH5,'k2'!AL5)</f>
        <v>40</v>
      </c>
      <c r="F36" t="str">
        <f t="shared" si="5"/>
        <v>best</v>
      </c>
      <c r="G36">
        <f>AVERAGE('k2'!B5,'k2'!F5,'k2'!J5,'k2'!N5,'k2'!R5,'k2'!V5,'k2'!Z5,'k2'!AD5,'k2'!AH5,'k2'!AL5)</f>
        <v>41.1</v>
      </c>
      <c r="H36">
        <f>_xlfn.STDEV.P('k2'!B5,'k2'!F5,'k2'!J5,'k2'!N5,'k2'!R5,'k2'!V5,'k2'!Z5,'k2'!AD5,'k2'!AH5,'k2'!AL5)</f>
        <v>0.53851648071345037</v>
      </c>
      <c r="I36">
        <f>AVERAGE('k2'!C5,'k2'!G5,'k2'!K5,'k2'!O5,'k2'!S5,'k2'!W5,'k2'!AA5,'k2'!AE5,'k2'!AI5,'k2'!AM5)</f>
        <v>292.017</v>
      </c>
      <c r="J36">
        <f>AVERAGE('k2'!E5,'k2'!I5,'k2'!M5,'k2'!Q5,'k2'!U5,'k2'!Y5,'k2'!AC5,'k2'!AG5,'k2'!AK5,'k2'!AO5)</f>
        <v>574.68799999999999</v>
      </c>
      <c r="K36" t="s">
        <v>45</v>
      </c>
      <c r="L36">
        <v>49</v>
      </c>
      <c r="M36">
        <v>49.4</v>
      </c>
      <c r="N36">
        <v>0.5</v>
      </c>
    </row>
    <row r="37" spans="1:14" x14ac:dyDescent="0.25">
      <c r="A37" t="s">
        <v>3</v>
      </c>
      <c r="B37">
        <v>72</v>
      </c>
      <c r="C37">
        <v>1</v>
      </c>
      <c r="D37">
        <v>1.76</v>
      </c>
      <c r="E37">
        <f>MIN('k2'!B6,'k2'!F6,'k2'!J6,'k2'!N6,'k2'!R6,'k2'!V6,'k2'!Z6,'k2'!AD6,'k2'!AH6,'k2'!AL6)</f>
        <v>73</v>
      </c>
      <c r="F37" t="str">
        <f t="shared" si="5"/>
        <v/>
      </c>
      <c r="G37">
        <f>AVERAGE('k2'!B6,'k2'!F6,'k2'!J6,'k2'!N6,'k2'!R6,'k2'!V6,'k2'!Z6,'k2'!AD6,'k2'!AH6,'k2'!AL6)</f>
        <v>73.7</v>
      </c>
      <c r="H37">
        <f>_xlfn.STDEV.P('k2'!B6,'k2'!F6,'k2'!J6,'k2'!N6,'k2'!R6,'k2'!V6,'k2'!Z6,'k2'!AD6,'k2'!AH6,'k2'!AL6)</f>
        <v>0.45825756949558394</v>
      </c>
      <c r="I37">
        <f>AVERAGE('k2'!C6,'k2'!G6,'k2'!K6,'k2'!O6,'k2'!S6,'k2'!W6,'k2'!AA6,'k2'!AE6,'k2'!AI6,'k2'!AM6)</f>
        <v>571.79299999999989</v>
      </c>
      <c r="J37">
        <f>AVERAGE('k2'!E6,'k2'!I6,'k2'!M6,'k2'!Q6,'k2'!U6,'k2'!Y6,'k2'!AC6,'k2'!AG6,'k2'!AK6,'k2'!AO6)</f>
        <v>1588.605</v>
      </c>
      <c r="K37" t="s">
        <v>45</v>
      </c>
      <c r="L37">
        <v>91</v>
      </c>
      <c r="M37">
        <v>94</v>
      </c>
      <c r="N37">
        <v>1.4</v>
      </c>
    </row>
    <row r="38" spans="1:14" x14ac:dyDescent="0.25">
      <c r="A38" t="s">
        <v>4</v>
      </c>
      <c r="B38">
        <v>78</v>
      </c>
      <c r="C38">
        <v>1</v>
      </c>
      <c r="D38">
        <v>0.95</v>
      </c>
      <c r="E38">
        <f>MIN('k2'!B7,'k2'!F7,'k2'!J7,'k2'!N7,'k2'!R7,'k2'!V7,'k2'!Z7,'k2'!AD7,'k2'!AH7,'k2'!AL7)</f>
        <v>79</v>
      </c>
      <c r="F38" t="str">
        <f t="shared" si="5"/>
        <v/>
      </c>
      <c r="G38">
        <f>AVERAGE('k2'!B7,'k2'!F7,'k2'!J7,'k2'!N7,'k2'!R7,'k2'!V7,'k2'!Z7,'k2'!AD7,'k2'!AH7,'k2'!AL7)</f>
        <v>79.400000000000006</v>
      </c>
      <c r="H38">
        <f>_xlfn.STDEV.P('k2'!B7,'k2'!F7,'k2'!J7,'k2'!N7,'k2'!R7,'k2'!V7,'k2'!Z7,'k2'!AD7,'k2'!AH7,'k2'!AL7)</f>
        <v>0.4898979485566356</v>
      </c>
      <c r="I38">
        <f>AVERAGE('k2'!C7,'k2'!G7,'k2'!K7,'k2'!O7,'k2'!S7,'k2'!W7,'k2'!AA7,'k2'!AE7,'k2'!AI7,'k2'!AM7)</f>
        <v>181.9</v>
      </c>
      <c r="J38">
        <f>AVERAGE('k2'!E7,'k2'!I7,'k2'!M7,'k2'!Q7,'k2'!U7,'k2'!Y7,'k2'!AC7,'k2'!AG7,'k2'!AK7,'k2'!AO7)</f>
        <v>897.04200000000003</v>
      </c>
      <c r="K38" t="s">
        <v>45</v>
      </c>
      <c r="L38">
        <v>92</v>
      </c>
      <c r="M38">
        <v>95.9</v>
      </c>
      <c r="N38">
        <v>1.6</v>
      </c>
    </row>
    <row r="39" spans="1:14" x14ac:dyDescent="0.25">
      <c r="A39" t="s">
        <v>5</v>
      </c>
      <c r="B39">
        <v>72</v>
      </c>
      <c r="C39">
        <v>1</v>
      </c>
      <c r="D39">
        <v>1.53</v>
      </c>
      <c r="E39">
        <f>MIN('k2'!B8,'k2'!F8,'k2'!J8,'k2'!N8,'k2'!R8,'k2'!V8,'k2'!Z8,'k2'!AD8,'k2'!AH8,'k2'!AL8)</f>
        <v>73</v>
      </c>
      <c r="F39" t="str">
        <f t="shared" si="5"/>
        <v/>
      </c>
      <c r="G39">
        <f>AVERAGE('k2'!B8,'k2'!F8,'k2'!J8,'k2'!N8,'k2'!R8,'k2'!V8,'k2'!Z8,'k2'!AD8,'k2'!AH8,'k2'!AL8)</f>
        <v>73.2</v>
      </c>
      <c r="H39">
        <f>_xlfn.STDEV.P('k2'!B8,'k2'!F8,'k2'!J8,'k2'!N8,'k2'!R8,'k2'!V8,'k2'!Z8,'k2'!AD8,'k2'!AH8,'k2'!AL8)</f>
        <v>0.4</v>
      </c>
      <c r="I39">
        <f>AVERAGE('k2'!C8,'k2'!G8,'k2'!K8,'k2'!O8,'k2'!S8,'k2'!W8,'k2'!AA8,'k2'!AE8,'k2'!AI8,'k2'!AM8)</f>
        <v>300.40700000000004</v>
      </c>
      <c r="J39">
        <f>AVERAGE('k2'!E8,'k2'!I8,'k2'!M8,'k2'!Q8,'k2'!U8,'k2'!Y8,'k2'!AC8,'k2'!AG8,'k2'!AK8,'k2'!AO8)</f>
        <v>937.93999999999994</v>
      </c>
      <c r="K39" t="s">
        <v>45</v>
      </c>
      <c r="L39">
        <v>84</v>
      </c>
      <c r="M39">
        <v>85.1</v>
      </c>
      <c r="N39">
        <v>0.7</v>
      </c>
    </row>
    <row r="40" spans="1:14" x14ac:dyDescent="0.25">
      <c r="A40" t="s">
        <v>6</v>
      </c>
      <c r="B40">
        <v>76</v>
      </c>
      <c r="C40">
        <v>1</v>
      </c>
      <c r="D40">
        <v>0.68</v>
      </c>
      <c r="E40">
        <f>MIN('k2'!B9,'k2'!F9,'k2'!J9,'k2'!N9,'k2'!R9,'k2'!V9,'k2'!Z9,'k2'!AD9,'k2'!AH9,'k2'!AL9)</f>
        <v>77</v>
      </c>
      <c r="F40" t="str">
        <f t="shared" si="5"/>
        <v/>
      </c>
      <c r="G40">
        <f>AVERAGE('k2'!B9,'k2'!F9,'k2'!J9,'k2'!N9,'k2'!R9,'k2'!V9,'k2'!Z9,'k2'!AD9,'k2'!AH9,'k2'!AL9)</f>
        <v>77.3</v>
      </c>
      <c r="H40">
        <f>_xlfn.STDEV.P('k2'!B9,'k2'!F9,'k2'!J9,'k2'!N9,'k2'!R9,'k2'!V9,'k2'!Z9,'k2'!AD9,'k2'!AH9,'k2'!AL9)</f>
        <v>0.45825756949558405</v>
      </c>
      <c r="I40">
        <f>AVERAGE('k2'!C9,'k2'!G9,'k2'!K9,'k2'!O9,'k2'!S9,'k2'!W9,'k2'!AA9,'k2'!AE9,'k2'!AI9,'k2'!AM9)</f>
        <v>285.10599999999999</v>
      </c>
      <c r="J40">
        <f>AVERAGE('k2'!E9,'k2'!I9,'k2'!M9,'k2'!Q9,'k2'!U9,'k2'!Y9,'k2'!AC9,'k2'!AG9,'k2'!AK9,'k2'!AO9)</f>
        <v>582.47199999999998</v>
      </c>
      <c r="K40" t="s">
        <v>45</v>
      </c>
      <c r="L40">
        <v>94</v>
      </c>
      <c r="M40">
        <v>95.7</v>
      </c>
      <c r="N40">
        <v>1</v>
      </c>
    </row>
    <row r="41" spans="1:14" x14ac:dyDescent="0.25">
      <c r="A41" t="s">
        <v>7</v>
      </c>
      <c r="B41">
        <v>93</v>
      </c>
      <c r="C41">
        <v>1</v>
      </c>
      <c r="D41">
        <v>1.29</v>
      </c>
      <c r="E41">
        <f>MIN('k2'!B10,'k2'!F10,'k2'!J10,'k2'!N10,'k2'!R10,'k2'!V10,'k2'!Z10,'k2'!AD10,'k2'!AH10,'k2'!AL10)</f>
        <v>93</v>
      </c>
      <c r="F41" t="str">
        <f t="shared" si="5"/>
        <v>best</v>
      </c>
      <c r="G41">
        <f>AVERAGE('k2'!B10,'k2'!F10,'k2'!J10,'k2'!N10,'k2'!R10,'k2'!V10,'k2'!Z10,'k2'!AD10,'k2'!AH10,'k2'!AL10)</f>
        <v>94.2</v>
      </c>
      <c r="H41">
        <f>_xlfn.STDEV.P('k2'!B10,'k2'!F10,'k2'!J10,'k2'!N10,'k2'!R10,'k2'!V10,'k2'!Z10,'k2'!AD10,'k2'!AH10,'k2'!AL10)</f>
        <v>0.59999999999999987</v>
      </c>
      <c r="I41">
        <f>AVERAGE('k2'!C10,'k2'!G10,'k2'!K10,'k2'!O10,'k2'!S10,'k2'!W10,'k2'!AA10,'k2'!AE10,'k2'!AI10,'k2'!AM10)</f>
        <v>110.06699999999998</v>
      </c>
      <c r="J41">
        <f>AVERAGE('k2'!E10,'k2'!I10,'k2'!M10,'k2'!Q10,'k2'!U10,'k2'!Y10,'k2'!AC10,'k2'!AG10,'k2'!AK10,'k2'!AO10)</f>
        <v>670.98299999999995</v>
      </c>
      <c r="K41" t="s">
        <v>45</v>
      </c>
      <c r="L41">
        <v>108</v>
      </c>
      <c r="M41">
        <v>110.6</v>
      </c>
      <c r="N41">
        <v>1.7</v>
      </c>
    </row>
    <row r="42" spans="1:14" x14ac:dyDescent="0.25">
      <c r="A42" t="s">
        <v>8</v>
      </c>
      <c r="B42">
        <v>78</v>
      </c>
      <c r="C42">
        <v>1</v>
      </c>
      <c r="D42">
        <v>1.01</v>
      </c>
      <c r="E42">
        <f>MIN('k2'!B11,'k2'!F11,'k2'!J11,'k2'!N11,'k2'!R11,'k2'!V11,'k2'!Z11,'k2'!AD11,'k2'!AH11,'k2'!AL11)</f>
        <v>79</v>
      </c>
      <c r="F42" t="str">
        <f t="shared" si="5"/>
        <v/>
      </c>
      <c r="G42">
        <f>AVERAGE('k2'!B11,'k2'!F11,'k2'!J11,'k2'!N11,'k2'!R11,'k2'!V11,'k2'!Z11,'k2'!AD11,'k2'!AH11,'k2'!AL11)</f>
        <v>80.5</v>
      </c>
      <c r="H42">
        <f>_xlfn.STDEV.P('k2'!B11,'k2'!F11,'k2'!J11,'k2'!N11,'k2'!R11,'k2'!V11,'k2'!Z11,'k2'!AD11,'k2'!AH11,'k2'!AL11)</f>
        <v>0.80622577482985502</v>
      </c>
      <c r="I42">
        <f>AVERAGE('k2'!C11,'k2'!G11,'k2'!K11,'k2'!O11,'k2'!S11,'k2'!W11,'k2'!AA11,'k2'!AE11,'k2'!AI11,'k2'!AM11)</f>
        <v>291.423</v>
      </c>
      <c r="J42">
        <f>AVERAGE('k2'!E11,'k2'!I11,'k2'!M11,'k2'!Q11,'k2'!U11,'k2'!Y11,'k2'!AC11,'k2'!AG11,'k2'!AK11,'k2'!AO11)</f>
        <v>814.97700000000009</v>
      </c>
      <c r="K42" t="s">
        <v>45</v>
      </c>
      <c r="L42">
        <v>98</v>
      </c>
      <c r="M42">
        <v>99.6</v>
      </c>
      <c r="N42">
        <v>1</v>
      </c>
    </row>
    <row r="43" spans="1:14" x14ac:dyDescent="0.25">
      <c r="A43" t="s">
        <v>9</v>
      </c>
      <c r="B43">
        <v>75</v>
      </c>
      <c r="C43">
        <v>1</v>
      </c>
      <c r="D43">
        <v>7.58</v>
      </c>
      <c r="E43">
        <f>MIN('k2'!B12,'k2'!F12,'k2'!J12,'k2'!N12,'k2'!R12,'k2'!V12,'k2'!Z12,'k2'!AD12,'k2'!AH12,'k2'!AL12)</f>
        <v>75</v>
      </c>
      <c r="F43" t="str">
        <f t="shared" si="5"/>
        <v>best</v>
      </c>
      <c r="G43">
        <f>AVERAGE('k2'!B12,'k2'!F12,'k2'!J12,'k2'!N12,'k2'!R12,'k2'!V12,'k2'!Z12,'k2'!AD12,'k2'!AH12,'k2'!AL12)</f>
        <v>75.2</v>
      </c>
      <c r="H43">
        <f>_xlfn.STDEV.P('k2'!B12,'k2'!F12,'k2'!J12,'k2'!N12,'k2'!R12,'k2'!V12,'k2'!Z12,'k2'!AD12,'k2'!AH12,'k2'!AL12)</f>
        <v>0.4</v>
      </c>
      <c r="I43">
        <f>AVERAGE('k2'!C12,'k2'!G12,'k2'!K12,'k2'!O12,'k2'!S12,'k2'!W12,'k2'!AA12,'k2'!AE12,'k2'!AI12,'k2'!AM12)</f>
        <v>462.41800000000001</v>
      </c>
      <c r="J43">
        <f>AVERAGE('k2'!E12,'k2'!I12,'k2'!M12,'k2'!Q12,'k2'!U12,'k2'!Y12,'k2'!AC12,'k2'!AG12,'k2'!AK12,'k2'!AO12)</f>
        <v>1056.595</v>
      </c>
      <c r="K43" t="s">
        <v>45</v>
      </c>
      <c r="L43">
        <v>93</v>
      </c>
      <c r="M43">
        <v>94.1</v>
      </c>
      <c r="N43">
        <v>0.8</v>
      </c>
    </row>
    <row r="44" spans="1:14" x14ac:dyDescent="0.25">
      <c r="A44" t="s">
        <v>10</v>
      </c>
      <c r="B44">
        <v>56</v>
      </c>
      <c r="C44">
        <v>1</v>
      </c>
      <c r="D44">
        <v>1.4</v>
      </c>
      <c r="E44">
        <f>MIN('k2'!B13,'k2'!F13,'k2'!J13,'k2'!N13,'k2'!R13,'k2'!V13,'k2'!Z13,'k2'!AD13,'k2'!AH13,'k2'!AL13)</f>
        <v>57</v>
      </c>
      <c r="F44" t="str">
        <f t="shared" si="5"/>
        <v/>
      </c>
      <c r="G44">
        <f>AVERAGE('k2'!B13,'k2'!F13,'k2'!J13,'k2'!N13,'k2'!R13,'k2'!V13,'k2'!Z13,'k2'!AD13,'k2'!AH13,'k2'!AL13)</f>
        <v>57</v>
      </c>
      <c r="H44">
        <f>_xlfn.STDEV.P('k2'!B13,'k2'!F13,'k2'!J13,'k2'!N13,'k2'!R13,'k2'!V13,'k2'!Z13,'k2'!AD13,'k2'!AH13,'k2'!AL13)</f>
        <v>0</v>
      </c>
      <c r="I44">
        <f>AVERAGE('k2'!C13,'k2'!G13,'k2'!K13,'k2'!O13,'k2'!S13,'k2'!W13,'k2'!AA13,'k2'!AE13,'k2'!AI13,'k2'!AM13)</f>
        <v>239.71599999999998</v>
      </c>
      <c r="J44">
        <f>AVERAGE('k2'!E13,'k2'!I13,'k2'!M13,'k2'!Q13,'k2'!U13,'k2'!Y13,'k2'!AC13,'k2'!AG13,'k2'!AK13,'k2'!AO13)</f>
        <v>1157.7450000000001</v>
      </c>
      <c r="K44" t="s">
        <v>45</v>
      </c>
      <c r="L44">
        <v>71</v>
      </c>
      <c r="M44">
        <v>72</v>
      </c>
      <c r="N44">
        <v>0.8</v>
      </c>
    </row>
    <row r="45" spans="1:14" x14ac:dyDescent="0.25">
      <c r="A45" t="s">
        <v>11</v>
      </c>
      <c r="B45">
        <v>76</v>
      </c>
      <c r="C45">
        <v>1</v>
      </c>
      <c r="D45">
        <v>24.5</v>
      </c>
      <c r="E45">
        <f>MIN('k2'!B14,'k2'!F14,'k2'!J14,'k2'!N14,'k2'!R14,'k2'!V14,'k2'!Z14,'k2'!AD14,'k2'!AH14,'k2'!AL14)</f>
        <v>77</v>
      </c>
      <c r="F45" t="str">
        <f t="shared" si="5"/>
        <v/>
      </c>
      <c r="G45">
        <f>AVERAGE('k2'!B14,'k2'!F14,'k2'!J14,'k2'!N14,'k2'!R14,'k2'!V14,'k2'!Z14,'k2'!AD14,'k2'!AH14,'k2'!AL14)</f>
        <v>78.400000000000006</v>
      </c>
      <c r="H45">
        <f>_xlfn.STDEV.P('k2'!B14,'k2'!F14,'k2'!J14,'k2'!N14,'k2'!R14,'k2'!V14,'k2'!Z14,'k2'!AD14,'k2'!AH14,'k2'!AL14)</f>
        <v>0.66332495807108005</v>
      </c>
      <c r="I45">
        <f>AVERAGE('k2'!C14,'k2'!G14,'k2'!K14,'k2'!O14,'k2'!S14,'k2'!W14,'k2'!AA14,'k2'!AE14,'k2'!AI14,'k2'!AM14)</f>
        <v>1608.6949999999999</v>
      </c>
      <c r="J45">
        <f>AVERAGE('k2'!E14,'k2'!I14,'k2'!M14,'k2'!Q14,'k2'!U14,'k2'!Y14,'k2'!AC14,'k2'!AG14,'k2'!AK14,'k2'!AO14)</f>
        <v>3053.0920000000006</v>
      </c>
      <c r="K45" t="s">
        <v>45</v>
      </c>
      <c r="L45">
        <v>90</v>
      </c>
      <c r="M45">
        <v>91.5</v>
      </c>
      <c r="N45">
        <v>0.9</v>
      </c>
    </row>
    <row r="46" spans="1:14" x14ac:dyDescent="0.25">
      <c r="A46" t="s">
        <v>12</v>
      </c>
      <c r="B46">
        <v>83</v>
      </c>
      <c r="C46">
        <v>1</v>
      </c>
      <c r="D46">
        <v>1.25</v>
      </c>
      <c r="E46">
        <f>MIN('k2'!B15,'k2'!F15,'k2'!J15,'k2'!N15,'k2'!R15,'k2'!V15,'k2'!Z15,'k2'!AD15,'k2'!AH15,'k2'!AL15)</f>
        <v>83</v>
      </c>
      <c r="F46" t="str">
        <f t="shared" si="5"/>
        <v>best</v>
      </c>
      <c r="G46">
        <f>AVERAGE('k2'!B15,'k2'!F15,'k2'!J15,'k2'!N15,'k2'!R15,'k2'!V15,'k2'!Z15,'k2'!AD15,'k2'!AH15,'k2'!AL15)</f>
        <v>84.3</v>
      </c>
      <c r="H46">
        <f>_xlfn.STDEV.P('k2'!B15,'k2'!F15,'k2'!J15,'k2'!N15,'k2'!R15,'k2'!V15,'k2'!Z15,'k2'!AD15,'k2'!AH15,'k2'!AL15)</f>
        <v>0.78102496759066531</v>
      </c>
      <c r="I46">
        <f>AVERAGE('k2'!C15,'k2'!G15,'k2'!K15,'k2'!O15,'k2'!S15,'k2'!W15,'k2'!AA15,'k2'!AE15,'k2'!AI15,'k2'!AM15)</f>
        <v>378.57799999999997</v>
      </c>
      <c r="J46">
        <f>AVERAGE('k2'!E15,'k2'!I15,'k2'!M15,'k2'!Q15,'k2'!U15,'k2'!Y15,'k2'!AC15,'k2'!AG15,'k2'!AK15,'k2'!AO15)</f>
        <v>823.13199999999995</v>
      </c>
      <c r="K46" t="s">
        <v>45</v>
      </c>
      <c r="L46">
        <v>94</v>
      </c>
      <c r="M46">
        <v>95.4</v>
      </c>
      <c r="N46">
        <v>1.1000000000000001</v>
      </c>
    </row>
    <row r="47" spans="1:14" x14ac:dyDescent="0.25">
      <c r="A47" t="s">
        <v>13</v>
      </c>
      <c r="B47">
        <v>83</v>
      </c>
      <c r="C47">
        <v>1</v>
      </c>
      <c r="D47">
        <v>1.23</v>
      </c>
      <c r="E47">
        <f>MIN('k2'!B16,'k2'!F16,'k2'!J16,'k2'!N16,'k2'!R16,'k2'!V16,'k2'!Z16,'k2'!AD16,'k2'!AH16,'k2'!AL16)</f>
        <v>84</v>
      </c>
      <c r="F47" t="str">
        <f t="shared" si="5"/>
        <v/>
      </c>
      <c r="G47">
        <f>AVERAGE('k2'!B16,'k2'!F16,'k2'!J16,'k2'!N16,'k2'!R16,'k2'!V16,'k2'!Z16,'k2'!AD16,'k2'!AH16,'k2'!AL16)</f>
        <v>85.3</v>
      </c>
      <c r="H47">
        <f>_xlfn.STDEV.P('k2'!B16,'k2'!F16,'k2'!J16,'k2'!N16,'k2'!R16,'k2'!V16,'k2'!Z16,'k2'!AD16,'k2'!AH16,'k2'!AL16)</f>
        <v>0.78102496759066531</v>
      </c>
      <c r="I47">
        <f>AVERAGE('k2'!C16,'k2'!G16,'k2'!K16,'k2'!O16,'k2'!S16,'k2'!W16,'k2'!AA16,'k2'!AE16,'k2'!AI16,'k2'!AM16)</f>
        <v>1125.3040000000001</v>
      </c>
      <c r="J47">
        <f>AVERAGE('k2'!E16,'k2'!I16,'k2'!M16,'k2'!Q16,'k2'!U16,'k2'!Y16,'k2'!AC16,'k2'!AG16,'k2'!AK16,'k2'!AO16)</f>
        <v>2167.058</v>
      </c>
      <c r="K47" t="s">
        <v>45</v>
      </c>
      <c r="L47">
        <v>102</v>
      </c>
      <c r="M47">
        <v>103.3</v>
      </c>
      <c r="N47">
        <v>0.8</v>
      </c>
    </row>
    <row r="48" spans="1:14" x14ac:dyDescent="0.25">
      <c r="A48" t="s">
        <v>14</v>
      </c>
      <c r="B48">
        <v>47</v>
      </c>
      <c r="C48">
        <v>1</v>
      </c>
      <c r="D48">
        <v>0.31</v>
      </c>
      <c r="E48">
        <f>MIN('k2'!B17,'k2'!F17,'k2'!J17,'k2'!N17,'k2'!R17,'k2'!V17,'k2'!Z17,'k2'!AD17,'k2'!AH17,'k2'!AL17)</f>
        <v>47</v>
      </c>
      <c r="F48" t="str">
        <f t="shared" si="5"/>
        <v>best</v>
      </c>
      <c r="G48">
        <f>AVERAGE('k2'!B17,'k2'!F17,'k2'!J17,'k2'!N17,'k2'!R17,'k2'!V17,'k2'!Z17,'k2'!AD17,'k2'!AH17,'k2'!AL17)</f>
        <v>47</v>
      </c>
      <c r="H48">
        <f>_xlfn.STDEV.P('k2'!B17,'k2'!F17,'k2'!J17,'k2'!N17,'k2'!R17,'k2'!V17,'k2'!Z17,'k2'!AD17,'k2'!AH17,'k2'!AL17)</f>
        <v>0</v>
      </c>
      <c r="I48">
        <f>AVERAGE('k2'!C17,'k2'!G17,'k2'!K17,'k2'!O17,'k2'!S17,'k2'!W17,'k2'!AA17,'k2'!AE17,'k2'!AI17,'k2'!AM17)</f>
        <v>6.93</v>
      </c>
      <c r="J48">
        <f>AVERAGE('k2'!E17,'k2'!I17,'k2'!M17,'k2'!Q17,'k2'!U17,'k2'!Y17,'k2'!AC17,'k2'!AG17,'k2'!AK17,'k2'!AO17)</f>
        <v>82.974999999999994</v>
      </c>
      <c r="K48" t="s">
        <v>45</v>
      </c>
      <c r="L48">
        <v>54</v>
      </c>
      <c r="M48">
        <v>54.9</v>
      </c>
      <c r="N48">
        <v>0.7</v>
      </c>
    </row>
    <row r="49" spans="1:14" x14ac:dyDescent="0.25">
      <c r="A49" t="s">
        <v>15</v>
      </c>
      <c r="B49">
        <v>60</v>
      </c>
      <c r="C49">
        <v>1</v>
      </c>
      <c r="D49">
        <v>0.88</v>
      </c>
      <c r="E49">
        <f>MIN('k2'!B18,'k2'!F18,'k2'!J18,'k2'!N18,'k2'!R18,'k2'!V18,'k2'!Z18,'k2'!AD18,'k2'!AH18,'k2'!AL18)</f>
        <v>62</v>
      </c>
      <c r="F49" t="str">
        <f t="shared" si="5"/>
        <v/>
      </c>
      <c r="G49">
        <f>AVERAGE('k2'!B18,'k2'!F18,'k2'!J18,'k2'!N18,'k2'!R18,'k2'!V18,'k2'!Z18,'k2'!AD18,'k2'!AH18,'k2'!AL18)</f>
        <v>62.1</v>
      </c>
      <c r="H49">
        <f>_xlfn.STDEV.P('k2'!B18,'k2'!F18,'k2'!J18,'k2'!N18,'k2'!R18,'k2'!V18,'k2'!Z18,'k2'!AD18,'k2'!AH18,'k2'!AL18)</f>
        <v>0.3</v>
      </c>
      <c r="I49">
        <f>AVERAGE('k2'!C18,'k2'!G18,'k2'!K18,'k2'!O18,'k2'!S18,'k2'!W18,'k2'!AA18,'k2'!AE18,'k2'!AI18,'k2'!AM18)</f>
        <v>205.26500000000001</v>
      </c>
      <c r="J49">
        <f>AVERAGE('k2'!E18,'k2'!I18,'k2'!M18,'k2'!Q18,'k2'!U18,'k2'!Y18,'k2'!AC18,'k2'!AG18,'k2'!AK18,'k2'!AO18)</f>
        <v>735.10300000000007</v>
      </c>
      <c r="K49" t="s">
        <v>45</v>
      </c>
      <c r="L49">
        <v>73</v>
      </c>
      <c r="M49">
        <v>75</v>
      </c>
      <c r="N49">
        <v>1.1000000000000001</v>
      </c>
    </row>
    <row r="50" spans="1:14" x14ac:dyDescent="0.25">
      <c r="A50" t="s">
        <v>16</v>
      </c>
      <c r="B50">
        <v>83</v>
      </c>
      <c r="C50">
        <v>1</v>
      </c>
      <c r="D50">
        <v>1.77</v>
      </c>
      <c r="E50">
        <f>MIN('k2'!B19,'k2'!F19,'k2'!J19,'k2'!N19,'k2'!R19,'k2'!V19,'k2'!Z19,'k2'!AD19,'k2'!AH19,'k2'!AL19)</f>
        <v>84</v>
      </c>
      <c r="F50" t="str">
        <f t="shared" si="5"/>
        <v/>
      </c>
      <c r="G50">
        <f>AVERAGE('k2'!B19,'k2'!F19,'k2'!J19,'k2'!N19,'k2'!R19,'k2'!V19,'k2'!Z19,'k2'!AD19,'k2'!AH19,'k2'!AL19)</f>
        <v>84.7</v>
      </c>
      <c r="H50">
        <f>_xlfn.STDEV.P('k2'!B19,'k2'!F19,'k2'!J19,'k2'!N19,'k2'!R19,'k2'!V19,'k2'!Z19,'k2'!AD19,'k2'!AH19,'k2'!AL19)</f>
        <v>0.6403124237432849</v>
      </c>
      <c r="I50">
        <f>AVERAGE('k2'!C19,'k2'!G19,'k2'!K19,'k2'!O19,'k2'!S19,'k2'!W19,'k2'!AA19,'k2'!AE19,'k2'!AI19,'k2'!AM19)</f>
        <v>289.04200000000003</v>
      </c>
      <c r="J50">
        <f>AVERAGE('k2'!E19,'k2'!I19,'k2'!M19,'k2'!Q19,'k2'!U19,'k2'!Y19,'k2'!AC19,'k2'!AG19,'k2'!AK19,'k2'!AO19)</f>
        <v>1021.521</v>
      </c>
      <c r="K50" t="s">
        <v>45</v>
      </c>
      <c r="L50">
        <v>97</v>
      </c>
      <c r="M50">
        <v>98.9</v>
      </c>
      <c r="N50">
        <v>1.3</v>
      </c>
    </row>
    <row r="51" spans="1:14" x14ac:dyDescent="0.25">
      <c r="A51" t="s">
        <v>17</v>
      </c>
      <c r="B51">
        <v>49</v>
      </c>
      <c r="C51">
        <v>1</v>
      </c>
      <c r="D51">
        <v>0.45</v>
      </c>
      <c r="E51">
        <f>MIN('k2'!B20,'k2'!F20,'k2'!J20,'k2'!N20,'k2'!R20,'k2'!V20,'k2'!Z20,'k2'!AD20,'k2'!AH20,'k2'!AL20)</f>
        <v>50</v>
      </c>
      <c r="F51" t="str">
        <f t="shared" si="5"/>
        <v/>
      </c>
      <c r="G51">
        <f>AVERAGE('k2'!B20,'k2'!F20,'k2'!J20,'k2'!N20,'k2'!R20,'k2'!V20,'k2'!Z20,'k2'!AD20,'k2'!AH20,'k2'!AL20)</f>
        <v>50.1</v>
      </c>
      <c r="H51">
        <f>_xlfn.STDEV.P('k2'!B20,'k2'!F20,'k2'!J20,'k2'!N20,'k2'!R20,'k2'!V20,'k2'!Z20,'k2'!AD20,'k2'!AH20,'k2'!AL20)</f>
        <v>0.3</v>
      </c>
      <c r="I51">
        <f>AVERAGE('k2'!C20,'k2'!G20,'k2'!K20,'k2'!O20,'k2'!S20,'k2'!W20,'k2'!AA20,'k2'!AE20,'k2'!AI20,'k2'!AM20)</f>
        <v>147.78100000000001</v>
      </c>
      <c r="J51">
        <f>AVERAGE('k2'!E20,'k2'!I20,'k2'!M20,'k2'!Q20,'k2'!U20,'k2'!Y20,'k2'!AC20,'k2'!AG20,'k2'!AK20,'k2'!AO20)</f>
        <v>315.90699999999998</v>
      </c>
      <c r="K51" t="s">
        <v>45</v>
      </c>
      <c r="L51">
        <v>60</v>
      </c>
      <c r="M51">
        <v>61.1</v>
      </c>
      <c r="N51">
        <v>0.7</v>
      </c>
    </row>
    <row r="52" spans="1:14" x14ac:dyDescent="0.25">
      <c r="A52" t="s">
        <v>18</v>
      </c>
      <c r="B52">
        <v>73</v>
      </c>
      <c r="C52">
        <v>1</v>
      </c>
      <c r="D52">
        <v>2.54</v>
      </c>
      <c r="E52">
        <f>MIN('k2'!B21,'k2'!F21,'k2'!J21,'k2'!N21,'k2'!R21,'k2'!V21,'k2'!Z21,'k2'!AD21,'k2'!AH21,'k2'!AL21)</f>
        <v>73</v>
      </c>
      <c r="F52" t="str">
        <f t="shared" si="5"/>
        <v>best</v>
      </c>
      <c r="G52">
        <f>AVERAGE('k2'!B21,'k2'!F21,'k2'!J21,'k2'!N21,'k2'!R21,'k2'!V21,'k2'!Z21,'k2'!AD21,'k2'!AH21,'k2'!AL21)</f>
        <v>73.7</v>
      </c>
      <c r="H52">
        <f>_xlfn.STDEV.P('k2'!B21,'k2'!F21,'k2'!J21,'k2'!N21,'k2'!R21,'k2'!V21,'k2'!Z21,'k2'!AD21,'k2'!AH21,'k2'!AL21)</f>
        <v>0.45825756949558394</v>
      </c>
      <c r="I52">
        <f>AVERAGE('k2'!C21,'k2'!G21,'k2'!K21,'k2'!O21,'k2'!S21,'k2'!W21,'k2'!AA21,'k2'!AE21,'k2'!AI21,'k2'!AM21)</f>
        <v>187.46100000000001</v>
      </c>
      <c r="J52">
        <f>AVERAGE('k2'!E21,'k2'!I21,'k2'!M21,'k2'!Q21,'k2'!U21,'k2'!Y21,'k2'!AC21,'k2'!AG21,'k2'!AK21,'k2'!AO21)</f>
        <v>754.20900000000006</v>
      </c>
      <c r="K52" t="s">
        <v>45</v>
      </c>
      <c r="L52">
        <v>87</v>
      </c>
      <c r="M52">
        <v>89.1</v>
      </c>
      <c r="N52">
        <v>1.1000000000000001</v>
      </c>
    </row>
    <row r="53" spans="1:14" x14ac:dyDescent="0.25">
      <c r="A53" t="s">
        <v>19</v>
      </c>
      <c r="B53">
        <v>68</v>
      </c>
      <c r="C53">
        <v>1</v>
      </c>
      <c r="D53">
        <v>1.35</v>
      </c>
      <c r="E53">
        <f>MIN('k2'!B22,'k2'!F22,'k2'!J22,'k2'!N22,'k2'!R22,'k2'!V22,'k2'!Z22,'k2'!AD22,'k2'!AH22,'k2'!AL22)</f>
        <v>68</v>
      </c>
      <c r="F53" t="str">
        <f t="shared" si="5"/>
        <v>best</v>
      </c>
      <c r="G53">
        <f>AVERAGE('k2'!B22,'k2'!F22,'k2'!J22,'k2'!N22,'k2'!R22,'k2'!V22,'k2'!Z22,'k2'!AD22,'k2'!AH22,'k2'!AL22)</f>
        <v>68</v>
      </c>
      <c r="H53">
        <f>_xlfn.STDEV.P('k2'!B22,'k2'!F22,'k2'!J22,'k2'!N22,'k2'!R22,'k2'!V22,'k2'!Z22,'k2'!AD22,'k2'!AH22,'k2'!AL22)</f>
        <v>0</v>
      </c>
      <c r="I53">
        <f>AVERAGE('k2'!C22,'k2'!G22,'k2'!K22,'k2'!O22,'k2'!S22,'k2'!W22,'k2'!AA22,'k2'!AE22,'k2'!AI22,'k2'!AM22)</f>
        <v>111.923</v>
      </c>
      <c r="J53">
        <f>AVERAGE('k2'!E22,'k2'!I22,'k2'!M22,'k2'!Q22,'k2'!U22,'k2'!Y22,'k2'!AC22,'k2'!AG22,'k2'!AK22,'k2'!AO22)</f>
        <v>755.05500000000006</v>
      </c>
      <c r="K53" t="s">
        <v>45</v>
      </c>
      <c r="L53">
        <v>77</v>
      </c>
      <c r="M53">
        <v>77.599999999999994</v>
      </c>
      <c r="N53">
        <v>0.6</v>
      </c>
    </row>
    <row r="54" spans="1:14" x14ac:dyDescent="0.25">
      <c r="A54" t="s">
        <v>39</v>
      </c>
      <c r="E54">
        <f>MIN('k2'!B23,'k2'!F23,'k2'!J23,'k2'!N23,'k2'!R23,'k2'!V23,'k2'!Z23,'k2'!AD23,'k2'!AH23,'k2'!AL23)</f>
        <v>169</v>
      </c>
      <c r="F54" t="str">
        <f t="shared" si="5"/>
        <v/>
      </c>
      <c r="G54">
        <f>AVERAGE('k2'!B23,'k2'!F23,'k2'!J23,'k2'!N23,'k2'!R23,'k2'!V23,'k2'!Z23,'k2'!AD23,'k2'!AH23,'k2'!AL23)</f>
        <v>172.3</v>
      </c>
      <c r="H54">
        <f>_xlfn.STDEV.P('k2'!B23,'k2'!F23,'k2'!J23,'k2'!N23,'k2'!R23,'k2'!V23,'k2'!Z23,'k2'!AD23,'k2'!AH23,'k2'!AL23)</f>
        <v>2.0999999999999996</v>
      </c>
      <c r="I54">
        <f>AVERAGE('k2'!C23,'k2'!G23,'k2'!K23,'k2'!O23,'k2'!S23,'k2'!W23,'k2'!AA23,'k2'!AE23,'k2'!AI23,'k2'!AM23)</f>
        <v>3454.2159999999994</v>
      </c>
      <c r="J54">
        <f>AVERAGE('k2'!E23,'k2'!I23,'k2'!M23,'k2'!Q23,'k2'!U23,'k2'!Y23,'k2'!AC23,'k2'!AG23,'k2'!AK23,'k2'!AO23)</f>
        <v>3614.0619999999994</v>
      </c>
      <c r="K54" t="s">
        <v>48</v>
      </c>
      <c r="L54">
        <v>197</v>
      </c>
      <c r="M54">
        <v>197.5</v>
      </c>
      <c r="N54">
        <v>0.9</v>
      </c>
    </row>
    <row r="55" spans="1:14" x14ac:dyDescent="0.25">
      <c r="A55" t="s">
        <v>41</v>
      </c>
      <c r="E55">
        <f>MIN('k2'!B24,'k2'!F24,'k2'!J24,'k2'!N24,'k2'!R24,'k2'!V24,'k2'!Z24,'k2'!AD24,'k2'!AH24,'k2'!AL24)</f>
        <v>206</v>
      </c>
      <c r="F55" t="str">
        <f t="shared" si="5"/>
        <v/>
      </c>
      <c r="G55">
        <f>AVERAGE('k2'!B24,'k2'!F24,'k2'!J24,'k2'!N24,'k2'!R24,'k2'!V24,'k2'!Z24,'k2'!AD24,'k2'!AH24,'k2'!AL24)</f>
        <v>207.1</v>
      </c>
      <c r="H55">
        <f>_xlfn.STDEV.P('k2'!B24,'k2'!F24,'k2'!J24,'k2'!N24,'k2'!R24,'k2'!V24,'k2'!Z24,'k2'!AD24,'k2'!AH24,'k2'!AL24)</f>
        <v>0.70000000000000007</v>
      </c>
      <c r="I55">
        <f>AVERAGE('k2'!C24,'k2'!G24,'k2'!K24,'k2'!O24,'k2'!S24,'k2'!W24,'k2'!AA24,'k2'!AE24,'k2'!AI24,'k2'!AM24)</f>
        <v>3363.7640000000006</v>
      </c>
      <c r="J55">
        <f>AVERAGE('k2'!E24,'k2'!I24,'k2'!M24,'k2'!Q24,'k2'!U24,'k2'!Y24,'k2'!AC24,'k2'!AG24,'k2'!AK24,'k2'!AO24)</f>
        <v>3611.5589999999997</v>
      </c>
      <c r="K55" t="s">
        <v>48</v>
      </c>
      <c r="L55">
        <v>268</v>
      </c>
      <c r="M55">
        <v>270.39999999999998</v>
      </c>
      <c r="N55">
        <v>1.4</v>
      </c>
    </row>
    <row r="56" spans="1:14" x14ac:dyDescent="0.25">
      <c r="A56" t="s">
        <v>42</v>
      </c>
      <c r="E56">
        <f>MIN('k2'!B25,'k2'!F25,'k2'!J25,'k2'!N25,'k2'!R25,'k2'!V25,'k2'!Z25,'k2'!AD25,'k2'!AH25,'k2'!AL25)</f>
        <v>181</v>
      </c>
      <c r="F56" t="str">
        <f t="shared" si="5"/>
        <v/>
      </c>
      <c r="G56">
        <f>AVERAGE('k2'!B25,'k2'!F25,'k2'!J25,'k2'!N25,'k2'!R25,'k2'!V25,'k2'!Z25,'k2'!AD25,'k2'!AH25,'k2'!AL25)</f>
        <v>194.6</v>
      </c>
      <c r="H56">
        <f>_xlfn.STDEV.P('k2'!B25,'k2'!F25,'k2'!J25,'k2'!N25,'k2'!R25,'k2'!V25,'k2'!Z25,'k2'!AD25,'k2'!AH25,'k2'!AL25)</f>
        <v>6.8000000000000016</v>
      </c>
      <c r="I56">
        <f>AVERAGE('k2'!C25,'k2'!G25,'k2'!K25,'k2'!O25,'k2'!S25,'k2'!W25,'k2'!AA25,'k2'!AE25,'k2'!AI25,'k2'!AM25)</f>
        <v>0</v>
      </c>
      <c r="J56">
        <f>AVERAGE('k2'!E25,'k2'!I25,'k2'!M25,'k2'!Q25,'k2'!U25,'k2'!Y25,'k2'!AC25,'k2'!AG25,'k2'!AK25,'k2'!AO25)</f>
        <v>5707.7339999999995</v>
      </c>
      <c r="K56" t="s">
        <v>48</v>
      </c>
      <c r="L56">
        <v>133</v>
      </c>
      <c r="M56">
        <v>135</v>
      </c>
      <c r="N56">
        <v>1.1000000000000001</v>
      </c>
    </row>
    <row r="57" spans="1:14" x14ac:dyDescent="0.25">
      <c r="A57" t="s">
        <v>43</v>
      </c>
      <c r="E57">
        <f>MIN('k2'!B26,'k2'!F26,'k2'!J26,'k2'!N26,'k2'!R26,'k2'!V26,'k2'!Z26,'k2'!AD26,'k2'!AH26,'k2'!AL26)</f>
        <v>181</v>
      </c>
      <c r="F57" t="str">
        <f t="shared" si="5"/>
        <v/>
      </c>
      <c r="G57">
        <f>AVERAGE('k2'!B26,'k2'!F26,'k2'!J26,'k2'!N26,'k2'!R26,'k2'!V26,'k2'!Z26,'k2'!AD26,'k2'!AH26,'k2'!AL26)</f>
        <v>184.4</v>
      </c>
      <c r="H57">
        <f>_xlfn.STDEV.P('k2'!B26,'k2'!F26,'k2'!J26,'k2'!N26,'k2'!R26,'k2'!V26,'k2'!Z26,'k2'!AD26,'k2'!AH26,'k2'!AL26)</f>
        <v>6.8000000000000016</v>
      </c>
      <c r="I57">
        <f>AVERAGE('k2'!C26,'k2'!G26,'k2'!K26,'k2'!O26,'k2'!S26,'k2'!W26,'k2'!AA26,'k2'!AE26,'k2'!AI26,'k2'!AM26)</f>
        <v>0</v>
      </c>
      <c r="J57">
        <f>AVERAGE('k2'!E26,'k2'!I26,'k2'!M26,'k2'!Q26,'k2'!U26,'k2'!Y26,'k2'!AC26,'k2'!AG26,'k2'!AK26,'k2'!AO26)</f>
        <v>5190.116</v>
      </c>
      <c r="K57" t="s">
        <v>48</v>
      </c>
      <c r="L57">
        <v>166</v>
      </c>
      <c r="M57">
        <v>166.8</v>
      </c>
      <c r="N57">
        <v>0.4</v>
      </c>
    </row>
    <row r="58" spans="1:14" x14ac:dyDescent="0.25">
      <c r="A58" t="s">
        <v>40</v>
      </c>
      <c r="E58">
        <f>MIN('k2'!B27,'k2'!F27,'k2'!J27,'k2'!N27,'k2'!R27,'k2'!V27,'k2'!Z27,'k2'!AD27,'k2'!AH27,'k2'!AL27)</f>
        <v>197</v>
      </c>
      <c r="F58" t="str">
        <f t="shared" si="5"/>
        <v/>
      </c>
      <c r="G58">
        <f>AVERAGE('k2'!B27,'k2'!F27,'k2'!J27,'k2'!N27,'k2'!R27,'k2'!V27,'k2'!Z27,'k2'!AD27,'k2'!AH27,'k2'!AL27)</f>
        <v>201.1</v>
      </c>
      <c r="H58">
        <f>_xlfn.STDEV.P('k2'!B27,'k2'!F27,'k2'!J27,'k2'!N27,'k2'!R27,'k2'!V27,'k2'!Z27,'k2'!AD27,'k2'!AH27,'k2'!AL27)</f>
        <v>2.1656407827707715</v>
      </c>
      <c r="I58">
        <f>AVERAGE('k2'!C27,'k2'!G27,'k2'!K27,'k2'!O27,'k2'!S27,'k2'!W27,'k2'!AA27,'k2'!AE27,'k2'!AI27,'k2'!AM27)</f>
        <v>2864.2169999999996</v>
      </c>
      <c r="J58">
        <f>AVERAGE('k2'!E27,'k2'!I27,'k2'!M27,'k2'!Q27,'k2'!U27,'k2'!Y27,'k2'!AC27,'k2'!AG27,'k2'!AK27,'k2'!AO27)</f>
        <v>3602.3650000000002</v>
      </c>
      <c r="K58" t="s">
        <v>48</v>
      </c>
      <c r="L58">
        <v>265</v>
      </c>
      <c r="M58">
        <v>266.39999999999998</v>
      </c>
      <c r="N58">
        <v>1.3</v>
      </c>
    </row>
    <row r="59" spans="1:14" x14ac:dyDescent="0.25">
      <c r="A59" s="1" t="s">
        <v>24</v>
      </c>
      <c r="B59" s="1">
        <f>AVERAGE(B34:B58)</f>
        <v>70.45</v>
      </c>
      <c r="C59" s="1">
        <f t="shared" ref="C59:J59" si="6">AVERAGE(C34:C58)</f>
        <v>1</v>
      </c>
      <c r="D59" s="1">
        <f t="shared" si="6"/>
        <v>2.9030000000000005</v>
      </c>
      <c r="E59" s="1">
        <f t="shared" si="6"/>
        <v>94.2</v>
      </c>
      <c r="F59" s="1">
        <f>COUNTIF(F34:F58, "best")</f>
        <v>9</v>
      </c>
      <c r="G59" s="1">
        <f t="shared" si="6"/>
        <v>95.707999999999998</v>
      </c>
      <c r="H59" s="1">
        <f t="shared" si="6"/>
        <v>1.0976296404941266</v>
      </c>
      <c r="I59" s="1">
        <f t="shared" si="6"/>
        <v>704.00608000000011</v>
      </c>
      <c r="J59" s="1">
        <f t="shared" si="6"/>
        <v>1680.9719999999998</v>
      </c>
      <c r="K59" s="1"/>
      <c r="L59" s="1">
        <f t="shared" ref="L59" si="7">AVERAGE(L34:L58)</f>
        <v>109</v>
      </c>
      <c r="M59" s="1">
        <f t="shared" ref="M59" si="8">AVERAGE(M34:M58)</f>
        <v>110.63600000000001</v>
      </c>
      <c r="N59" s="1">
        <f t="shared" ref="N59" si="9">AVERAGE(N34:N58)</f>
        <v>1.0120000000000002</v>
      </c>
    </row>
    <row r="61" spans="1:14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4" x14ac:dyDescent="0.25">
      <c r="A62" s="1"/>
      <c r="B62" s="2" t="s">
        <v>31</v>
      </c>
      <c r="C62" s="2"/>
      <c r="D62" s="2"/>
      <c r="E62" s="2" t="s">
        <v>38</v>
      </c>
      <c r="F62" s="2"/>
      <c r="G62" s="2"/>
      <c r="H62" s="2"/>
      <c r="I62" s="2"/>
      <c r="J62" s="2"/>
    </row>
    <row r="63" spans="1:14" x14ac:dyDescent="0.25">
      <c r="A63" s="1" t="s">
        <v>20</v>
      </c>
      <c r="B63" s="1" t="s">
        <v>21</v>
      </c>
      <c r="C63" s="1" t="s">
        <v>22</v>
      </c>
      <c r="D63" s="1" t="s">
        <v>23</v>
      </c>
      <c r="E63" s="1" t="s">
        <v>33</v>
      </c>
      <c r="F63" s="1" t="s">
        <v>37</v>
      </c>
      <c r="G63" s="1" t="s">
        <v>32</v>
      </c>
      <c r="H63" s="1" t="s">
        <v>34</v>
      </c>
      <c r="I63" s="1" t="s">
        <v>35</v>
      </c>
      <c r="J63" s="1" t="s">
        <v>36</v>
      </c>
      <c r="K63" s="1" t="s">
        <v>44</v>
      </c>
      <c r="L63" s="1" t="s">
        <v>33</v>
      </c>
      <c r="M63" s="1" t="s">
        <v>32</v>
      </c>
      <c r="N63" s="1" t="s">
        <v>34</v>
      </c>
    </row>
    <row r="64" spans="1:14" x14ac:dyDescent="0.25">
      <c r="A64" t="s">
        <v>0</v>
      </c>
      <c r="B64">
        <v>138</v>
      </c>
      <c r="C64">
        <v>0</v>
      </c>
      <c r="D64">
        <v>3608.26</v>
      </c>
      <c r="E64">
        <f>MIN('k4'!B3,'k4'!F3,'k4'!J3,'k4'!N3,'k4'!R3,'k4'!V3,'k4'!Z3,'k4'!AD3,'k4'!AH3,'k4'!AL3)</f>
        <v>139</v>
      </c>
      <c r="F64" t="str">
        <f>IF(E64=$B64,"best","")</f>
        <v/>
      </c>
      <c r="G64">
        <f>AVERAGE('k4'!B3,'k4'!F3,'k4'!J3,'k4'!N3,'k4'!R3,'k4'!V3,'k4'!Z3,'k4'!AD3,'k4'!AH3,'k4'!AL3)</f>
        <v>140.4</v>
      </c>
      <c r="H64">
        <f>_xlfn.STDEV.P('k4'!B3,'k4'!F3,'k4'!J3,'k4'!N3,'k4'!R3,'k4'!V3,'k4'!Z3,'k4'!AD3,'k4'!AH3,'k4'!AL3)</f>
        <v>1.1135528725660042</v>
      </c>
      <c r="I64">
        <f>AVERAGE('k4'!C3,'k4'!G3,'k4'!K3,'k4'!O3,'k4'!S3,'k4'!W3,'k4'!AA3,'k4'!AE3,'k4'!AI3,'k4'!AM3)</f>
        <v>285.74400000000003</v>
      </c>
      <c r="J64">
        <f>AVERAGE('k4'!E3,'k4'!I3,'k4'!M3,'k4'!Q3,'k4'!U3,'k4'!Y3,'k4'!AC3,'k4'!AG3,'k4'!AK3,'k4'!AO3)</f>
        <v>434.81499999999994</v>
      </c>
      <c r="K64" t="s">
        <v>45</v>
      </c>
      <c r="L64">
        <v>159</v>
      </c>
      <c r="M64">
        <v>160</v>
      </c>
      <c r="N64">
        <v>1.1000000000000001</v>
      </c>
    </row>
    <row r="65" spans="1:14" x14ac:dyDescent="0.25">
      <c r="A65" t="s">
        <v>1</v>
      </c>
      <c r="B65">
        <v>144</v>
      </c>
      <c r="C65">
        <v>1</v>
      </c>
      <c r="D65">
        <v>1985.8</v>
      </c>
      <c r="E65">
        <f>MIN('k4'!B4,'k4'!F4,'k4'!J4,'k4'!N4,'k4'!R4,'k4'!V4,'k4'!Z4,'k4'!AD4,'k4'!AH4,'k4'!AL4)</f>
        <v>147</v>
      </c>
      <c r="F65" t="str">
        <f t="shared" ref="F65:F88" si="10">IF(E65=$B65,"best","")</f>
        <v/>
      </c>
      <c r="G65">
        <f>AVERAGE('k4'!B4,'k4'!F4,'k4'!J4,'k4'!N4,'k4'!R4,'k4'!V4,'k4'!Z4,'k4'!AD4,'k4'!AH4,'k4'!AL4)</f>
        <v>148.5</v>
      </c>
      <c r="H65">
        <f>_xlfn.STDEV.P('k4'!B4,'k4'!F4,'k4'!J4,'k4'!N4,'k4'!R4,'k4'!V4,'k4'!Z4,'k4'!AD4,'k4'!AH4,'k4'!AL4)</f>
        <v>0.80622577482985502</v>
      </c>
      <c r="I65">
        <f>AVERAGE('k4'!C4,'k4'!G4,'k4'!K4,'k4'!O4,'k4'!S4,'k4'!W4,'k4'!AA4,'k4'!AE4,'k4'!AI4,'k4'!AM4)</f>
        <v>1800.3589999999999</v>
      </c>
      <c r="J65">
        <f>AVERAGE('k4'!E4,'k4'!I4,'k4'!M4,'k4'!Q4,'k4'!U4,'k4'!Y4,'k4'!AC4,'k4'!AG4,'k4'!AK4,'k4'!AO4)</f>
        <v>2843.0770000000002</v>
      </c>
      <c r="K65" t="s">
        <v>45</v>
      </c>
      <c r="L65">
        <v>177</v>
      </c>
      <c r="M65">
        <v>179.6</v>
      </c>
      <c r="N65">
        <v>2</v>
      </c>
    </row>
    <row r="66" spans="1:14" x14ac:dyDescent="0.25">
      <c r="A66" t="s">
        <v>2</v>
      </c>
      <c r="B66">
        <v>76</v>
      </c>
      <c r="C66">
        <v>1</v>
      </c>
      <c r="D66">
        <v>179.16</v>
      </c>
      <c r="E66">
        <f>MIN('k4'!B5,'k4'!F5,'k4'!J5,'k4'!N5,'k4'!R5,'k4'!V5,'k4'!Z5,'k4'!AD5,'k4'!AH5,'k4'!AL5)</f>
        <v>78</v>
      </c>
      <c r="F66" t="str">
        <f t="shared" si="10"/>
        <v/>
      </c>
      <c r="G66">
        <f>AVERAGE('k4'!B5,'k4'!F5,'k4'!J5,'k4'!N5,'k4'!R5,'k4'!V5,'k4'!Z5,'k4'!AD5,'k4'!AH5,'k4'!AL5)</f>
        <v>79.3</v>
      </c>
      <c r="H66">
        <f>_xlfn.STDEV.P('k4'!B5,'k4'!F5,'k4'!J5,'k4'!N5,'k4'!R5,'k4'!V5,'k4'!Z5,'k4'!AD5,'k4'!AH5,'k4'!AL5)</f>
        <v>0.64031242374328479</v>
      </c>
      <c r="I66">
        <f>AVERAGE('k4'!C5,'k4'!G5,'k4'!K5,'k4'!O5,'k4'!S5,'k4'!W5,'k4'!AA5,'k4'!AE5,'k4'!AI5,'k4'!AM5)</f>
        <v>858.97299999999996</v>
      </c>
      <c r="J66">
        <f>AVERAGE('k4'!E5,'k4'!I5,'k4'!M5,'k4'!Q5,'k4'!U5,'k4'!Y5,'k4'!AC5,'k4'!AG5,'k4'!AK5,'k4'!AO5)</f>
        <v>1393.653</v>
      </c>
      <c r="K66" t="s">
        <v>45</v>
      </c>
      <c r="L66">
        <v>92</v>
      </c>
      <c r="M66">
        <v>94.8</v>
      </c>
      <c r="N66">
        <v>1.9</v>
      </c>
    </row>
    <row r="67" spans="1:14" x14ac:dyDescent="0.25">
      <c r="A67" t="s">
        <v>3</v>
      </c>
      <c r="B67">
        <v>141</v>
      </c>
      <c r="C67">
        <v>0</v>
      </c>
      <c r="D67">
        <v>3631.76</v>
      </c>
      <c r="E67">
        <f>MIN('k4'!B6,'k4'!F6,'k4'!J6,'k4'!N6,'k4'!R6,'k4'!V6,'k4'!Z6,'k4'!AD6,'k4'!AH6,'k4'!AL6)</f>
        <v>145</v>
      </c>
      <c r="F67" t="str">
        <f t="shared" si="10"/>
        <v/>
      </c>
      <c r="G67">
        <f>AVERAGE('k4'!B6,'k4'!F6,'k4'!J6,'k4'!N6,'k4'!R6,'k4'!V6,'k4'!Z6,'k4'!AD6,'k4'!AH6,'k4'!AL6)</f>
        <v>146.69999999999999</v>
      </c>
      <c r="H67">
        <f>_xlfn.STDEV.P('k4'!B6,'k4'!F6,'k4'!J6,'k4'!N6,'k4'!R6,'k4'!V6,'k4'!Z6,'k4'!AD6,'k4'!AH6,'k4'!AL6)</f>
        <v>1.3453624047073711</v>
      </c>
      <c r="I67">
        <f>AVERAGE('k4'!C6,'k4'!G6,'k4'!K6,'k4'!O6,'k4'!S6,'k4'!W6,'k4'!AA6,'k4'!AE6,'k4'!AI6,'k4'!AM6)</f>
        <v>638.25</v>
      </c>
      <c r="J67">
        <f>AVERAGE('k4'!E6,'k4'!I6,'k4'!M6,'k4'!Q6,'k4'!U6,'k4'!Y6,'k4'!AC6,'k4'!AG6,'k4'!AK6,'k4'!AO6)</f>
        <v>979</v>
      </c>
      <c r="K67" t="s">
        <v>45</v>
      </c>
      <c r="L67">
        <v>175</v>
      </c>
      <c r="M67">
        <v>176.4</v>
      </c>
      <c r="N67">
        <v>0.8</v>
      </c>
    </row>
    <row r="68" spans="1:14" x14ac:dyDescent="0.25">
      <c r="A68" t="s">
        <v>4</v>
      </c>
      <c r="B68">
        <v>155</v>
      </c>
      <c r="C68">
        <v>1</v>
      </c>
      <c r="D68">
        <v>911.98</v>
      </c>
      <c r="E68">
        <f>MIN('k4'!B7,'k4'!F7,'k4'!J7,'k4'!N7,'k4'!R7,'k4'!V7,'k4'!Z7,'k4'!AD7,'k4'!AH7,'k4'!AL7)</f>
        <v>160</v>
      </c>
      <c r="F68" t="str">
        <f t="shared" si="10"/>
        <v/>
      </c>
      <c r="G68">
        <f>AVERAGE('k4'!B7,'k4'!F7,'k4'!J7,'k4'!N7,'k4'!R7,'k4'!V7,'k4'!Z7,'k4'!AD7,'k4'!AH7,'k4'!AL7)</f>
        <v>161.9</v>
      </c>
      <c r="H68">
        <f>_xlfn.STDEV.P('k4'!B7,'k4'!F7,'k4'!J7,'k4'!N7,'k4'!R7,'k4'!V7,'k4'!Z7,'k4'!AD7,'k4'!AH7,'k4'!AL7)</f>
        <v>1.0440306508910548</v>
      </c>
      <c r="I68">
        <f>AVERAGE('k4'!C7,'k4'!G7,'k4'!K7,'k4'!O7,'k4'!S7,'k4'!W7,'k4'!AA7,'k4'!AE7,'k4'!AI7,'k4'!AM7)</f>
        <v>679.32499999999993</v>
      </c>
      <c r="J68">
        <f>AVERAGE('k4'!E7,'k4'!I7,'k4'!M7,'k4'!Q7,'k4'!U7,'k4'!Y7,'k4'!AC7,'k4'!AG7,'k4'!AK7,'k4'!AO7)</f>
        <v>1285.0130000000001</v>
      </c>
      <c r="K68" t="s">
        <v>45</v>
      </c>
      <c r="L68">
        <v>181</v>
      </c>
      <c r="M68">
        <v>183.2</v>
      </c>
      <c r="N68">
        <v>1.3</v>
      </c>
    </row>
    <row r="69" spans="1:14" x14ac:dyDescent="0.25">
      <c r="A69" t="s">
        <v>5</v>
      </c>
      <c r="B69">
        <v>145</v>
      </c>
      <c r="C69">
        <v>0</v>
      </c>
      <c r="D69">
        <v>3604.64</v>
      </c>
      <c r="E69">
        <f>MIN('k4'!B8,'k4'!F8,'k4'!J8,'k4'!N8,'k4'!R8,'k4'!V8,'k4'!Z8,'k4'!AD8,'k4'!AH8,'k4'!AL8)</f>
        <v>150</v>
      </c>
      <c r="F69" t="str">
        <f t="shared" si="10"/>
        <v/>
      </c>
      <c r="G69">
        <f>AVERAGE('k4'!B8,'k4'!F8,'k4'!J8,'k4'!N8,'k4'!R8,'k4'!V8,'k4'!Z8,'k4'!AD8,'k4'!AH8,'k4'!AL8)</f>
        <v>150.6</v>
      </c>
      <c r="H69">
        <f>_xlfn.STDEV.P('k4'!B8,'k4'!F8,'k4'!J8,'k4'!N8,'k4'!R8,'k4'!V8,'k4'!Z8,'k4'!AD8,'k4'!AH8,'k4'!AL8)</f>
        <v>0.66332495807108005</v>
      </c>
      <c r="I69">
        <f>AVERAGE('k4'!C8,'k4'!G8,'k4'!K8,'k4'!O8,'k4'!S8,'k4'!W8,'k4'!AA8,'k4'!AE8,'k4'!AI8,'k4'!AM8)</f>
        <v>826.95299999999986</v>
      </c>
      <c r="J69">
        <f>AVERAGE('k4'!E8,'k4'!I8,'k4'!M8,'k4'!Q8,'k4'!U8,'k4'!Y8,'k4'!AC8,'k4'!AG8,'k4'!AK8,'k4'!AO8)</f>
        <v>1394.2779999999998</v>
      </c>
      <c r="K69" t="s">
        <v>45</v>
      </c>
      <c r="L69">
        <v>170</v>
      </c>
      <c r="M69">
        <v>172.6</v>
      </c>
      <c r="N69">
        <v>1.4</v>
      </c>
    </row>
    <row r="70" spans="1:14" x14ac:dyDescent="0.25">
      <c r="A70" t="s">
        <v>6</v>
      </c>
      <c r="B70">
        <v>154</v>
      </c>
      <c r="C70">
        <v>0</v>
      </c>
      <c r="D70">
        <v>3655.54</v>
      </c>
      <c r="E70">
        <f>MIN('k4'!B9,'k4'!F9,'k4'!J9,'k4'!N9,'k4'!R9,'k4'!V9,'k4'!Z9,'k4'!AD9,'k4'!AH9,'k4'!AL9)</f>
        <v>157</v>
      </c>
      <c r="F70" t="str">
        <f t="shared" si="10"/>
        <v/>
      </c>
      <c r="G70">
        <f>AVERAGE('k4'!B9,'k4'!F9,'k4'!J9,'k4'!N9,'k4'!R9,'k4'!V9,'k4'!Z9,'k4'!AD9,'k4'!AH9,'k4'!AL9)</f>
        <v>158.30000000000001</v>
      </c>
      <c r="H70">
        <f>_xlfn.STDEV.P('k4'!B9,'k4'!F9,'k4'!J9,'k4'!N9,'k4'!R9,'k4'!V9,'k4'!Z9,'k4'!AD9,'k4'!AH9,'k4'!AL9)</f>
        <v>0.90000000000000013</v>
      </c>
      <c r="I70">
        <f>AVERAGE('k4'!C9,'k4'!G9,'k4'!K9,'k4'!O9,'k4'!S9,'k4'!W9,'k4'!AA9,'k4'!AE9,'k4'!AI9,'k4'!AM9)</f>
        <v>387.58800000000008</v>
      </c>
      <c r="J70">
        <f>AVERAGE('k4'!E9,'k4'!I9,'k4'!M9,'k4'!Q9,'k4'!U9,'k4'!Y9,'k4'!AC9,'k4'!AG9,'k4'!AK9,'k4'!AO9)</f>
        <v>633.97099999999989</v>
      </c>
      <c r="K70" t="s">
        <v>45</v>
      </c>
      <c r="L70">
        <v>181</v>
      </c>
      <c r="M70">
        <v>182.3</v>
      </c>
      <c r="N70">
        <v>0.6</v>
      </c>
    </row>
    <row r="71" spans="1:14" x14ac:dyDescent="0.25">
      <c r="A71" t="s">
        <v>7</v>
      </c>
      <c r="B71">
        <v>170</v>
      </c>
      <c r="C71">
        <v>0</v>
      </c>
      <c r="D71">
        <v>3648.06</v>
      </c>
      <c r="E71">
        <f>MIN('k4'!B10,'k4'!F10,'k4'!J10,'k4'!N10,'k4'!R10,'k4'!V10,'k4'!Z10,'k4'!AD10,'k4'!AH10,'k4'!AL10)</f>
        <v>174</v>
      </c>
      <c r="F71" t="str">
        <f t="shared" si="10"/>
        <v/>
      </c>
      <c r="G71">
        <f>AVERAGE('k4'!B10,'k4'!F10,'k4'!J10,'k4'!N10,'k4'!R10,'k4'!V10,'k4'!Z10,'k4'!AD10,'k4'!AH10,'k4'!AL10)</f>
        <v>175.4</v>
      </c>
      <c r="H71">
        <f>_xlfn.STDEV.P('k4'!B10,'k4'!F10,'k4'!J10,'k4'!N10,'k4'!R10,'k4'!V10,'k4'!Z10,'k4'!AD10,'k4'!AH10,'k4'!AL10)</f>
        <v>0.66332495807108005</v>
      </c>
      <c r="I71">
        <f>AVERAGE('k4'!C10,'k4'!G10,'k4'!K10,'k4'!O10,'k4'!S10,'k4'!W10,'k4'!AA10,'k4'!AE10,'k4'!AI10,'k4'!AM10)</f>
        <v>376.05700000000002</v>
      </c>
      <c r="J71">
        <f>AVERAGE('k4'!E10,'k4'!I10,'k4'!M10,'k4'!Q10,'k4'!U10,'k4'!Y10,'k4'!AC10,'k4'!AG10,'k4'!AK10,'k4'!AO10)</f>
        <v>550.82300000000009</v>
      </c>
      <c r="K71" t="s">
        <v>45</v>
      </c>
      <c r="L71">
        <v>197</v>
      </c>
      <c r="M71">
        <v>199.8</v>
      </c>
      <c r="N71">
        <v>1.6</v>
      </c>
    </row>
    <row r="72" spans="1:14" x14ac:dyDescent="0.25">
      <c r="A72" t="s">
        <v>8</v>
      </c>
      <c r="B72">
        <v>149</v>
      </c>
      <c r="C72">
        <v>1</v>
      </c>
      <c r="D72">
        <v>329.38</v>
      </c>
      <c r="E72">
        <f>MIN('k4'!B11,'k4'!F11,'k4'!J11,'k4'!N11,'k4'!R11,'k4'!V11,'k4'!Z11,'k4'!AD11,'k4'!AH11,'k4'!AL11)</f>
        <v>152</v>
      </c>
      <c r="F72" t="str">
        <f t="shared" si="10"/>
        <v/>
      </c>
      <c r="G72">
        <f>AVERAGE('k4'!B11,'k4'!F11,'k4'!J11,'k4'!N11,'k4'!R11,'k4'!V11,'k4'!Z11,'k4'!AD11,'k4'!AH11,'k4'!AL11)</f>
        <v>152.4</v>
      </c>
      <c r="H72">
        <f>_xlfn.STDEV.P('k4'!B11,'k4'!F11,'k4'!J11,'k4'!N11,'k4'!R11,'k4'!V11,'k4'!Z11,'k4'!AD11,'k4'!AH11,'k4'!AL11)</f>
        <v>0.4898979485566356</v>
      </c>
      <c r="I72">
        <f>AVERAGE('k4'!C11,'k4'!G11,'k4'!K11,'k4'!O11,'k4'!S11,'k4'!W11,'k4'!AA11,'k4'!AE11,'k4'!AI11,'k4'!AM11)</f>
        <v>1078.0520000000001</v>
      </c>
      <c r="J72">
        <f>AVERAGE('k4'!E11,'k4'!I11,'k4'!M11,'k4'!Q11,'k4'!U11,'k4'!Y11,'k4'!AC11,'k4'!AG11,'k4'!AK11,'k4'!AO11)</f>
        <v>1737.1880000000001</v>
      </c>
      <c r="K72" t="s">
        <v>45</v>
      </c>
      <c r="L72">
        <v>186</v>
      </c>
      <c r="M72">
        <v>187.1</v>
      </c>
      <c r="N72">
        <v>0.7</v>
      </c>
    </row>
    <row r="73" spans="1:14" x14ac:dyDescent="0.25">
      <c r="A73" t="s">
        <v>9</v>
      </c>
      <c r="B73">
        <v>145</v>
      </c>
      <c r="C73">
        <v>0</v>
      </c>
      <c r="D73">
        <v>3602.38</v>
      </c>
      <c r="E73">
        <f>MIN('k4'!B12,'k4'!F12,'k4'!J12,'k4'!N12,'k4'!R12,'k4'!V12,'k4'!Z12,'k4'!AD12,'k4'!AH12,'k4'!AL12)</f>
        <v>151</v>
      </c>
      <c r="F73" t="str">
        <f t="shared" si="10"/>
        <v/>
      </c>
      <c r="G73">
        <f>AVERAGE('k4'!B12,'k4'!F12,'k4'!J12,'k4'!N12,'k4'!R12,'k4'!V12,'k4'!Z12,'k4'!AD12,'k4'!AH12,'k4'!AL12)</f>
        <v>152.6</v>
      </c>
      <c r="H73">
        <f>_xlfn.STDEV.P('k4'!B12,'k4'!F12,'k4'!J12,'k4'!N12,'k4'!R12,'k4'!V12,'k4'!Z12,'k4'!AD12,'k4'!AH12,'k4'!AL12)</f>
        <v>1.0198039027185568</v>
      </c>
      <c r="I73">
        <f>AVERAGE('k4'!C12,'k4'!G12,'k4'!K12,'k4'!O12,'k4'!S12,'k4'!W12,'k4'!AA12,'k4'!AE12,'k4'!AI12,'k4'!AM12)</f>
        <v>1729.2720000000002</v>
      </c>
      <c r="J73">
        <f>AVERAGE('k4'!E12,'k4'!I12,'k4'!M12,'k4'!Q12,'k4'!U12,'k4'!Y12,'k4'!AC12,'k4'!AG12,'k4'!AK12,'k4'!AO12)</f>
        <v>2846.0169999999998</v>
      </c>
      <c r="K73" t="s">
        <v>45</v>
      </c>
      <c r="L73">
        <v>175</v>
      </c>
      <c r="M73">
        <v>177.7</v>
      </c>
      <c r="N73">
        <v>1.8</v>
      </c>
    </row>
    <row r="74" spans="1:14" x14ac:dyDescent="0.25">
      <c r="A74" t="s">
        <v>10</v>
      </c>
      <c r="B74">
        <v>110</v>
      </c>
      <c r="C74">
        <v>1</v>
      </c>
      <c r="D74">
        <v>338.36</v>
      </c>
      <c r="E74">
        <f>MIN('k4'!B13,'k4'!F13,'k4'!J13,'k4'!N13,'k4'!R13,'k4'!V13,'k4'!Z13,'k4'!AD13,'k4'!AH13,'k4'!AL13)</f>
        <v>112</v>
      </c>
      <c r="F74" t="str">
        <f t="shared" si="10"/>
        <v/>
      </c>
      <c r="G74">
        <f>AVERAGE('k4'!B13,'k4'!F13,'k4'!J13,'k4'!N13,'k4'!R13,'k4'!V13,'k4'!Z13,'k4'!AD13,'k4'!AH13,'k4'!AL13)</f>
        <v>114</v>
      </c>
      <c r="H74">
        <f>_xlfn.STDEV.P('k4'!B13,'k4'!F13,'k4'!J13,'k4'!N13,'k4'!R13,'k4'!V13,'k4'!Z13,'k4'!AD13,'k4'!AH13,'k4'!AL13)</f>
        <v>1.1832159566199232</v>
      </c>
      <c r="I74">
        <f>AVERAGE('k4'!C13,'k4'!G13,'k4'!K13,'k4'!O13,'k4'!S13,'k4'!W13,'k4'!AA13,'k4'!AE13,'k4'!AI13,'k4'!AM13)</f>
        <v>981.00600000000009</v>
      </c>
      <c r="J74">
        <f>AVERAGE('k4'!E13,'k4'!I13,'k4'!M13,'k4'!Q13,'k4'!U13,'k4'!Y13,'k4'!AC13,'k4'!AG13,'k4'!AK13,'k4'!AO13)</f>
        <v>1673.057</v>
      </c>
      <c r="K74" t="s">
        <v>45</v>
      </c>
      <c r="L74">
        <v>132</v>
      </c>
      <c r="M74">
        <v>133</v>
      </c>
      <c r="N74">
        <v>0.8</v>
      </c>
    </row>
    <row r="75" spans="1:14" x14ac:dyDescent="0.25">
      <c r="A75" t="s">
        <v>11</v>
      </c>
      <c r="B75">
        <v>147</v>
      </c>
      <c r="C75">
        <v>0</v>
      </c>
      <c r="D75">
        <v>3620.36</v>
      </c>
      <c r="E75">
        <f>MIN('k4'!B14,'k4'!F14,'k4'!J14,'k4'!N14,'k4'!R14,'k4'!V14,'k4'!Z14,'k4'!AD14,'k4'!AH14,'k4'!AL14)</f>
        <v>154</v>
      </c>
      <c r="F75" t="str">
        <f t="shared" si="10"/>
        <v/>
      </c>
      <c r="G75">
        <f>AVERAGE('k4'!B14,'k4'!F14,'k4'!J14,'k4'!N14,'k4'!R14,'k4'!V14,'k4'!Z14,'k4'!AD14,'k4'!AH14,'k4'!AL14)</f>
        <v>156.4</v>
      </c>
      <c r="H75">
        <f>_xlfn.STDEV.P('k4'!B14,'k4'!F14,'k4'!J14,'k4'!N14,'k4'!R14,'k4'!V14,'k4'!Z14,'k4'!AD14,'k4'!AH14,'k4'!AL14)</f>
        <v>1.1135528725660042</v>
      </c>
      <c r="I75">
        <f>AVERAGE('k4'!C14,'k4'!G14,'k4'!K14,'k4'!O14,'k4'!S14,'k4'!W14,'k4'!AA14,'k4'!AE14,'k4'!AI14,'k4'!AM14)</f>
        <v>2584.7870000000007</v>
      </c>
      <c r="J75">
        <f>AVERAGE('k4'!E14,'k4'!I14,'k4'!M14,'k4'!Q14,'k4'!U14,'k4'!Y14,'k4'!AC14,'k4'!AG14,'k4'!AK14,'k4'!AO14)</f>
        <v>3301.9650000000001</v>
      </c>
      <c r="K75" t="s">
        <v>45</v>
      </c>
      <c r="L75">
        <v>177</v>
      </c>
      <c r="M75">
        <v>178.5</v>
      </c>
      <c r="N75">
        <v>1</v>
      </c>
    </row>
    <row r="76" spans="1:14" x14ac:dyDescent="0.25">
      <c r="A76" t="s">
        <v>12</v>
      </c>
      <c r="B76">
        <v>150</v>
      </c>
      <c r="C76">
        <v>1</v>
      </c>
      <c r="D76">
        <v>913.1</v>
      </c>
      <c r="E76">
        <f>MIN('k4'!B15,'k4'!F15,'k4'!J15,'k4'!N15,'k4'!R15,'k4'!V15,'k4'!Z15,'k4'!AD15,'k4'!AH15,'k4'!AL15)</f>
        <v>153</v>
      </c>
      <c r="F76" t="str">
        <f t="shared" si="10"/>
        <v/>
      </c>
      <c r="G76">
        <f>AVERAGE('k4'!B15,'k4'!F15,'k4'!J15,'k4'!N15,'k4'!R15,'k4'!V15,'k4'!Z15,'k4'!AD15,'k4'!AH15,'k4'!AL15)</f>
        <v>154.80000000000001</v>
      </c>
      <c r="H76">
        <f>_xlfn.STDEV.P('k4'!B15,'k4'!F15,'k4'!J15,'k4'!N15,'k4'!R15,'k4'!V15,'k4'!Z15,'k4'!AD15,'k4'!AH15,'k4'!AL15)</f>
        <v>1.4000000000000001</v>
      </c>
      <c r="I76">
        <f>AVERAGE('k4'!C15,'k4'!G15,'k4'!K15,'k4'!O15,'k4'!S15,'k4'!W15,'k4'!AA15,'k4'!AE15,'k4'!AI15,'k4'!AM15)</f>
        <v>1147.6460000000002</v>
      </c>
      <c r="J76">
        <f>AVERAGE('k4'!E15,'k4'!I15,'k4'!M15,'k4'!Q15,'k4'!U15,'k4'!Y15,'k4'!AC15,'k4'!AG15,'k4'!AK15,'k4'!AO15)</f>
        <v>2103.5630000000001</v>
      </c>
      <c r="K76" t="s">
        <v>47</v>
      </c>
      <c r="L76">
        <v>169</v>
      </c>
      <c r="M76">
        <v>171.5</v>
      </c>
      <c r="N76">
        <v>1.2</v>
      </c>
    </row>
    <row r="77" spans="1:14" x14ac:dyDescent="0.25">
      <c r="A77" t="s">
        <v>13</v>
      </c>
      <c r="B77">
        <v>160</v>
      </c>
      <c r="C77">
        <v>1</v>
      </c>
      <c r="D77">
        <v>236.64</v>
      </c>
      <c r="E77">
        <f>MIN('k4'!B16,'k4'!F16,'k4'!J16,'k4'!N16,'k4'!R16,'k4'!V16,'k4'!Z16,'k4'!AD16,'k4'!AH16,'k4'!AL16)</f>
        <v>165</v>
      </c>
      <c r="F77" t="str">
        <f t="shared" si="10"/>
        <v/>
      </c>
      <c r="G77">
        <f>AVERAGE('k4'!B16,'k4'!F16,'k4'!J16,'k4'!N16,'k4'!R16,'k4'!V16,'k4'!Z16,'k4'!AD16,'k4'!AH16,'k4'!AL16)</f>
        <v>166.6</v>
      </c>
      <c r="H77">
        <f>_xlfn.STDEV.P('k4'!B16,'k4'!F16,'k4'!J16,'k4'!N16,'k4'!R16,'k4'!V16,'k4'!Z16,'k4'!AD16,'k4'!AH16,'k4'!AL16)</f>
        <v>1.0198039027185568</v>
      </c>
      <c r="I77">
        <f>AVERAGE('k4'!C16,'k4'!G16,'k4'!K16,'k4'!O16,'k4'!S16,'k4'!W16,'k4'!AA16,'k4'!AE16,'k4'!AI16,'k4'!AM16)</f>
        <v>1827.64</v>
      </c>
      <c r="J77">
        <f>AVERAGE('k4'!E16,'k4'!I16,'k4'!M16,'k4'!Q16,'k4'!U16,'k4'!Y16,'k4'!AC16,'k4'!AG16,'k4'!AK16,'k4'!AO16)</f>
        <v>2718.3130000000001</v>
      </c>
      <c r="K77" t="s">
        <v>45</v>
      </c>
      <c r="L77">
        <v>193</v>
      </c>
      <c r="M77">
        <v>195.2</v>
      </c>
      <c r="N77">
        <v>1.2</v>
      </c>
    </row>
    <row r="78" spans="1:14" x14ac:dyDescent="0.25">
      <c r="A78" t="s">
        <v>14</v>
      </c>
      <c r="B78">
        <v>89</v>
      </c>
      <c r="C78">
        <v>1</v>
      </c>
      <c r="D78">
        <v>17.079999999999998</v>
      </c>
      <c r="E78">
        <f>MIN('k4'!B17,'k4'!F17,'k4'!J17,'k4'!N17,'k4'!R17,'k4'!V17,'k4'!Z17,'k4'!AD17,'k4'!AH17,'k4'!AL17)</f>
        <v>89</v>
      </c>
      <c r="F78" t="str">
        <f t="shared" si="10"/>
        <v>best</v>
      </c>
      <c r="G78">
        <f>AVERAGE('k4'!B17,'k4'!F17,'k4'!J17,'k4'!N17,'k4'!R17,'k4'!V17,'k4'!Z17,'k4'!AD17,'k4'!AH17,'k4'!AL17)</f>
        <v>89.2</v>
      </c>
      <c r="H78">
        <f>_xlfn.STDEV.P('k4'!B17,'k4'!F17,'k4'!J17,'k4'!N17,'k4'!R17,'k4'!V17,'k4'!Z17,'k4'!AD17,'k4'!AH17,'k4'!AL17)</f>
        <v>0.4</v>
      </c>
      <c r="I78">
        <f>AVERAGE('k4'!C17,'k4'!G17,'k4'!K17,'k4'!O17,'k4'!S17,'k4'!W17,'k4'!AA17,'k4'!AE17,'k4'!AI17,'k4'!AM17)</f>
        <v>23.79</v>
      </c>
      <c r="J78">
        <f>AVERAGE('k4'!E17,'k4'!I17,'k4'!M17,'k4'!Q17,'k4'!U17,'k4'!Y17,'k4'!AC17,'k4'!AG17,'k4'!AK17,'k4'!AO17)</f>
        <v>114.91800000000001</v>
      </c>
      <c r="K78" t="s">
        <v>47</v>
      </c>
      <c r="L78">
        <v>99</v>
      </c>
      <c r="M78">
        <v>100.8</v>
      </c>
      <c r="N78">
        <v>0.9</v>
      </c>
    </row>
    <row r="79" spans="1:14" x14ac:dyDescent="0.25">
      <c r="A79" t="s">
        <v>15</v>
      </c>
      <c r="B79">
        <v>115</v>
      </c>
      <c r="C79">
        <v>1</v>
      </c>
      <c r="D79">
        <v>227.07</v>
      </c>
      <c r="E79">
        <f>MIN('k4'!B18,'k4'!F18,'k4'!J18,'k4'!N18,'k4'!R18,'k4'!V18,'k4'!Z18,'k4'!AD18,'k4'!AH18,'k4'!AL18)</f>
        <v>115</v>
      </c>
      <c r="F79" t="str">
        <f>IF(E79=$B79,"best","")</f>
        <v>best</v>
      </c>
      <c r="G79">
        <f>AVERAGE('k4'!B18,'k4'!F18,'k4'!J18,'k4'!N18,'k4'!R18,'k4'!V18,'k4'!Z18,'k4'!AD18,'k4'!AH18,'k4'!AL18)</f>
        <v>116</v>
      </c>
      <c r="H79">
        <f>_xlfn.STDEV.P('k4'!B18,'k4'!F18,'k4'!J18,'k4'!N18,'k4'!R18,'k4'!V18,'k4'!Z18,'k4'!AD18,'k4'!AH18,'k4'!AL18)</f>
        <v>0.89442719099991586</v>
      </c>
      <c r="I79">
        <f>AVERAGE('k4'!C18,'k4'!G18,'k4'!K18,'k4'!O18,'k4'!S18,'k4'!W18,'k4'!AA18,'k4'!AE18,'k4'!AI18,'k4'!AM18)</f>
        <v>919.92699999999991</v>
      </c>
      <c r="J79">
        <f>AVERAGE('k4'!E18,'k4'!I18,'k4'!M18,'k4'!Q18,'k4'!U18,'k4'!Y18,'k4'!AC18,'k4'!AG18,'k4'!AK18,'k4'!AO18)</f>
        <v>1725.652</v>
      </c>
      <c r="K79" t="s">
        <v>45</v>
      </c>
      <c r="L79">
        <v>135</v>
      </c>
      <c r="M79">
        <v>137</v>
      </c>
      <c r="N79">
        <v>1.2</v>
      </c>
    </row>
    <row r="80" spans="1:14" x14ac:dyDescent="0.25">
      <c r="A80" t="s">
        <v>16</v>
      </c>
      <c r="B80">
        <v>156</v>
      </c>
      <c r="C80">
        <v>0</v>
      </c>
      <c r="D80">
        <v>3650.96</v>
      </c>
      <c r="E80">
        <f>MIN('k4'!B19,'k4'!F19,'k4'!J19,'k4'!N19,'k4'!R19,'k4'!V19,'k4'!Z19,'k4'!AD19,'k4'!AH19,'k4'!AL19)</f>
        <v>160</v>
      </c>
      <c r="F80" t="str">
        <f t="shared" si="10"/>
        <v/>
      </c>
      <c r="G80">
        <f>AVERAGE('k4'!B19,'k4'!F19,'k4'!J19,'k4'!N19,'k4'!R19,'k4'!V19,'k4'!Z19,'k4'!AD19,'k4'!AH19,'k4'!AL19)</f>
        <v>161.6</v>
      </c>
      <c r="H80">
        <f>_xlfn.STDEV.P('k4'!B19,'k4'!F19,'k4'!J19,'k4'!N19,'k4'!R19,'k4'!V19,'k4'!Z19,'k4'!AD19,'k4'!AH19,'k4'!AL19)</f>
        <v>1.0198039027185568</v>
      </c>
      <c r="I80">
        <f>AVERAGE('k4'!C19,'k4'!G19,'k4'!K19,'k4'!O19,'k4'!S19,'k4'!W19,'k4'!AA19,'k4'!AE19,'k4'!AI19,'k4'!AM19)</f>
        <v>850.46400000000017</v>
      </c>
      <c r="J80">
        <f>AVERAGE('k4'!E19,'k4'!I19,'k4'!M19,'k4'!Q19,'k4'!U19,'k4'!Y19,'k4'!AC19,'k4'!AG19,'k4'!AK19,'k4'!AO19)</f>
        <v>1351.2440000000001</v>
      </c>
      <c r="K80" t="s">
        <v>45</v>
      </c>
      <c r="L80">
        <v>180</v>
      </c>
      <c r="M80">
        <v>182.2</v>
      </c>
      <c r="N80">
        <v>1.2</v>
      </c>
    </row>
    <row r="81" spans="1:14" x14ac:dyDescent="0.25">
      <c r="A81" t="s">
        <v>17</v>
      </c>
      <c r="B81">
        <v>96</v>
      </c>
      <c r="C81">
        <v>1</v>
      </c>
      <c r="D81">
        <v>53.23</v>
      </c>
      <c r="E81">
        <f>MIN('k4'!B20,'k4'!F20,'k4'!J20,'k4'!N20,'k4'!R20,'k4'!V20,'k4'!Z20,'k4'!AD20,'k4'!AH20,'k4'!AL20)</f>
        <v>97</v>
      </c>
      <c r="F81" t="str">
        <f t="shared" si="10"/>
        <v/>
      </c>
      <c r="G81">
        <f>AVERAGE('k4'!B20,'k4'!F20,'k4'!J20,'k4'!N20,'k4'!R20,'k4'!V20,'k4'!Z20,'k4'!AD20,'k4'!AH20,'k4'!AL20)</f>
        <v>97.8</v>
      </c>
      <c r="H81">
        <f>_xlfn.STDEV.P('k4'!B20,'k4'!F20,'k4'!J20,'k4'!N20,'k4'!R20,'k4'!V20,'k4'!Z20,'k4'!AD20,'k4'!AH20,'k4'!AL20)</f>
        <v>0.4</v>
      </c>
      <c r="I81">
        <f>AVERAGE('k4'!C20,'k4'!G20,'k4'!K20,'k4'!O20,'k4'!S20,'k4'!W20,'k4'!AA20,'k4'!AE20,'k4'!AI20,'k4'!AM20)</f>
        <v>203.32399999999998</v>
      </c>
      <c r="J81">
        <f>AVERAGE('k4'!E20,'k4'!I20,'k4'!M20,'k4'!Q20,'k4'!U20,'k4'!Y20,'k4'!AC20,'k4'!AG20,'k4'!AK20,'k4'!AO20)</f>
        <v>653.07200000000012</v>
      </c>
      <c r="K81" t="s">
        <v>45</v>
      </c>
      <c r="L81">
        <v>112</v>
      </c>
      <c r="M81">
        <v>113.2</v>
      </c>
      <c r="N81">
        <v>1.4</v>
      </c>
    </row>
    <row r="82" spans="1:14" x14ac:dyDescent="0.25">
      <c r="A82" t="s">
        <v>18</v>
      </c>
      <c r="B82">
        <v>138</v>
      </c>
      <c r="C82">
        <v>0</v>
      </c>
      <c r="D82">
        <v>3637.62</v>
      </c>
      <c r="E82">
        <f>MIN('k4'!B21,'k4'!F21,'k4'!J21,'k4'!N21,'k4'!R21,'k4'!V21,'k4'!Z21,'k4'!AD21,'k4'!AH21,'k4'!AL21)</f>
        <v>142</v>
      </c>
      <c r="F82" t="str">
        <f t="shared" si="10"/>
        <v/>
      </c>
      <c r="G82">
        <f>AVERAGE('k4'!B21,'k4'!F21,'k4'!J21,'k4'!N21,'k4'!R21,'k4'!V21,'k4'!Z21,'k4'!AD21,'k4'!AH21,'k4'!AL21)</f>
        <v>142.5</v>
      </c>
      <c r="H82">
        <f>_xlfn.STDEV.P('k4'!B21,'k4'!F21,'k4'!J21,'k4'!N21,'k4'!R21,'k4'!V21,'k4'!Z21,'k4'!AD21,'k4'!AH21,'k4'!AL21)</f>
        <v>0.67082039324993692</v>
      </c>
      <c r="I82">
        <f>AVERAGE('k4'!C21,'k4'!G21,'k4'!K21,'k4'!O21,'k4'!S21,'k4'!W21,'k4'!AA21,'k4'!AE21,'k4'!AI21,'k4'!AM21)</f>
        <v>2464.1019999999999</v>
      </c>
      <c r="J82">
        <f>AVERAGE('k4'!E21,'k4'!I21,'k4'!M21,'k4'!Q21,'k4'!U21,'k4'!Y21,'k4'!AC21,'k4'!AG21,'k4'!AK21,'k4'!AO21)</f>
        <v>3539.1160000000004</v>
      </c>
      <c r="K82" t="s">
        <v>45</v>
      </c>
      <c r="L82">
        <v>162</v>
      </c>
      <c r="M82">
        <v>163.6</v>
      </c>
      <c r="N82">
        <v>1</v>
      </c>
    </row>
    <row r="83" spans="1:14" x14ac:dyDescent="0.25">
      <c r="A83" t="s">
        <v>19</v>
      </c>
      <c r="B83">
        <v>129</v>
      </c>
      <c r="C83">
        <v>1</v>
      </c>
      <c r="D83">
        <v>31.71</v>
      </c>
      <c r="E83">
        <f>MIN('k4'!B22,'k4'!F22,'k4'!J22,'k4'!N22,'k4'!R22,'k4'!V22,'k4'!Z22,'k4'!AD22,'k4'!AH22,'k4'!AL22)</f>
        <v>129</v>
      </c>
      <c r="F83" t="str">
        <f t="shared" si="10"/>
        <v>best</v>
      </c>
      <c r="G83">
        <f>AVERAGE('k4'!B22,'k4'!F22,'k4'!J22,'k4'!N22,'k4'!R22,'k4'!V22,'k4'!Z22,'k4'!AD22,'k4'!AH22,'k4'!AL22)</f>
        <v>130.1</v>
      </c>
      <c r="H83">
        <f>_xlfn.STDEV.P('k4'!B22,'k4'!F22,'k4'!J22,'k4'!N22,'k4'!R22,'k4'!V22,'k4'!Z22,'k4'!AD22,'k4'!AH22,'k4'!AL22)</f>
        <v>0.70000000000000007</v>
      </c>
      <c r="I83">
        <f>AVERAGE('k4'!C22,'k4'!G22,'k4'!K22,'k4'!O22,'k4'!S22,'k4'!W22,'k4'!AA22,'k4'!AE22,'k4'!AI22,'k4'!AM22)</f>
        <v>359.89000000000004</v>
      </c>
      <c r="J83">
        <f>AVERAGE('k4'!E22,'k4'!I22,'k4'!M22,'k4'!Q22,'k4'!U22,'k4'!Y22,'k4'!AC22,'k4'!AG22,'k4'!AK22,'k4'!AO22)</f>
        <v>630.53699999999992</v>
      </c>
      <c r="K83" t="s">
        <v>45</v>
      </c>
      <c r="L83">
        <v>144</v>
      </c>
      <c r="M83">
        <v>145.80000000000001</v>
      </c>
      <c r="N83">
        <v>1.2</v>
      </c>
    </row>
    <row r="84" spans="1:14" x14ac:dyDescent="0.25">
      <c r="A84" t="s">
        <v>39</v>
      </c>
      <c r="E84">
        <f>MIN('k4'!B23,'k4'!F23,'k4'!J23,'k4'!N23,'k4'!R23,'k4'!V23,'k4'!Z23,'k4'!AD23,'k4'!AH23,'k4'!AL23)</f>
        <v>344</v>
      </c>
      <c r="F84" t="str">
        <f t="shared" si="10"/>
        <v/>
      </c>
      <c r="G84">
        <f>AVERAGE('k4'!B23,'k4'!F23,'k4'!J23,'k4'!N23,'k4'!R23,'k4'!V23,'k4'!Z23,'k4'!AD23,'k4'!AH23,'k4'!AL23)</f>
        <v>346.3</v>
      </c>
      <c r="H84">
        <f>_xlfn.STDEV.P('k4'!B23,'k4'!F23,'k4'!J23,'k4'!N23,'k4'!R23,'k4'!V23,'k4'!Z23,'k4'!AD23,'k4'!AH23,'k4'!AL23)</f>
        <v>1.1000000000000001</v>
      </c>
      <c r="I84">
        <f>AVERAGE('k4'!C23,'k4'!G23,'k4'!K23,'k4'!O23,'k4'!S23,'k4'!W23,'k4'!AA23,'k4'!AE23,'k4'!AI23,'k4'!AM23)</f>
        <v>3441.4929999999995</v>
      </c>
      <c r="J84">
        <f>AVERAGE('k4'!E23,'k4'!I23,'k4'!M23,'k4'!Q23,'k4'!U23,'k4'!Y23,'k4'!AC23,'k4'!AG23,'k4'!AK23,'k4'!AO23)</f>
        <v>3610.9360000000001</v>
      </c>
      <c r="K84" t="s">
        <v>49</v>
      </c>
      <c r="L84">
        <v>397</v>
      </c>
      <c r="M84">
        <v>400.1</v>
      </c>
      <c r="N84">
        <v>1.3</v>
      </c>
    </row>
    <row r="85" spans="1:14" x14ac:dyDescent="0.25">
      <c r="A85" t="s">
        <v>41</v>
      </c>
      <c r="E85">
        <f>MIN('k4'!B24,'k4'!F24,'k4'!J24,'k4'!N24,'k4'!R24,'k4'!V24,'k4'!Z24,'k4'!AD24,'k4'!AH24,'k4'!AL24)</f>
        <v>408</v>
      </c>
      <c r="F85" t="str">
        <f t="shared" si="10"/>
        <v/>
      </c>
      <c r="G85">
        <f>AVERAGE('k4'!B24,'k4'!F24,'k4'!J24,'k4'!N24,'k4'!R24,'k4'!V24,'k4'!Z24,'k4'!AD24,'k4'!AH24,'k4'!AL24)</f>
        <v>409.2</v>
      </c>
      <c r="H85">
        <f>_xlfn.STDEV.P('k4'!B24,'k4'!F24,'k4'!J24,'k4'!N24,'k4'!R24,'k4'!V24,'k4'!Z24,'k4'!AD24,'k4'!AH24,'k4'!AL24)</f>
        <v>0.74833147735478833</v>
      </c>
      <c r="I85">
        <f>AVERAGE('k4'!C24,'k4'!G24,'k4'!K24,'k4'!O24,'k4'!S24,'k4'!W24,'k4'!AA24,'k4'!AE24,'k4'!AI24,'k4'!AM24)</f>
        <v>2130.7840000000006</v>
      </c>
      <c r="J85">
        <f>AVERAGE('k4'!E24,'k4'!I24,'k4'!M24,'k4'!Q24,'k4'!U24,'k4'!Y24,'k4'!AC24,'k4'!AG24,'k4'!AK24,'k4'!AO24)</f>
        <v>3612.0430000000001</v>
      </c>
      <c r="K85" t="s">
        <v>48</v>
      </c>
      <c r="L85">
        <v>501</v>
      </c>
      <c r="M85">
        <v>503.4</v>
      </c>
      <c r="N85">
        <v>1.9</v>
      </c>
    </row>
    <row r="86" spans="1:14" x14ac:dyDescent="0.25">
      <c r="A86" t="s">
        <v>42</v>
      </c>
      <c r="E86">
        <f>MIN('k4'!B25,'k4'!F25,'k4'!J25,'k4'!N25,'k4'!R25,'k4'!V25,'k4'!Z25,'k4'!AD25,'k4'!AH25,'k4'!AL25)</f>
        <v>341</v>
      </c>
      <c r="F86" t="str">
        <f t="shared" si="10"/>
        <v/>
      </c>
      <c r="G86">
        <f>AVERAGE('k4'!B25,'k4'!F25,'k4'!J25,'k4'!N25,'k4'!R25,'k4'!V25,'k4'!Z25,'k4'!AD25,'k4'!AH25,'k4'!AL25)</f>
        <v>341</v>
      </c>
      <c r="H86">
        <f>_xlfn.STDEV.P('k4'!B25,'k4'!F25,'k4'!J25,'k4'!N25,'k4'!R25,'k4'!V25,'k4'!Z25,'k4'!AD25,'k4'!AH25,'k4'!AL25)</f>
        <v>0</v>
      </c>
      <c r="I86">
        <f>AVERAGE('k4'!C25,'k4'!G25,'k4'!K25,'k4'!O25,'k4'!S25,'k4'!W25,'k4'!AA25,'k4'!AE25,'k4'!AI25,'k4'!AM25)</f>
        <v>0</v>
      </c>
      <c r="J86">
        <f>AVERAGE('k4'!E25,'k4'!I25,'k4'!M25,'k4'!Q25,'k4'!U25,'k4'!Y25,'k4'!AC25,'k4'!AG25,'k4'!AK25,'k4'!AO25)</f>
        <v>9339.9700000000012</v>
      </c>
      <c r="K86" t="s">
        <v>48</v>
      </c>
      <c r="L86">
        <v>255</v>
      </c>
      <c r="M86">
        <v>255.4</v>
      </c>
      <c r="N86">
        <v>0.5</v>
      </c>
    </row>
    <row r="87" spans="1:14" x14ac:dyDescent="0.25">
      <c r="A87" t="s">
        <v>43</v>
      </c>
      <c r="E87">
        <f>MIN('k4'!B26,'k4'!F26,'k4'!J26,'k4'!N26,'k4'!R26,'k4'!V26,'k4'!Z26,'k4'!AD26,'k4'!AH26,'k4'!AL26)</f>
        <v>363</v>
      </c>
      <c r="F87" t="str">
        <f t="shared" si="10"/>
        <v/>
      </c>
      <c r="G87">
        <f>AVERAGE('k4'!B26,'k4'!F26,'k4'!J26,'k4'!N26,'k4'!R26,'k4'!V26,'k4'!Z26,'k4'!AD26,'k4'!AH26,'k4'!AL26)</f>
        <v>363</v>
      </c>
      <c r="H87">
        <f>_xlfn.STDEV.P('k4'!B26,'k4'!F26,'k4'!J26,'k4'!N26,'k4'!R26,'k4'!V26,'k4'!Z26,'k4'!AD26,'k4'!AH26,'k4'!AL26)</f>
        <v>0</v>
      </c>
      <c r="I87">
        <f>AVERAGE('k4'!C26,'k4'!G26,'k4'!K26,'k4'!O26,'k4'!S26,'k4'!W26,'k4'!AA26,'k4'!AE26,'k4'!AI26,'k4'!AM26)</f>
        <v>0</v>
      </c>
      <c r="J87">
        <f>AVERAGE('k4'!E26,'k4'!I26,'k4'!M26,'k4'!Q26,'k4'!U26,'k4'!Y26,'k4'!AC26,'k4'!AG26,'k4'!AK26,'k4'!AO26)</f>
        <v>10035.541000000001</v>
      </c>
      <c r="K87" t="s">
        <v>48</v>
      </c>
      <c r="L87">
        <v>317</v>
      </c>
      <c r="M87">
        <v>318.5</v>
      </c>
      <c r="N87">
        <v>1.5</v>
      </c>
    </row>
    <row r="88" spans="1:14" x14ac:dyDescent="0.25">
      <c r="A88" t="s">
        <v>40</v>
      </c>
      <c r="E88">
        <f>MIN('k4'!B27,'k4'!F27,'k4'!J27,'k4'!N27,'k4'!R27,'k4'!V27,'k4'!Z27,'k4'!AD27,'k4'!AH27,'k4'!AL27)</f>
        <v>387</v>
      </c>
      <c r="F88" t="str">
        <f t="shared" si="10"/>
        <v/>
      </c>
      <c r="G88">
        <f>AVERAGE('k4'!B27,'k4'!F27,'k4'!J27,'k4'!N27,'k4'!R27,'k4'!V27,'k4'!Z27,'k4'!AD27,'k4'!AH27,'k4'!AL27)</f>
        <v>391.5</v>
      </c>
      <c r="H88">
        <f>_xlfn.STDEV.P('k4'!B27,'k4'!F27,'k4'!J27,'k4'!N27,'k4'!R27,'k4'!V27,'k4'!Z27,'k4'!AD27,'k4'!AH27,'k4'!AL27)</f>
        <v>2.2912878474779199</v>
      </c>
      <c r="I88">
        <f>AVERAGE('k4'!C27,'k4'!G27,'k4'!K27,'k4'!O27,'k4'!S27,'k4'!W27,'k4'!AA27,'k4'!AE27,'k4'!AI27,'k4'!AM27)</f>
        <v>3364.1230000000005</v>
      </c>
      <c r="J88">
        <f>AVERAGE('k4'!E27,'k4'!I27,'k4'!M27,'k4'!Q27,'k4'!U27,'k4'!Y27,'k4'!AC27,'k4'!AG27,'k4'!AK27,'k4'!AO27)</f>
        <v>3601.5949999999998</v>
      </c>
      <c r="K88" t="s">
        <v>48</v>
      </c>
      <c r="L88">
        <v>506</v>
      </c>
      <c r="M88">
        <v>509.4</v>
      </c>
      <c r="N88">
        <v>2.9</v>
      </c>
    </row>
    <row r="89" spans="1:14" x14ac:dyDescent="0.25">
      <c r="A89" s="1" t="s">
        <v>24</v>
      </c>
      <c r="B89" s="1">
        <f>AVERAGE(B64:B88)</f>
        <v>135.35</v>
      </c>
      <c r="C89" s="1">
        <f t="shared" ref="C89" si="11">AVERAGE(C64:C88)</f>
        <v>0.55000000000000004</v>
      </c>
      <c r="D89" s="1">
        <f t="shared" ref="D89" si="12">AVERAGE(D64:D88)</f>
        <v>1894.1545000000006</v>
      </c>
      <c r="E89" s="1">
        <f t="shared" ref="E89" si="13">AVERAGE(E64:E88)</f>
        <v>184.48</v>
      </c>
      <c r="F89" s="1">
        <f>COUNTIF(F64:F88, "best")</f>
        <v>3</v>
      </c>
      <c r="G89" s="1">
        <f t="shared" ref="G89" si="14">AVERAGE(G64:G88)</f>
        <v>185.84400000000002</v>
      </c>
      <c r="H89" s="1">
        <f t="shared" ref="H89" si="15">AVERAGE(H64:H88)</f>
        <v>0.8650831775144211</v>
      </c>
      <c r="I89" s="1">
        <f t="shared" ref="I89" si="16">AVERAGE(I64:I88)</f>
        <v>1158.3819599999999</v>
      </c>
      <c r="J89" s="1">
        <f t="shared" ref="J89" si="17">AVERAGE(J64:J88)</f>
        <v>2484.37428</v>
      </c>
      <c r="K89" s="1"/>
      <c r="L89" s="1">
        <f t="shared" ref="L89" si="18">AVERAGE(L64:L88)</f>
        <v>206.88</v>
      </c>
      <c r="M89" s="1">
        <f t="shared" ref="M89" si="19">AVERAGE(M64:M88)</f>
        <v>208.84399999999994</v>
      </c>
      <c r="N89" s="1">
        <f t="shared" ref="N89" si="20">AVERAGE(N64:N88)</f>
        <v>1.2959999999999996</v>
      </c>
    </row>
  </sheetData>
  <sortState xmlns:xlrd2="http://schemas.microsoft.com/office/spreadsheetml/2017/richdata2" ref="L1:O89">
    <sortCondition ref="L1:L89"/>
  </sortState>
  <mergeCells count="9">
    <mergeCell ref="B2:D2"/>
    <mergeCell ref="B1:J1"/>
    <mergeCell ref="B31:J31"/>
    <mergeCell ref="E2:J2"/>
    <mergeCell ref="B32:D32"/>
    <mergeCell ref="B61:J61"/>
    <mergeCell ref="B62:D62"/>
    <mergeCell ref="E32:J32"/>
    <mergeCell ref="E62:J6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0A399-1392-421F-BE16-4A68D42F8610}">
  <dimension ref="A1:AO27"/>
  <sheetViews>
    <sheetView workbookViewId="0">
      <selection activeCell="A32" sqref="A32"/>
    </sheetView>
  </sheetViews>
  <sheetFormatPr defaultRowHeight="15" x14ac:dyDescent="0.25"/>
  <cols>
    <col min="1" max="1" width="37.42578125" bestFit="1" customWidth="1"/>
    <col min="3" max="3" width="10.5703125" bestFit="1" customWidth="1"/>
  </cols>
  <sheetData>
    <row r="1" spans="1:41" x14ac:dyDescent="0.25">
      <c r="B1" s="3">
        <v>12345</v>
      </c>
      <c r="C1" s="3"/>
      <c r="D1" s="3"/>
      <c r="E1" s="3"/>
      <c r="F1" s="3">
        <v>22411</v>
      </c>
      <c r="G1" s="3"/>
      <c r="H1" s="3"/>
      <c r="I1" s="3"/>
      <c r="J1" s="3">
        <v>25233</v>
      </c>
      <c r="K1" s="3"/>
      <c r="L1" s="3"/>
      <c r="M1" s="3"/>
      <c r="N1" s="3">
        <v>52331</v>
      </c>
      <c r="O1" s="3"/>
      <c r="P1" s="3"/>
      <c r="Q1" s="3"/>
      <c r="R1" s="3">
        <v>54278</v>
      </c>
      <c r="S1" s="3"/>
      <c r="T1" s="3"/>
      <c r="U1" s="3"/>
      <c r="V1" s="3">
        <v>54433</v>
      </c>
      <c r="W1" s="3"/>
      <c r="X1" s="3"/>
      <c r="Y1" s="3"/>
      <c r="Z1" s="3">
        <v>66655</v>
      </c>
      <c r="AA1" s="3"/>
      <c r="AB1" s="3"/>
      <c r="AC1" s="3"/>
      <c r="AD1" s="3">
        <v>68531</v>
      </c>
      <c r="AE1" s="3"/>
      <c r="AF1" s="3"/>
      <c r="AG1" s="3"/>
      <c r="AH1" s="3">
        <v>87744</v>
      </c>
      <c r="AI1" s="3"/>
      <c r="AJ1" s="3"/>
      <c r="AK1" s="3"/>
      <c r="AL1" s="3">
        <v>98811</v>
      </c>
      <c r="AM1" s="3"/>
      <c r="AN1" s="3"/>
      <c r="AO1" s="3"/>
    </row>
    <row r="2" spans="1:41" x14ac:dyDescent="0.25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27</v>
      </c>
      <c r="G2" t="s">
        <v>28</v>
      </c>
      <c r="H2" t="s">
        <v>29</v>
      </c>
      <c r="I2" t="s">
        <v>30</v>
      </c>
      <c r="J2" t="s">
        <v>27</v>
      </c>
      <c r="K2" t="s">
        <v>28</v>
      </c>
      <c r="L2" t="s">
        <v>29</v>
      </c>
      <c r="M2" t="s">
        <v>30</v>
      </c>
      <c r="N2" t="s">
        <v>27</v>
      </c>
      <c r="O2" t="s">
        <v>28</v>
      </c>
      <c r="P2" t="s">
        <v>29</v>
      </c>
      <c r="Q2" t="s">
        <v>30</v>
      </c>
      <c r="R2" t="s">
        <v>27</v>
      </c>
      <c r="S2" t="s">
        <v>28</v>
      </c>
      <c r="T2" t="s">
        <v>29</v>
      </c>
      <c r="U2" t="s">
        <v>30</v>
      </c>
      <c r="V2" t="s">
        <v>27</v>
      </c>
      <c r="W2" t="s">
        <v>28</v>
      </c>
      <c r="X2" t="s">
        <v>29</v>
      </c>
      <c r="Y2" t="s">
        <v>30</v>
      </c>
      <c r="Z2" t="s">
        <v>27</v>
      </c>
      <c r="AA2" t="s">
        <v>28</v>
      </c>
      <c r="AB2" t="s">
        <v>29</v>
      </c>
      <c r="AC2" t="s">
        <v>30</v>
      </c>
      <c r="AD2" t="s">
        <v>27</v>
      </c>
      <c r="AE2" t="s">
        <v>28</v>
      </c>
      <c r="AF2" t="s">
        <v>29</v>
      </c>
      <c r="AG2" t="s">
        <v>30</v>
      </c>
      <c r="AH2" t="s">
        <v>27</v>
      </c>
      <c r="AI2" t="s">
        <v>28</v>
      </c>
      <c r="AJ2" t="s">
        <v>29</v>
      </c>
      <c r="AK2" t="s">
        <v>30</v>
      </c>
      <c r="AL2" t="s">
        <v>27</v>
      </c>
      <c r="AM2" t="s">
        <v>28</v>
      </c>
      <c r="AN2" t="s">
        <v>29</v>
      </c>
      <c r="AO2" t="s">
        <v>30</v>
      </c>
    </row>
    <row r="3" spans="1:41" x14ac:dyDescent="0.25">
      <c r="A3" t="s">
        <v>0</v>
      </c>
      <c r="B3">
        <v>38</v>
      </c>
      <c r="C3">
        <v>5.71</v>
      </c>
      <c r="D3" t="s">
        <v>25</v>
      </c>
      <c r="E3">
        <v>444.88</v>
      </c>
      <c r="F3">
        <v>38</v>
      </c>
      <c r="G3">
        <v>139.66999999999999</v>
      </c>
      <c r="H3" t="s">
        <v>25</v>
      </c>
      <c r="I3">
        <v>449.58</v>
      </c>
      <c r="J3">
        <v>38</v>
      </c>
      <c r="K3">
        <v>100.23</v>
      </c>
      <c r="L3" t="s">
        <v>25</v>
      </c>
      <c r="M3">
        <v>447.46</v>
      </c>
      <c r="N3">
        <v>38</v>
      </c>
      <c r="O3">
        <v>138.81</v>
      </c>
      <c r="P3" t="s">
        <v>25</v>
      </c>
      <c r="Q3">
        <v>441.1</v>
      </c>
      <c r="R3">
        <v>38</v>
      </c>
      <c r="S3">
        <v>88.25</v>
      </c>
      <c r="T3" t="s">
        <v>25</v>
      </c>
      <c r="U3">
        <v>444.53</v>
      </c>
      <c r="V3">
        <v>38</v>
      </c>
      <c r="W3">
        <v>13.49</v>
      </c>
      <c r="X3" t="s">
        <v>25</v>
      </c>
      <c r="Y3">
        <v>443.34</v>
      </c>
      <c r="Z3">
        <v>38</v>
      </c>
      <c r="AA3">
        <v>19.84</v>
      </c>
      <c r="AB3" t="s">
        <v>25</v>
      </c>
      <c r="AC3">
        <v>447.4</v>
      </c>
      <c r="AD3">
        <v>38</v>
      </c>
      <c r="AE3">
        <v>10.130000000000001</v>
      </c>
      <c r="AF3" t="s">
        <v>25</v>
      </c>
      <c r="AG3">
        <v>448.73</v>
      </c>
      <c r="AH3">
        <v>38</v>
      </c>
      <c r="AI3">
        <v>50.86</v>
      </c>
      <c r="AJ3" t="s">
        <v>25</v>
      </c>
      <c r="AK3">
        <v>445.42</v>
      </c>
      <c r="AL3">
        <v>38</v>
      </c>
      <c r="AM3">
        <v>42.35</v>
      </c>
      <c r="AN3" t="s">
        <v>25</v>
      </c>
      <c r="AO3">
        <v>442.75</v>
      </c>
    </row>
    <row r="4" spans="1:41" x14ac:dyDescent="0.25">
      <c r="A4" t="s">
        <v>1</v>
      </c>
      <c r="B4">
        <v>39</v>
      </c>
      <c r="C4">
        <v>15.24</v>
      </c>
      <c r="D4" t="s">
        <v>25</v>
      </c>
      <c r="E4">
        <v>831.3</v>
      </c>
      <c r="F4">
        <v>39</v>
      </c>
      <c r="G4">
        <v>24.73</v>
      </c>
      <c r="H4" t="s">
        <v>25</v>
      </c>
      <c r="I4">
        <v>822.54</v>
      </c>
      <c r="J4">
        <v>39</v>
      </c>
      <c r="K4">
        <v>91.96</v>
      </c>
      <c r="L4" t="s">
        <v>25</v>
      </c>
      <c r="M4">
        <v>809.39</v>
      </c>
      <c r="N4">
        <v>39</v>
      </c>
      <c r="O4">
        <v>33.590000000000003</v>
      </c>
      <c r="P4" t="s">
        <v>25</v>
      </c>
      <c r="Q4">
        <v>871.73</v>
      </c>
      <c r="R4">
        <v>39</v>
      </c>
      <c r="S4">
        <v>103.65</v>
      </c>
      <c r="T4" t="s">
        <v>25</v>
      </c>
      <c r="U4">
        <v>833.52</v>
      </c>
      <c r="V4">
        <v>39</v>
      </c>
      <c r="W4">
        <v>13.74</v>
      </c>
      <c r="X4" t="s">
        <v>25</v>
      </c>
      <c r="Y4">
        <v>866.03</v>
      </c>
      <c r="Z4">
        <v>39</v>
      </c>
      <c r="AA4">
        <v>80.239999999999995</v>
      </c>
      <c r="AB4" t="s">
        <v>25</v>
      </c>
      <c r="AC4">
        <v>867.37</v>
      </c>
      <c r="AD4">
        <v>39</v>
      </c>
      <c r="AE4">
        <v>172.25</v>
      </c>
      <c r="AF4" t="s">
        <v>25</v>
      </c>
      <c r="AG4">
        <v>825.73</v>
      </c>
      <c r="AH4">
        <v>39</v>
      </c>
      <c r="AI4">
        <v>55.81</v>
      </c>
      <c r="AJ4" t="s">
        <v>25</v>
      </c>
      <c r="AK4">
        <v>812.39</v>
      </c>
      <c r="AL4">
        <v>39</v>
      </c>
      <c r="AM4">
        <v>75.599999999999994</v>
      </c>
      <c r="AN4" t="s">
        <v>25</v>
      </c>
      <c r="AO4">
        <v>843.25</v>
      </c>
    </row>
    <row r="5" spans="1:41" x14ac:dyDescent="0.25">
      <c r="A5" t="s">
        <v>2</v>
      </c>
      <c r="B5">
        <v>21</v>
      </c>
      <c r="C5">
        <v>15.66</v>
      </c>
      <c r="D5" t="s">
        <v>25</v>
      </c>
      <c r="E5">
        <v>457.24</v>
      </c>
      <c r="F5">
        <v>21</v>
      </c>
      <c r="G5">
        <v>52.87</v>
      </c>
      <c r="H5" t="s">
        <v>25</v>
      </c>
      <c r="I5">
        <v>451.08</v>
      </c>
      <c r="J5">
        <v>21</v>
      </c>
      <c r="K5">
        <v>24.33</v>
      </c>
      <c r="L5" t="s">
        <v>25</v>
      </c>
      <c r="M5">
        <v>466.67</v>
      </c>
      <c r="N5">
        <v>21</v>
      </c>
      <c r="O5">
        <v>95.52</v>
      </c>
      <c r="P5" t="s">
        <v>25</v>
      </c>
      <c r="Q5">
        <v>453.7</v>
      </c>
      <c r="R5">
        <v>21</v>
      </c>
      <c r="S5">
        <v>193.33</v>
      </c>
      <c r="T5" t="s">
        <v>25</v>
      </c>
      <c r="U5">
        <v>460.09</v>
      </c>
      <c r="V5">
        <v>21</v>
      </c>
      <c r="W5">
        <v>46.69</v>
      </c>
      <c r="X5" t="s">
        <v>25</v>
      </c>
      <c r="Y5">
        <v>473.59</v>
      </c>
      <c r="Z5">
        <v>21</v>
      </c>
      <c r="AA5">
        <v>147.78</v>
      </c>
      <c r="AB5" t="s">
        <v>25</v>
      </c>
      <c r="AC5">
        <v>473.64</v>
      </c>
      <c r="AD5">
        <v>21</v>
      </c>
      <c r="AE5">
        <v>156.29</v>
      </c>
      <c r="AF5" t="s">
        <v>25</v>
      </c>
      <c r="AG5">
        <v>466.18</v>
      </c>
      <c r="AH5">
        <v>21</v>
      </c>
      <c r="AI5">
        <v>21.37</v>
      </c>
      <c r="AJ5" t="s">
        <v>25</v>
      </c>
      <c r="AK5">
        <v>467.88</v>
      </c>
      <c r="AL5">
        <v>21</v>
      </c>
      <c r="AM5">
        <v>137.88</v>
      </c>
      <c r="AN5" t="s">
        <v>25</v>
      </c>
      <c r="AO5">
        <v>464.28</v>
      </c>
    </row>
    <row r="6" spans="1:41" x14ac:dyDescent="0.25">
      <c r="A6" t="s">
        <v>3</v>
      </c>
      <c r="B6">
        <v>37</v>
      </c>
      <c r="C6">
        <v>31.14</v>
      </c>
      <c r="D6" t="s">
        <v>25</v>
      </c>
      <c r="E6">
        <v>800</v>
      </c>
      <c r="F6">
        <v>37</v>
      </c>
      <c r="G6">
        <v>46.44</v>
      </c>
      <c r="H6" t="s">
        <v>25</v>
      </c>
      <c r="I6">
        <v>786.77</v>
      </c>
      <c r="J6">
        <v>37</v>
      </c>
      <c r="K6">
        <v>125.29</v>
      </c>
      <c r="L6" t="s">
        <v>25</v>
      </c>
      <c r="M6">
        <v>795.75</v>
      </c>
      <c r="N6">
        <v>37</v>
      </c>
      <c r="O6">
        <v>121.44</v>
      </c>
      <c r="P6" t="s">
        <v>25</v>
      </c>
      <c r="Q6">
        <v>758.46</v>
      </c>
      <c r="R6">
        <v>37</v>
      </c>
      <c r="S6">
        <v>64.760000000000005</v>
      </c>
      <c r="T6" t="s">
        <v>25</v>
      </c>
      <c r="U6">
        <v>795.82</v>
      </c>
      <c r="V6">
        <v>37</v>
      </c>
      <c r="W6">
        <v>126.11</v>
      </c>
      <c r="X6" t="s">
        <v>25</v>
      </c>
      <c r="Y6">
        <v>789.56</v>
      </c>
      <c r="Z6">
        <v>37</v>
      </c>
      <c r="AA6">
        <v>394.71</v>
      </c>
      <c r="AB6" t="s">
        <v>25</v>
      </c>
      <c r="AC6">
        <v>833.63</v>
      </c>
      <c r="AD6">
        <v>37</v>
      </c>
      <c r="AE6">
        <v>36.340000000000003</v>
      </c>
      <c r="AF6" t="s">
        <v>25</v>
      </c>
      <c r="AG6">
        <v>787.25</v>
      </c>
      <c r="AH6">
        <v>37</v>
      </c>
      <c r="AI6">
        <v>242.89</v>
      </c>
      <c r="AJ6" t="s">
        <v>25</v>
      </c>
      <c r="AK6">
        <v>752.67</v>
      </c>
      <c r="AL6">
        <v>37</v>
      </c>
      <c r="AM6">
        <v>101.46</v>
      </c>
      <c r="AN6" t="s">
        <v>25</v>
      </c>
      <c r="AO6">
        <v>813.1</v>
      </c>
    </row>
    <row r="7" spans="1:41" x14ac:dyDescent="0.25">
      <c r="A7" t="s">
        <v>4</v>
      </c>
      <c r="B7">
        <v>39</v>
      </c>
      <c r="C7">
        <v>10.77</v>
      </c>
      <c r="D7" t="s">
        <v>25</v>
      </c>
      <c r="E7">
        <v>424.14</v>
      </c>
      <c r="F7">
        <v>39</v>
      </c>
      <c r="G7">
        <v>12.54</v>
      </c>
      <c r="H7" t="s">
        <v>25</v>
      </c>
      <c r="I7">
        <v>422.7</v>
      </c>
      <c r="J7">
        <v>39</v>
      </c>
      <c r="K7">
        <v>43.46</v>
      </c>
      <c r="L7" t="s">
        <v>25</v>
      </c>
      <c r="M7">
        <v>399.57</v>
      </c>
      <c r="N7">
        <v>39</v>
      </c>
      <c r="O7">
        <v>44.82</v>
      </c>
      <c r="P7" t="s">
        <v>25</v>
      </c>
      <c r="Q7">
        <v>416.32</v>
      </c>
      <c r="R7">
        <v>39</v>
      </c>
      <c r="S7">
        <v>73.27</v>
      </c>
      <c r="T7" t="s">
        <v>25</v>
      </c>
      <c r="U7">
        <v>422.78</v>
      </c>
      <c r="V7">
        <v>39</v>
      </c>
      <c r="W7">
        <v>28.84</v>
      </c>
      <c r="X7" t="s">
        <v>25</v>
      </c>
      <c r="Y7">
        <v>423.59</v>
      </c>
      <c r="Z7">
        <v>39</v>
      </c>
      <c r="AA7">
        <v>90.69</v>
      </c>
      <c r="AB7" t="s">
        <v>25</v>
      </c>
      <c r="AC7">
        <v>415.78</v>
      </c>
      <c r="AD7">
        <v>39</v>
      </c>
      <c r="AE7">
        <v>17.75</v>
      </c>
      <c r="AF7" t="s">
        <v>25</v>
      </c>
      <c r="AG7">
        <v>427.96</v>
      </c>
      <c r="AH7">
        <v>39</v>
      </c>
      <c r="AI7">
        <v>40.020000000000003</v>
      </c>
      <c r="AJ7" t="s">
        <v>25</v>
      </c>
      <c r="AK7">
        <v>411.19</v>
      </c>
      <c r="AL7">
        <v>39</v>
      </c>
      <c r="AM7">
        <v>57.28</v>
      </c>
      <c r="AN7" t="s">
        <v>25</v>
      </c>
      <c r="AO7">
        <v>431.22</v>
      </c>
    </row>
    <row r="8" spans="1:41" x14ac:dyDescent="0.25">
      <c r="A8" t="s">
        <v>5</v>
      </c>
      <c r="B8">
        <v>39</v>
      </c>
      <c r="C8">
        <v>6.22</v>
      </c>
      <c r="D8" t="s">
        <v>25</v>
      </c>
      <c r="E8">
        <v>433.26</v>
      </c>
      <c r="F8">
        <v>38</v>
      </c>
      <c r="G8">
        <v>23.73</v>
      </c>
      <c r="H8" t="s">
        <v>25</v>
      </c>
      <c r="I8">
        <v>444.8</v>
      </c>
      <c r="J8">
        <v>38</v>
      </c>
      <c r="K8">
        <v>127.04</v>
      </c>
      <c r="L8" t="s">
        <v>25</v>
      </c>
      <c r="M8">
        <v>448.53</v>
      </c>
      <c r="N8">
        <v>38</v>
      </c>
      <c r="O8">
        <v>212.05</v>
      </c>
      <c r="P8" t="s">
        <v>25</v>
      </c>
      <c r="Q8">
        <v>438.42</v>
      </c>
      <c r="R8">
        <v>38</v>
      </c>
      <c r="S8">
        <v>280.57</v>
      </c>
      <c r="T8" t="s">
        <v>25</v>
      </c>
      <c r="U8">
        <v>421.71</v>
      </c>
      <c r="V8">
        <v>39</v>
      </c>
      <c r="W8">
        <v>75.900000000000006</v>
      </c>
      <c r="X8" t="s">
        <v>25</v>
      </c>
      <c r="Y8">
        <v>433.38</v>
      </c>
      <c r="Z8">
        <v>38</v>
      </c>
      <c r="AA8">
        <v>191.76</v>
      </c>
      <c r="AB8" t="s">
        <v>25</v>
      </c>
      <c r="AC8">
        <v>440.1</v>
      </c>
      <c r="AD8">
        <v>38</v>
      </c>
      <c r="AE8">
        <v>263.26</v>
      </c>
      <c r="AF8" t="s">
        <v>25</v>
      </c>
      <c r="AG8">
        <v>432.32</v>
      </c>
      <c r="AH8">
        <v>38</v>
      </c>
      <c r="AI8">
        <v>249.02</v>
      </c>
      <c r="AJ8" t="s">
        <v>25</v>
      </c>
      <c r="AK8">
        <v>445.28</v>
      </c>
      <c r="AL8">
        <v>38</v>
      </c>
      <c r="AM8">
        <v>16.3</v>
      </c>
      <c r="AN8" t="s">
        <v>25</v>
      </c>
      <c r="AO8">
        <v>446.1</v>
      </c>
    </row>
    <row r="9" spans="1:41" x14ac:dyDescent="0.25">
      <c r="A9" t="s">
        <v>6</v>
      </c>
      <c r="B9">
        <v>38</v>
      </c>
      <c r="C9">
        <v>16.68</v>
      </c>
      <c r="D9" t="s">
        <v>25</v>
      </c>
      <c r="E9">
        <v>513.79999999999995</v>
      </c>
      <c r="F9">
        <v>38</v>
      </c>
      <c r="G9">
        <v>29.66</v>
      </c>
      <c r="H9" t="s">
        <v>25</v>
      </c>
      <c r="I9">
        <v>524.52</v>
      </c>
      <c r="J9">
        <v>38</v>
      </c>
      <c r="K9">
        <v>17.3</v>
      </c>
      <c r="L9" t="s">
        <v>25</v>
      </c>
      <c r="M9">
        <v>503.12</v>
      </c>
      <c r="N9">
        <v>38</v>
      </c>
      <c r="O9">
        <v>64.14</v>
      </c>
      <c r="P9" t="s">
        <v>25</v>
      </c>
      <c r="Q9">
        <v>519.22</v>
      </c>
      <c r="R9">
        <v>38</v>
      </c>
      <c r="S9">
        <v>22.18</v>
      </c>
      <c r="T9" t="s">
        <v>25</v>
      </c>
      <c r="U9">
        <v>521.16999999999996</v>
      </c>
      <c r="V9">
        <v>38</v>
      </c>
      <c r="W9">
        <v>106.97</v>
      </c>
      <c r="X9" t="s">
        <v>25</v>
      </c>
      <c r="Y9">
        <v>521.99</v>
      </c>
      <c r="Z9">
        <v>38</v>
      </c>
      <c r="AA9">
        <v>27.49</v>
      </c>
      <c r="AB9" t="s">
        <v>25</v>
      </c>
      <c r="AC9">
        <v>523.55999999999995</v>
      </c>
      <c r="AD9">
        <v>38</v>
      </c>
      <c r="AE9">
        <v>40.520000000000003</v>
      </c>
      <c r="AF9" t="s">
        <v>25</v>
      </c>
      <c r="AG9">
        <v>512.65</v>
      </c>
      <c r="AH9">
        <v>38</v>
      </c>
      <c r="AI9">
        <v>141.47</v>
      </c>
      <c r="AJ9" t="s">
        <v>25</v>
      </c>
      <c r="AK9">
        <v>495.88</v>
      </c>
      <c r="AL9">
        <v>38</v>
      </c>
      <c r="AM9">
        <v>58.02</v>
      </c>
      <c r="AN9" t="s">
        <v>25</v>
      </c>
      <c r="AO9">
        <v>505.68</v>
      </c>
    </row>
    <row r="10" spans="1:41" x14ac:dyDescent="0.25">
      <c r="A10" t="s">
        <v>7</v>
      </c>
      <c r="B10">
        <v>50</v>
      </c>
      <c r="C10">
        <v>4.6900000000000004</v>
      </c>
      <c r="D10" t="s">
        <v>25</v>
      </c>
      <c r="E10">
        <v>428.74</v>
      </c>
      <c r="F10">
        <v>50</v>
      </c>
      <c r="G10">
        <v>35.28</v>
      </c>
      <c r="H10" t="s">
        <v>25</v>
      </c>
      <c r="I10">
        <v>429.22</v>
      </c>
      <c r="J10">
        <v>51</v>
      </c>
      <c r="K10">
        <v>15.96</v>
      </c>
      <c r="L10" t="s">
        <v>25</v>
      </c>
      <c r="M10">
        <v>414.94</v>
      </c>
      <c r="N10">
        <v>51</v>
      </c>
      <c r="O10">
        <v>68.650000000000006</v>
      </c>
      <c r="P10" t="s">
        <v>25</v>
      </c>
      <c r="Q10">
        <v>407.84</v>
      </c>
      <c r="R10">
        <v>50</v>
      </c>
      <c r="S10">
        <v>163.09</v>
      </c>
      <c r="T10" t="s">
        <v>25</v>
      </c>
      <c r="U10">
        <v>414.29</v>
      </c>
      <c r="V10">
        <v>50</v>
      </c>
      <c r="W10">
        <v>78.400000000000006</v>
      </c>
      <c r="X10" t="s">
        <v>25</v>
      </c>
      <c r="Y10">
        <v>411.48</v>
      </c>
      <c r="Z10">
        <v>50</v>
      </c>
      <c r="AA10">
        <v>134.6</v>
      </c>
      <c r="AB10" t="s">
        <v>25</v>
      </c>
      <c r="AC10">
        <v>421.82</v>
      </c>
      <c r="AD10">
        <v>50</v>
      </c>
      <c r="AE10">
        <v>272.25</v>
      </c>
      <c r="AF10" t="s">
        <v>25</v>
      </c>
      <c r="AG10">
        <v>399.22</v>
      </c>
      <c r="AH10">
        <v>50</v>
      </c>
      <c r="AI10">
        <v>65.19</v>
      </c>
      <c r="AJ10" t="s">
        <v>25</v>
      </c>
      <c r="AK10">
        <v>413.63</v>
      </c>
      <c r="AL10">
        <v>50</v>
      </c>
      <c r="AM10">
        <v>71.180000000000007</v>
      </c>
      <c r="AN10" t="s">
        <v>25</v>
      </c>
      <c r="AO10">
        <v>418.91</v>
      </c>
    </row>
    <row r="11" spans="1:41" x14ac:dyDescent="0.25">
      <c r="A11" t="s">
        <v>8</v>
      </c>
      <c r="B11">
        <v>40</v>
      </c>
      <c r="C11">
        <v>27.78</v>
      </c>
      <c r="D11" t="s">
        <v>25</v>
      </c>
      <c r="E11">
        <v>698.34</v>
      </c>
      <c r="F11">
        <v>40</v>
      </c>
      <c r="G11">
        <v>37.6</v>
      </c>
      <c r="H11" t="s">
        <v>25</v>
      </c>
      <c r="I11">
        <v>690.8</v>
      </c>
      <c r="J11">
        <v>40</v>
      </c>
      <c r="K11">
        <v>72.14</v>
      </c>
      <c r="L11" t="s">
        <v>25</v>
      </c>
      <c r="M11">
        <v>684.69</v>
      </c>
      <c r="N11">
        <v>40</v>
      </c>
      <c r="O11">
        <v>90.43</v>
      </c>
      <c r="P11" t="s">
        <v>25</v>
      </c>
      <c r="Q11">
        <v>677.85</v>
      </c>
      <c r="R11">
        <v>40</v>
      </c>
      <c r="S11">
        <v>364.84</v>
      </c>
      <c r="T11" t="s">
        <v>25</v>
      </c>
      <c r="U11">
        <v>650.83000000000004</v>
      </c>
      <c r="V11">
        <v>40</v>
      </c>
      <c r="W11">
        <v>134.06</v>
      </c>
      <c r="X11" t="s">
        <v>25</v>
      </c>
      <c r="Y11">
        <v>669.72</v>
      </c>
      <c r="Z11">
        <v>40</v>
      </c>
      <c r="AA11">
        <v>63.46</v>
      </c>
      <c r="AB11" t="s">
        <v>25</v>
      </c>
      <c r="AC11">
        <v>695.58</v>
      </c>
      <c r="AD11">
        <v>40</v>
      </c>
      <c r="AE11">
        <v>145.29</v>
      </c>
      <c r="AF11" t="s">
        <v>25</v>
      </c>
      <c r="AG11">
        <v>708.99</v>
      </c>
      <c r="AH11">
        <v>40</v>
      </c>
      <c r="AI11">
        <v>63.04</v>
      </c>
      <c r="AJ11" t="s">
        <v>25</v>
      </c>
      <c r="AK11">
        <v>702.02</v>
      </c>
      <c r="AL11">
        <v>40</v>
      </c>
      <c r="AM11">
        <v>328.06</v>
      </c>
      <c r="AN11" t="s">
        <v>25</v>
      </c>
      <c r="AO11">
        <v>677.29</v>
      </c>
    </row>
    <row r="12" spans="1:41" x14ac:dyDescent="0.25">
      <c r="A12" t="s">
        <v>9</v>
      </c>
      <c r="B12">
        <v>38</v>
      </c>
      <c r="C12">
        <v>239.19</v>
      </c>
      <c r="D12" t="s">
        <v>25</v>
      </c>
      <c r="E12">
        <v>1004.8</v>
      </c>
      <c r="F12">
        <v>38</v>
      </c>
      <c r="G12">
        <v>244</v>
      </c>
      <c r="H12" t="s">
        <v>25</v>
      </c>
      <c r="I12">
        <v>998.14</v>
      </c>
      <c r="J12">
        <v>38</v>
      </c>
      <c r="K12">
        <v>365.48</v>
      </c>
      <c r="L12" t="s">
        <v>25</v>
      </c>
      <c r="M12">
        <v>1001.37</v>
      </c>
      <c r="N12">
        <v>38</v>
      </c>
      <c r="O12">
        <v>107.03</v>
      </c>
      <c r="P12" t="s">
        <v>25</v>
      </c>
      <c r="Q12">
        <v>1016.54</v>
      </c>
      <c r="R12">
        <v>38</v>
      </c>
      <c r="S12">
        <v>480.24</v>
      </c>
      <c r="T12" t="s">
        <v>25</v>
      </c>
      <c r="U12">
        <v>1001.54</v>
      </c>
      <c r="V12">
        <v>38</v>
      </c>
      <c r="W12">
        <v>267.66000000000003</v>
      </c>
      <c r="X12" t="s">
        <v>25</v>
      </c>
      <c r="Y12">
        <v>1012.27</v>
      </c>
      <c r="Z12">
        <v>38</v>
      </c>
      <c r="AA12">
        <v>119.03</v>
      </c>
      <c r="AB12" t="s">
        <v>25</v>
      </c>
      <c r="AC12">
        <v>1027.17</v>
      </c>
      <c r="AD12">
        <v>38</v>
      </c>
      <c r="AE12">
        <v>247.29</v>
      </c>
      <c r="AF12" t="s">
        <v>25</v>
      </c>
      <c r="AG12">
        <v>1019.57</v>
      </c>
      <c r="AH12">
        <v>38</v>
      </c>
      <c r="AI12">
        <v>122.29</v>
      </c>
      <c r="AJ12" t="s">
        <v>25</v>
      </c>
      <c r="AK12">
        <v>1013.09</v>
      </c>
      <c r="AL12">
        <v>38</v>
      </c>
      <c r="AM12">
        <v>137.99</v>
      </c>
      <c r="AN12" t="s">
        <v>25</v>
      </c>
      <c r="AO12">
        <v>1009.15</v>
      </c>
    </row>
    <row r="13" spans="1:41" x14ac:dyDescent="0.25">
      <c r="A13" t="s">
        <v>10</v>
      </c>
      <c r="B13">
        <v>28</v>
      </c>
      <c r="C13">
        <v>25.35</v>
      </c>
      <c r="D13" t="s">
        <v>25</v>
      </c>
      <c r="E13">
        <v>711.21</v>
      </c>
      <c r="F13">
        <v>28</v>
      </c>
      <c r="G13">
        <v>180.29</v>
      </c>
      <c r="H13" t="s">
        <v>25</v>
      </c>
      <c r="I13">
        <v>719.55</v>
      </c>
      <c r="J13">
        <v>28</v>
      </c>
      <c r="K13">
        <v>190.73</v>
      </c>
      <c r="L13" t="s">
        <v>25</v>
      </c>
      <c r="M13">
        <v>689.75</v>
      </c>
      <c r="N13">
        <v>28</v>
      </c>
      <c r="O13">
        <v>108.1</v>
      </c>
      <c r="P13" t="s">
        <v>25</v>
      </c>
      <c r="Q13">
        <v>701.23</v>
      </c>
      <c r="R13">
        <v>28</v>
      </c>
      <c r="S13">
        <v>122.24</v>
      </c>
      <c r="T13" t="s">
        <v>25</v>
      </c>
      <c r="U13">
        <v>696.31</v>
      </c>
      <c r="V13">
        <v>28</v>
      </c>
      <c r="W13">
        <v>55.51</v>
      </c>
      <c r="X13" t="s">
        <v>25</v>
      </c>
      <c r="Y13">
        <v>719.41</v>
      </c>
      <c r="Z13">
        <v>28</v>
      </c>
      <c r="AA13">
        <v>586.33000000000004</v>
      </c>
      <c r="AB13" t="s">
        <v>25</v>
      </c>
      <c r="AC13">
        <v>679.08</v>
      </c>
      <c r="AD13">
        <v>28</v>
      </c>
      <c r="AE13">
        <v>164.69</v>
      </c>
      <c r="AF13" t="s">
        <v>25</v>
      </c>
      <c r="AG13">
        <v>706.75</v>
      </c>
      <c r="AH13">
        <v>28</v>
      </c>
      <c r="AI13">
        <v>62.75</v>
      </c>
      <c r="AJ13" t="s">
        <v>25</v>
      </c>
      <c r="AK13">
        <v>699.68</v>
      </c>
      <c r="AL13">
        <v>28</v>
      </c>
      <c r="AM13">
        <v>429.38</v>
      </c>
      <c r="AN13" t="s">
        <v>25</v>
      </c>
      <c r="AO13">
        <v>682.23</v>
      </c>
    </row>
    <row r="14" spans="1:41" x14ac:dyDescent="0.25">
      <c r="A14" t="s">
        <v>11</v>
      </c>
      <c r="B14">
        <v>39</v>
      </c>
      <c r="C14">
        <v>969.97</v>
      </c>
      <c r="D14" t="s">
        <v>25</v>
      </c>
      <c r="E14">
        <v>2039.35</v>
      </c>
      <c r="F14">
        <v>39</v>
      </c>
      <c r="G14">
        <v>793.45</v>
      </c>
      <c r="H14" t="s">
        <v>25</v>
      </c>
      <c r="I14">
        <v>2083.29</v>
      </c>
      <c r="J14">
        <v>39</v>
      </c>
      <c r="K14">
        <v>1720.81</v>
      </c>
      <c r="L14" t="s">
        <v>25</v>
      </c>
      <c r="M14">
        <v>2055.84</v>
      </c>
      <c r="N14">
        <v>38</v>
      </c>
      <c r="O14">
        <v>682.31</v>
      </c>
      <c r="P14" t="s">
        <v>25</v>
      </c>
      <c r="Q14">
        <v>2082.9499999999998</v>
      </c>
      <c r="R14">
        <v>39</v>
      </c>
      <c r="S14">
        <v>366.44</v>
      </c>
      <c r="T14" t="s">
        <v>25</v>
      </c>
      <c r="U14">
        <v>2063.39</v>
      </c>
      <c r="V14">
        <v>39</v>
      </c>
      <c r="W14">
        <v>704.82</v>
      </c>
      <c r="X14" t="s">
        <v>25</v>
      </c>
      <c r="Y14">
        <v>2093.73</v>
      </c>
      <c r="Z14">
        <v>39</v>
      </c>
      <c r="AA14">
        <v>661.11</v>
      </c>
      <c r="AB14" t="s">
        <v>25</v>
      </c>
      <c r="AC14">
        <v>2039.23</v>
      </c>
      <c r="AD14">
        <v>40</v>
      </c>
      <c r="AE14">
        <v>116.44</v>
      </c>
      <c r="AF14" t="s">
        <v>25</v>
      </c>
      <c r="AG14">
        <v>2086.6999999999998</v>
      </c>
      <c r="AH14">
        <v>38</v>
      </c>
      <c r="AI14">
        <v>1646.41</v>
      </c>
      <c r="AJ14" t="s">
        <v>25</v>
      </c>
      <c r="AK14">
        <v>2065.2800000000002</v>
      </c>
      <c r="AL14">
        <v>38</v>
      </c>
      <c r="AM14">
        <v>779.02</v>
      </c>
      <c r="AN14" t="s">
        <v>25</v>
      </c>
      <c r="AO14">
        <v>2107.5300000000002</v>
      </c>
    </row>
    <row r="15" spans="1:41" x14ac:dyDescent="0.25">
      <c r="A15" t="s">
        <v>12</v>
      </c>
      <c r="B15">
        <v>44</v>
      </c>
      <c r="C15">
        <v>10.64</v>
      </c>
      <c r="D15" t="s">
        <v>25</v>
      </c>
      <c r="E15">
        <v>622.16</v>
      </c>
      <c r="F15">
        <v>44</v>
      </c>
      <c r="G15">
        <v>100.27</v>
      </c>
      <c r="H15" t="s">
        <v>25</v>
      </c>
      <c r="I15">
        <v>589.15</v>
      </c>
      <c r="J15">
        <v>44</v>
      </c>
      <c r="K15">
        <v>47.46</v>
      </c>
      <c r="L15" t="s">
        <v>25</v>
      </c>
      <c r="M15">
        <v>619.25</v>
      </c>
      <c r="N15">
        <v>44</v>
      </c>
      <c r="O15">
        <v>56.29</v>
      </c>
      <c r="P15" t="s">
        <v>25</v>
      </c>
      <c r="Q15">
        <v>605.44000000000005</v>
      </c>
      <c r="R15">
        <v>44</v>
      </c>
      <c r="S15">
        <v>155.55000000000001</v>
      </c>
      <c r="T15" t="s">
        <v>25</v>
      </c>
      <c r="U15">
        <v>608.27</v>
      </c>
      <c r="V15">
        <v>44</v>
      </c>
      <c r="W15">
        <v>29.52</v>
      </c>
      <c r="X15" t="s">
        <v>25</v>
      </c>
      <c r="Y15">
        <v>629.92999999999995</v>
      </c>
      <c r="Z15">
        <v>44</v>
      </c>
      <c r="AA15">
        <v>112.57</v>
      </c>
      <c r="AB15" t="s">
        <v>25</v>
      </c>
      <c r="AC15">
        <v>601.98</v>
      </c>
      <c r="AD15">
        <v>44</v>
      </c>
      <c r="AE15">
        <v>127.19</v>
      </c>
      <c r="AF15" t="s">
        <v>25</v>
      </c>
      <c r="AG15">
        <v>607.63</v>
      </c>
      <c r="AH15">
        <v>44</v>
      </c>
      <c r="AI15">
        <v>67.489999999999995</v>
      </c>
      <c r="AJ15" t="s">
        <v>25</v>
      </c>
      <c r="AK15">
        <v>621.99</v>
      </c>
      <c r="AL15">
        <v>44</v>
      </c>
      <c r="AM15">
        <v>178.79</v>
      </c>
      <c r="AN15" t="s">
        <v>25</v>
      </c>
      <c r="AO15">
        <v>611.24</v>
      </c>
    </row>
    <row r="16" spans="1:41" x14ac:dyDescent="0.25">
      <c r="A16" t="s">
        <v>13</v>
      </c>
      <c r="B16">
        <v>44</v>
      </c>
      <c r="C16">
        <v>13.63</v>
      </c>
      <c r="D16" t="s">
        <v>25</v>
      </c>
      <c r="E16">
        <v>1232.6300000000001</v>
      </c>
      <c r="F16">
        <v>44</v>
      </c>
      <c r="G16">
        <v>29.28</v>
      </c>
      <c r="H16" t="s">
        <v>25</v>
      </c>
      <c r="I16">
        <v>1215.42</v>
      </c>
      <c r="J16">
        <v>44</v>
      </c>
      <c r="K16">
        <v>31.78</v>
      </c>
      <c r="L16" t="s">
        <v>25</v>
      </c>
      <c r="M16">
        <v>1215.58</v>
      </c>
      <c r="N16">
        <v>44</v>
      </c>
      <c r="O16">
        <v>102.6</v>
      </c>
      <c r="P16" t="s">
        <v>25</v>
      </c>
      <c r="Q16">
        <v>1231.3</v>
      </c>
      <c r="R16">
        <v>44</v>
      </c>
      <c r="S16">
        <v>70.02</v>
      </c>
      <c r="T16" t="s">
        <v>25</v>
      </c>
      <c r="U16">
        <v>1186.8399999999999</v>
      </c>
      <c r="V16">
        <v>44</v>
      </c>
      <c r="W16">
        <v>232.41</v>
      </c>
      <c r="X16" t="s">
        <v>25</v>
      </c>
      <c r="Y16">
        <v>1206.81</v>
      </c>
      <c r="Z16">
        <v>44</v>
      </c>
      <c r="AA16">
        <v>41.17</v>
      </c>
      <c r="AB16" t="s">
        <v>25</v>
      </c>
      <c r="AC16">
        <v>1223.26</v>
      </c>
      <c r="AD16">
        <v>44</v>
      </c>
      <c r="AE16">
        <v>198.63</v>
      </c>
      <c r="AF16" t="s">
        <v>25</v>
      </c>
      <c r="AG16">
        <v>1212.4100000000001</v>
      </c>
      <c r="AH16">
        <v>44</v>
      </c>
      <c r="AI16">
        <v>71.87</v>
      </c>
      <c r="AJ16" t="s">
        <v>25</v>
      </c>
      <c r="AK16">
        <v>1185.57</v>
      </c>
      <c r="AL16">
        <v>44</v>
      </c>
      <c r="AM16">
        <v>59.93</v>
      </c>
      <c r="AN16" t="s">
        <v>25</v>
      </c>
      <c r="AO16">
        <v>1199.8699999999999</v>
      </c>
    </row>
    <row r="17" spans="1:41" x14ac:dyDescent="0.25">
      <c r="A17" t="s">
        <v>14</v>
      </c>
      <c r="B17">
        <v>24</v>
      </c>
      <c r="C17">
        <v>0.65</v>
      </c>
      <c r="D17" t="s">
        <v>25</v>
      </c>
      <c r="E17">
        <v>63.48</v>
      </c>
      <c r="F17">
        <v>24</v>
      </c>
      <c r="G17">
        <v>9.9600000000000009</v>
      </c>
      <c r="H17" t="s">
        <v>25</v>
      </c>
      <c r="I17">
        <v>64.25</v>
      </c>
      <c r="J17">
        <v>24</v>
      </c>
      <c r="K17">
        <v>30.12</v>
      </c>
      <c r="L17" t="s">
        <v>25</v>
      </c>
      <c r="M17">
        <v>61.39</v>
      </c>
      <c r="N17">
        <v>24</v>
      </c>
      <c r="O17">
        <v>5.92</v>
      </c>
      <c r="P17" t="s">
        <v>25</v>
      </c>
      <c r="Q17">
        <v>65.58</v>
      </c>
      <c r="R17">
        <v>24</v>
      </c>
      <c r="S17">
        <v>32.28</v>
      </c>
      <c r="T17" t="s">
        <v>25</v>
      </c>
      <c r="U17">
        <v>62.02</v>
      </c>
      <c r="V17">
        <v>24</v>
      </c>
      <c r="W17">
        <v>5.08</v>
      </c>
      <c r="X17" t="s">
        <v>25</v>
      </c>
      <c r="Y17">
        <v>64.22</v>
      </c>
      <c r="Z17">
        <v>24</v>
      </c>
      <c r="AA17">
        <v>44.77</v>
      </c>
      <c r="AB17" t="s">
        <v>25</v>
      </c>
      <c r="AC17">
        <v>62.68</v>
      </c>
      <c r="AD17">
        <v>24</v>
      </c>
      <c r="AE17">
        <v>39.28</v>
      </c>
      <c r="AF17" t="s">
        <v>25</v>
      </c>
      <c r="AG17">
        <v>61.53</v>
      </c>
      <c r="AH17">
        <v>24</v>
      </c>
      <c r="AI17">
        <v>9.3000000000000007</v>
      </c>
      <c r="AJ17" t="s">
        <v>25</v>
      </c>
      <c r="AK17">
        <v>63.2</v>
      </c>
      <c r="AL17">
        <v>24</v>
      </c>
      <c r="AM17">
        <v>10.220000000000001</v>
      </c>
      <c r="AN17" t="s">
        <v>25</v>
      </c>
      <c r="AO17">
        <v>63.11</v>
      </c>
    </row>
    <row r="18" spans="1:41" x14ac:dyDescent="0.25">
      <c r="A18" t="s">
        <v>15</v>
      </c>
      <c r="B18">
        <v>31</v>
      </c>
      <c r="C18">
        <v>14.19</v>
      </c>
      <c r="D18" t="s">
        <v>25</v>
      </c>
      <c r="E18">
        <v>717.23</v>
      </c>
      <c r="F18">
        <v>31</v>
      </c>
      <c r="G18">
        <v>98.43</v>
      </c>
      <c r="H18" t="s">
        <v>25</v>
      </c>
      <c r="I18">
        <v>708.78</v>
      </c>
      <c r="J18">
        <v>31</v>
      </c>
      <c r="K18">
        <v>102.14</v>
      </c>
      <c r="L18" t="s">
        <v>25</v>
      </c>
      <c r="M18">
        <v>701.27</v>
      </c>
      <c r="N18">
        <v>31</v>
      </c>
      <c r="O18">
        <v>40.049999999999997</v>
      </c>
      <c r="P18" t="s">
        <v>25</v>
      </c>
      <c r="Q18">
        <v>712.8</v>
      </c>
      <c r="R18">
        <v>31</v>
      </c>
      <c r="S18">
        <v>44.23</v>
      </c>
      <c r="T18" t="s">
        <v>25</v>
      </c>
      <c r="U18">
        <v>691.67</v>
      </c>
      <c r="V18">
        <v>31</v>
      </c>
      <c r="W18">
        <v>96</v>
      </c>
      <c r="X18" t="s">
        <v>25</v>
      </c>
      <c r="Y18">
        <v>713.07</v>
      </c>
      <c r="Z18">
        <v>31</v>
      </c>
      <c r="AA18">
        <v>7.18</v>
      </c>
      <c r="AB18" t="s">
        <v>25</v>
      </c>
      <c r="AC18">
        <v>716.18</v>
      </c>
      <c r="AD18">
        <v>31</v>
      </c>
      <c r="AE18">
        <v>95.53</v>
      </c>
      <c r="AF18" t="s">
        <v>25</v>
      </c>
      <c r="AG18">
        <v>697.95</v>
      </c>
      <c r="AH18">
        <v>31</v>
      </c>
      <c r="AI18">
        <v>19.53</v>
      </c>
      <c r="AJ18" t="s">
        <v>25</v>
      </c>
      <c r="AK18">
        <v>706.55</v>
      </c>
      <c r="AL18">
        <v>31</v>
      </c>
      <c r="AM18">
        <v>32.75</v>
      </c>
      <c r="AN18" t="s">
        <v>25</v>
      </c>
      <c r="AO18">
        <v>706.42</v>
      </c>
    </row>
    <row r="19" spans="1:41" x14ac:dyDescent="0.25">
      <c r="A19" t="s">
        <v>16</v>
      </c>
      <c r="B19">
        <v>42</v>
      </c>
      <c r="C19">
        <v>30.83</v>
      </c>
      <c r="D19" t="s">
        <v>25</v>
      </c>
      <c r="E19">
        <v>874.09</v>
      </c>
      <c r="F19">
        <v>42</v>
      </c>
      <c r="G19">
        <v>70.63</v>
      </c>
      <c r="H19" t="s">
        <v>25</v>
      </c>
      <c r="I19">
        <v>876.14</v>
      </c>
      <c r="J19">
        <v>42</v>
      </c>
      <c r="K19">
        <v>25.98</v>
      </c>
      <c r="L19" t="s">
        <v>25</v>
      </c>
      <c r="M19">
        <v>880.28</v>
      </c>
      <c r="N19">
        <v>42</v>
      </c>
      <c r="O19">
        <v>36.39</v>
      </c>
      <c r="P19" t="s">
        <v>25</v>
      </c>
      <c r="Q19">
        <v>876.12</v>
      </c>
      <c r="R19">
        <v>42</v>
      </c>
      <c r="S19">
        <v>91.5</v>
      </c>
      <c r="T19" t="s">
        <v>25</v>
      </c>
      <c r="U19">
        <v>880.55</v>
      </c>
      <c r="V19">
        <v>42</v>
      </c>
      <c r="W19">
        <v>28.86</v>
      </c>
      <c r="X19" t="s">
        <v>25</v>
      </c>
      <c r="Y19">
        <v>872.06</v>
      </c>
      <c r="Z19">
        <v>42</v>
      </c>
      <c r="AA19">
        <v>57.83</v>
      </c>
      <c r="AB19" t="s">
        <v>25</v>
      </c>
      <c r="AC19">
        <v>870.22</v>
      </c>
      <c r="AD19">
        <v>42</v>
      </c>
      <c r="AE19">
        <v>221.63</v>
      </c>
      <c r="AF19" t="s">
        <v>25</v>
      </c>
      <c r="AG19">
        <v>889.85</v>
      </c>
      <c r="AH19">
        <v>42</v>
      </c>
      <c r="AI19">
        <v>69.8</v>
      </c>
      <c r="AJ19" t="s">
        <v>25</v>
      </c>
      <c r="AK19">
        <v>875.39</v>
      </c>
      <c r="AL19">
        <v>42</v>
      </c>
      <c r="AM19">
        <v>148.65</v>
      </c>
      <c r="AN19" t="s">
        <v>25</v>
      </c>
      <c r="AO19">
        <v>887.7</v>
      </c>
    </row>
    <row r="20" spans="1:41" x14ac:dyDescent="0.25">
      <c r="A20" t="s">
        <v>17</v>
      </c>
      <c r="B20">
        <v>25</v>
      </c>
      <c r="C20">
        <v>2.5</v>
      </c>
      <c r="D20" t="s">
        <v>25</v>
      </c>
      <c r="E20">
        <v>274.89999999999998</v>
      </c>
      <c r="F20">
        <v>25</v>
      </c>
      <c r="G20">
        <v>11.38</v>
      </c>
      <c r="H20" t="s">
        <v>25</v>
      </c>
      <c r="I20">
        <v>280.14999999999998</v>
      </c>
      <c r="J20">
        <v>25</v>
      </c>
      <c r="K20">
        <v>11.69</v>
      </c>
      <c r="L20" t="s">
        <v>25</v>
      </c>
      <c r="M20">
        <v>279.51</v>
      </c>
      <c r="N20">
        <v>25</v>
      </c>
      <c r="O20">
        <v>5.27</v>
      </c>
      <c r="P20" t="s">
        <v>25</v>
      </c>
      <c r="Q20">
        <v>284.45</v>
      </c>
      <c r="R20">
        <v>25</v>
      </c>
      <c r="S20">
        <v>18.34</v>
      </c>
      <c r="T20" t="s">
        <v>25</v>
      </c>
      <c r="U20">
        <v>278.88</v>
      </c>
      <c r="V20">
        <v>25</v>
      </c>
      <c r="W20">
        <v>5.82</v>
      </c>
      <c r="X20" t="s">
        <v>25</v>
      </c>
      <c r="Y20">
        <v>276.91000000000003</v>
      </c>
      <c r="Z20">
        <v>25</v>
      </c>
      <c r="AA20">
        <v>4.71</v>
      </c>
      <c r="AB20" t="s">
        <v>25</v>
      </c>
      <c r="AC20">
        <v>273.88</v>
      </c>
      <c r="AD20">
        <v>25</v>
      </c>
      <c r="AE20">
        <v>10.17</v>
      </c>
      <c r="AF20" t="s">
        <v>25</v>
      </c>
      <c r="AG20">
        <v>277.42</v>
      </c>
      <c r="AH20">
        <v>25</v>
      </c>
      <c r="AI20">
        <v>5.3</v>
      </c>
      <c r="AJ20" t="s">
        <v>25</v>
      </c>
      <c r="AK20">
        <v>271.64</v>
      </c>
      <c r="AL20">
        <v>25</v>
      </c>
      <c r="AM20">
        <v>2.6</v>
      </c>
      <c r="AN20" t="s">
        <v>25</v>
      </c>
      <c r="AO20">
        <v>277.44</v>
      </c>
    </row>
    <row r="21" spans="1:41" x14ac:dyDescent="0.25">
      <c r="A21" t="s">
        <v>18</v>
      </c>
      <c r="B21">
        <v>36</v>
      </c>
      <c r="C21">
        <v>8.76</v>
      </c>
      <c r="D21" t="s">
        <v>25</v>
      </c>
      <c r="E21">
        <v>681.05</v>
      </c>
      <c r="F21">
        <v>36</v>
      </c>
      <c r="G21">
        <v>53.75</v>
      </c>
      <c r="H21" t="s">
        <v>25</v>
      </c>
      <c r="I21">
        <v>677.6</v>
      </c>
      <c r="J21">
        <v>36</v>
      </c>
      <c r="K21">
        <v>19.079999999999998</v>
      </c>
      <c r="L21" t="s">
        <v>25</v>
      </c>
      <c r="M21">
        <v>684.92</v>
      </c>
      <c r="N21">
        <v>36</v>
      </c>
      <c r="O21">
        <v>47.23</v>
      </c>
      <c r="P21" t="s">
        <v>25</v>
      </c>
      <c r="Q21">
        <v>695.91</v>
      </c>
      <c r="R21">
        <v>36</v>
      </c>
      <c r="S21">
        <v>36.270000000000003</v>
      </c>
      <c r="T21" t="s">
        <v>25</v>
      </c>
      <c r="U21">
        <v>704.78</v>
      </c>
      <c r="V21">
        <v>36</v>
      </c>
      <c r="W21">
        <v>103.48</v>
      </c>
      <c r="X21" t="s">
        <v>25</v>
      </c>
      <c r="Y21">
        <v>673.16</v>
      </c>
      <c r="Z21">
        <v>36</v>
      </c>
      <c r="AA21">
        <v>86.12</v>
      </c>
      <c r="AB21" t="s">
        <v>25</v>
      </c>
      <c r="AC21">
        <v>692.8</v>
      </c>
      <c r="AD21">
        <v>36</v>
      </c>
      <c r="AE21">
        <v>19.25</v>
      </c>
      <c r="AF21" t="s">
        <v>25</v>
      </c>
      <c r="AG21">
        <v>678.88</v>
      </c>
      <c r="AH21">
        <v>36</v>
      </c>
      <c r="AI21">
        <v>28.72</v>
      </c>
      <c r="AJ21" t="s">
        <v>25</v>
      </c>
      <c r="AK21">
        <v>690.28</v>
      </c>
      <c r="AL21">
        <v>36</v>
      </c>
      <c r="AM21">
        <v>41.29</v>
      </c>
      <c r="AN21" t="s">
        <v>25</v>
      </c>
      <c r="AO21">
        <v>706.12</v>
      </c>
    </row>
    <row r="22" spans="1:41" x14ac:dyDescent="0.25">
      <c r="A22" t="s">
        <v>19</v>
      </c>
      <c r="B22">
        <v>32</v>
      </c>
      <c r="C22">
        <v>7.45</v>
      </c>
      <c r="D22" t="s">
        <v>25</v>
      </c>
      <c r="E22">
        <v>314.87</v>
      </c>
      <c r="F22">
        <v>32</v>
      </c>
      <c r="G22">
        <v>33.06</v>
      </c>
      <c r="H22" t="s">
        <v>25</v>
      </c>
      <c r="I22">
        <v>333.43</v>
      </c>
      <c r="J22">
        <v>32</v>
      </c>
      <c r="K22">
        <v>15.39</v>
      </c>
      <c r="L22" t="s">
        <v>25</v>
      </c>
      <c r="M22">
        <v>319.99</v>
      </c>
      <c r="N22">
        <v>32</v>
      </c>
      <c r="O22">
        <v>25.95</v>
      </c>
      <c r="P22" t="s">
        <v>25</v>
      </c>
      <c r="Q22">
        <v>323.5</v>
      </c>
      <c r="R22">
        <v>32</v>
      </c>
      <c r="S22">
        <v>19.18</v>
      </c>
      <c r="T22" t="s">
        <v>25</v>
      </c>
      <c r="U22">
        <v>326.02</v>
      </c>
      <c r="V22">
        <v>32</v>
      </c>
      <c r="W22">
        <v>62.7</v>
      </c>
      <c r="X22" t="s">
        <v>25</v>
      </c>
      <c r="Y22">
        <v>322.67</v>
      </c>
      <c r="Z22">
        <v>32</v>
      </c>
      <c r="AA22">
        <v>27.06</v>
      </c>
      <c r="AB22" t="s">
        <v>25</v>
      </c>
      <c r="AC22">
        <v>327.10000000000002</v>
      </c>
      <c r="AD22">
        <v>32</v>
      </c>
      <c r="AE22">
        <v>18.47</v>
      </c>
      <c r="AF22" t="s">
        <v>25</v>
      </c>
      <c r="AG22">
        <v>317.56</v>
      </c>
      <c r="AH22">
        <v>32</v>
      </c>
      <c r="AI22">
        <v>35.1</v>
      </c>
      <c r="AJ22" t="s">
        <v>25</v>
      </c>
      <c r="AK22">
        <v>322.26</v>
      </c>
      <c r="AL22">
        <v>32</v>
      </c>
      <c r="AM22">
        <v>39.65</v>
      </c>
      <c r="AN22" t="s">
        <v>25</v>
      </c>
      <c r="AO22">
        <v>338.19</v>
      </c>
    </row>
    <row r="23" spans="1:41" x14ac:dyDescent="0.25">
      <c r="A23" t="s">
        <v>39</v>
      </c>
      <c r="B23">
        <v>92</v>
      </c>
      <c r="C23">
        <v>3205.16</v>
      </c>
      <c r="D23" t="s">
        <v>25</v>
      </c>
      <c r="E23">
        <v>3618.12</v>
      </c>
      <c r="F23">
        <v>91</v>
      </c>
      <c r="G23">
        <v>2904.72</v>
      </c>
      <c r="H23" t="s">
        <v>25</v>
      </c>
      <c r="I23">
        <v>3614.84</v>
      </c>
      <c r="J23">
        <v>89</v>
      </c>
      <c r="K23">
        <v>3419.22</v>
      </c>
      <c r="L23" t="s">
        <v>25</v>
      </c>
      <c r="M23">
        <v>3607.48</v>
      </c>
      <c r="N23">
        <v>89</v>
      </c>
      <c r="O23">
        <v>3496.45</v>
      </c>
      <c r="P23" t="s">
        <v>25</v>
      </c>
      <c r="Q23">
        <v>3610.27</v>
      </c>
      <c r="R23">
        <v>89</v>
      </c>
      <c r="S23">
        <v>2560.9899999999998</v>
      </c>
      <c r="T23" t="s">
        <v>25</v>
      </c>
      <c r="U23">
        <v>3601.87</v>
      </c>
      <c r="V23">
        <v>88</v>
      </c>
      <c r="W23">
        <v>2718.06</v>
      </c>
      <c r="X23" t="s">
        <v>25</v>
      </c>
      <c r="Y23">
        <v>3613.58</v>
      </c>
      <c r="Z23">
        <v>86</v>
      </c>
      <c r="AA23">
        <v>3118.16</v>
      </c>
      <c r="AB23" t="s">
        <v>25</v>
      </c>
      <c r="AC23">
        <v>3612.28</v>
      </c>
      <c r="AD23">
        <v>85</v>
      </c>
      <c r="AE23">
        <v>2577.09</v>
      </c>
      <c r="AF23" t="s">
        <v>25</v>
      </c>
      <c r="AG23">
        <v>3609.19</v>
      </c>
      <c r="AH23">
        <v>89</v>
      </c>
      <c r="AI23">
        <v>1954.5</v>
      </c>
      <c r="AJ23" t="s">
        <v>25</v>
      </c>
      <c r="AK23">
        <v>3609.25</v>
      </c>
    </row>
    <row r="24" spans="1:41" x14ac:dyDescent="0.25">
      <c r="A24" t="s">
        <v>41</v>
      </c>
      <c r="B24">
        <v>106</v>
      </c>
      <c r="C24">
        <v>3503.4</v>
      </c>
      <c r="D24" t="s">
        <v>25</v>
      </c>
      <c r="E24">
        <v>3609.77</v>
      </c>
      <c r="F24">
        <v>106</v>
      </c>
      <c r="G24">
        <v>3508.45</v>
      </c>
      <c r="H24" t="s">
        <v>25</v>
      </c>
      <c r="I24">
        <v>3616.36</v>
      </c>
      <c r="J24">
        <v>107</v>
      </c>
      <c r="K24">
        <v>2574.02</v>
      </c>
      <c r="L24" t="s">
        <v>25</v>
      </c>
      <c r="M24">
        <v>3612.31</v>
      </c>
      <c r="N24">
        <v>103</v>
      </c>
      <c r="O24">
        <v>3561.51</v>
      </c>
      <c r="P24" t="s">
        <v>25</v>
      </c>
      <c r="Q24">
        <v>3608.61</v>
      </c>
      <c r="R24">
        <v>106</v>
      </c>
      <c r="S24">
        <v>2947.78</v>
      </c>
      <c r="T24" t="s">
        <v>25</v>
      </c>
      <c r="U24">
        <v>3603.53</v>
      </c>
      <c r="V24">
        <v>104</v>
      </c>
      <c r="W24">
        <v>3085.15</v>
      </c>
      <c r="X24" t="s">
        <v>25</v>
      </c>
      <c r="Y24">
        <v>3604.85</v>
      </c>
      <c r="Z24">
        <v>103</v>
      </c>
      <c r="AA24">
        <v>3507.11</v>
      </c>
      <c r="AB24" t="s">
        <v>25</v>
      </c>
      <c r="AC24">
        <v>3608.78</v>
      </c>
      <c r="AD24">
        <v>102</v>
      </c>
      <c r="AE24">
        <v>3053.82</v>
      </c>
      <c r="AF24" t="s">
        <v>25</v>
      </c>
      <c r="AG24">
        <v>3615.13</v>
      </c>
      <c r="AH24">
        <v>105</v>
      </c>
      <c r="AI24">
        <v>3589.31</v>
      </c>
      <c r="AJ24" t="s">
        <v>25</v>
      </c>
      <c r="AK24">
        <v>3605.74</v>
      </c>
    </row>
    <row r="25" spans="1:41" x14ac:dyDescent="0.25">
      <c r="A25" t="s">
        <v>42</v>
      </c>
      <c r="B25">
        <v>99</v>
      </c>
      <c r="C25">
        <v>0</v>
      </c>
      <c r="D25" t="s">
        <v>25</v>
      </c>
      <c r="E25">
        <v>3811.6</v>
      </c>
      <c r="F25">
        <v>99</v>
      </c>
      <c r="G25">
        <v>0</v>
      </c>
      <c r="H25" t="s">
        <v>25</v>
      </c>
      <c r="I25">
        <v>3788.09</v>
      </c>
      <c r="J25">
        <v>99</v>
      </c>
      <c r="K25">
        <v>0</v>
      </c>
      <c r="L25" t="s">
        <v>25</v>
      </c>
      <c r="M25">
        <v>3749.63</v>
      </c>
      <c r="N25">
        <v>99</v>
      </c>
      <c r="O25">
        <v>0</v>
      </c>
      <c r="P25" t="s">
        <v>25</v>
      </c>
      <c r="Q25">
        <v>3656.19</v>
      </c>
      <c r="R25">
        <v>102</v>
      </c>
      <c r="S25">
        <v>3466.99</v>
      </c>
      <c r="T25" t="s">
        <v>25</v>
      </c>
      <c r="U25">
        <v>3607.68</v>
      </c>
      <c r="V25">
        <v>103</v>
      </c>
      <c r="W25">
        <v>0</v>
      </c>
      <c r="X25" t="s">
        <v>25</v>
      </c>
      <c r="Y25">
        <v>3654.3</v>
      </c>
      <c r="Z25">
        <v>103</v>
      </c>
      <c r="AA25">
        <v>0</v>
      </c>
      <c r="AB25" t="s">
        <v>25</v>
      </c>
      <c r="AC25">
        <v>3626.92</v>
      </c>
      <c r="AD25">
        <v>103</v>
      </c>
      <c r="AE25">
        <v>0</v>
      </c>
      <c r="AF25" t="s">
        <v>25</v>
      </c>
      <c r="AG25">
        <v>3620.35</v>
      </c>
      <c r="AH25">
        <v>103</v>
      </c>
      <c r="AI25">
        <v>0</v>
      </c>
      <c r="AJ25" t="s">
        <v>25</v>
      </c>
      <c r="AK25">
        <v>3655.39</v>
      </c>
    </row>
    <row r="26" spans="1:41" x14ac:dyDescent="0.25">
      <c r="A26" t="s">
        <v>43</v>
      </c>
      <c r="B26">
        <v>103</v>
      </c>
      <c r="C26">
        <v>0</v>
      </c>
      <c r="D26" t="s">
        <v>25</v>
      </c>
      <c r="E26">
        <v>4050.57</v>
      </c>
      <c r="F26">
        <v>103</v>
      </c>
      <c r="G26">
        <v>0</v>
      </c>
      <c r="H26" t="s">
        <v>25</v>
      </c>
      <c r="I26">
        <v>3954.61</v>
      </c>
      <c r="J26">
        <v>103</v>
      </c>
      <c r="K26">
        <v>0</v>
      </c>
      <c r="L26" t="s">
        <v>25</v>
      </c>
      <c r="M26">
        <v>3991.56</v>
      </c>
      <c r="N26">
        <v>103</v>
      </c>
      <c r="O26">
        <v>0</v>
      </c>
      <c r="P26" t="s">
        <v>25</v>
      </c>
      <c r="Q26">
        <v>3842.64</v>
      </c>
      <c r="R26">
        <v>97</v>
      </c>
      <c r="S26">
        <v>3680.4</v>
      </c>
      <c r="T26" t="s">
        <v>25</v>
      </c>
      <c r="U26">
        <v>3680.4</v>
      </c>
      <c r="V26">
        <v>97</v>
      </c>
      <c r="W26">
        <v>3336.68</v>
      </c>
      <c r="X26" t="s">
        <v>25</v>
      </c>
      <c r="Y26">
        <v>3740.07</v>
      </c>
      <c r="Z26">
        <v>96</v>
      </c>
      <c r="AA26">
        <v>2944.01</v>
      </c>
      <c r="AB26" t="s">
        <v>25</v>
      </c>
      <c r="AC26">
        <v>3610.89</v>
      </c>
      <c r="AD26">
        <v>98</v>
      </c>
      <c r="AE26">
        <v>3600.52</v>
      </c>
      <c r="AF26" t="s">
        <v>25</v>
      </c>
      <c r="AG26">
        <v>3600.52</v>
      </c>
      <c r="AH26">
        <v>97</v>
      </c>
      <c r="AI26">
        <v>3523.76</v>
      </c>
      <c r="AJ26" t="s">
        <v>25</v>
      </c>
      <c r="AK26">
        <v>3641.01</v>
      </c>
    </row>
    <row r="27" spans="1:41" x14ac:dyDescent="0.25">
      <c r="A27" t="s">
        <v>40</v>
      </c>
      <c r="B27">
        <v>102</v>
      </c>
      <c r="C27">
        <v>2165.84</v>
      </c>
      <c r="D27" t="s">
        <v>25</v>
      </c>
      <c r="E27">
        <v>3602.35</v>
      </c>
      <c r="F27">
        <v>103</v>
      </c>
      <c r="G27">
        <v>1083.24</v>
      </c>
      <c r="H27" t="s">
        <v>25</v>
      </c>
      <c r="I27">
        <v>3602.66</v>
      </c>
      <c r="J27">
        <v>104</v>
      </c>
      <c r="K27">
        <v>2571.86</v>
      </c>
      <c r="L27" t="s">
        <v>25</v>
      </c>
      <c r="M27">
        <v>3600.71</v>
      </c>
      <c r="N27">
        <v>104</v>
      </c>
      <c r="O27">
        <v>3189.09</v>
      </c>
      <c r="P27" t="s">
        <v>25</v>
      </c>
      <c r="Q27">
        <v>3600.79</v>
      </c>
      <c r="R27">
        <v>102</v>
      </c>
      <c r="S27">
        <v>1738.02</v>
      </c>
      <c r="T27" t="s">
        <v>25</v>
      </c>
      <c r="U27">
        <v>3606.54</v>
      </c>
      <c r="V27">
        <v>101</v>
      </c>
      <c r="W27">
        <v>1558.53</v>
      </c>
      <c r="X27" t="s">
        <v>25</v>
      </c>
      <c r="Y27">
        <v>3600.27</v>
      </c>
      <c r="Z27">
        <v>103</v>
      </c>
      <c r="AA27">
        <v>2119.84</v>
      </c>
      <c r="AB27" t="s">
        <v>25</v>
      </c>
      <c r="AC27">
        <v>3600.51</v>
      </c>
      <c r="AD27">
        <v>100</v>
      </c>
      <c r="AE27">
        <v>2749.35</v>
      </c>
      <c r="AF27" t="s">
        <v>25</v>
      </c>
      <c r="AG27">
        <v>3606.79</v>
      </c>
      <c r="AH27">
        <v>101</v>
      </c>
      <c r="AI27">
        <v>3591.41</v>
      </c>
      <c r="AJ27" t="s">
        <v>25</v>
      </c>
      <c r="AK27">
        <v>3600.28</v>
      </c>
    </row>
  </sheetData>
  <mergeCells count="10">
    <mergeCell ref="Z1:AC1"/>
    <mergeCell ref="AD1:AG1"/>
    <mergeCell ref="AH1:AK1"/>
    <mergeCell ref="AL1:AO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99936-B5F7-44DD-83C8-1FC6D40F114A}">
  <dimension ref="A1:AO27"/>
  <sheetViews>
    <sheetView workbookViewId="0">
      <selection activeCell="I24" sqref="I24"/>
    </sheetView>
  </sheetViews>
  <sheetFormatPr defaultRowHeight="15" x14ac:dyDescent="0.25"/>
  <sheetData>
    <row r="1" spans="1:41" x14ac:dyDescent="0.25">
      <c r="B1" s="3">
        <v>12345</v>
      </c>
      <c r="C1" s="3"/>
      <c r="D1" s="3"/>
      <c r="E1" s="3"/>
      <c r="F1" s="3">
        <v>22411</v>
      </c>
      <c r="G1" s="3"/>
      <c r="H1" s="3"/>
      <c r="I1" s="3"/>
      <c r="J1" s="3">
        <v>25233</v>
      </c>
      <c r="K1" s="3"/>
      <c r="L1" s="3"/>
      <c r="M1" s="3"/>
      <c r="N1" s="3">
        <v>52331</v>
      </c>
      <c r="O1" s="3"/>
      <c r="P1" s="3"/>
      <c r="Q1" s="3"/>
      <c r="R1" s="3">
        <v>54278</v>
      </c>
      <c r="S1" s="3"/>
      <c r="T1" s="3"/>
      <c r="U1" s="3"/>
      <c r="V1" s="3">
        <v>54433</v>
      </c>
      <c r="W1" s="3"/>
      <c r="X1" s="3"/>
      <c r="Y1" s="3"/>
      <c r="Z1" s="3">
        <v>66655</v>
      </c>
      <c r="AA1" s="3"/>
      <c r="AB1" s="3"/>
      <c r="AC1" s="3"/>
      <c r="AD1" s="3">
        <v>68531</v>
      </c>
      <c r="AE1" s="3"/>
      <c r="AF1" s="3"/>
      <c r="AG1" s="3"/>
      <c r="AH1" s="3">
        <v>87744</v>
      </c>
      <c r="AI1" s="3"/>
      <c r="AJ1" s="3"/>
      <c r="AK1" s="3"/>
      <c r="AL1" s="3">
        <v>98811</v>
      </c>
      <c r="AM1" s="3"/>
      <c r="AN1" s="3"/>
      <c r="AO1" s="3"/>
    </row>
    <row r="2" spans="1:41" x14ac:dyDescent="0.25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27</v>
      </c>
      <c r="G2" t="s">
        <v>28</v>
      </c>
      <c r="H2" t="s">
        <v>29</v>
      </c>
      <c r="I2" t="s">
        <v>30</v>
      </c>
      <c r="J2" t="s">
        <v>27</v>
      </c>
      <c r="K2" t="s">
        <v>28</v>
      </c>
      <c r="L2" t="s">
        <v>29</v>
      </c>
      <c r="M2" t="s">
        <v>30</v>
      </c>
      <c r="N2" t="s">
        <v>27</v>
      </c>
      <c r="O2" t="s">
        <v>28</v>
      </c>
      <c r="P2" t="s">
        <v>29</v>
      </c>
      <c r="Q2" t="s">
        <v>30</v>
      </c>
      <c r="R2" t="s">
        <v>27</v>
      </c>
      <c r="S2" t="s">
        <v>28</v>
      </c>
      <c r="T2" t="s">
        <v>29</v>
      </c>
      <c r="U2" t="s">
        <v>30</v>
      </c>
      <c r="V2" t="s">
        <v>27</v>
      </c>
      <c r="W2" t="s">
        <v>28</v>
      </c>
      <c r="X2" t="s">
        <v>29</v>
      </c>
      <c r="Y2" t="s">
        <v>30</v>
      </c>
      <c r="Z2" t="s">
        <v>27</v>
      </c>
      <c r="AA2" t="s">
        <v>28</v>
      </c>
      <c r="AB2" t="s">
        <v>29</v>
      </c>
      <c r="AC2" t="s">
        <v>30</v>
      </c>
      <c r="AD2" t="s">
        <v>27</v>
      </c>
      <c r="AE2" t="s">
        <v>28</v>
      </c>
      <c r="AF2" t="s">
        <v>29</v>
      </c>
      <c r="AG2" t="s">
        <v>30</v>
      </c>
      <c r="AH2" t="s">
        <v>27</v>
      </c>
      <c r="AI2" t="s">
        <v>28</v>
      </c>
      <c r="AJ2" t="s">
        <v>29</v>
      </c>
      <c r="AK2" t="s">
        <v>30</v>
      </c>
      <c r="AL2" t="s">
        <v>27</v>
      </c>
      <c r="AM2" t="s">
        <v>28</v>
      </c>
      <c r="AN2" t="s">
        <v>29</v>
      </c>
      <c r="AO2" t="s">
        <v>30</v>
      </c>
    </row>
    <row r="3" spans="1:41" x14ac:dyDescent="0.25">
      <c r="A3" t="s">
        <v>0</v>
      </c>
      <c r="B3">
        <v>72</v>
      </c>
      <c r="C3">
        <v>605.13</v>
      </c>
      <c r="D3" t="s">
        <v>25</v>
      </c>
      <c r="E3">
        <v>645.97</v>
      </c>
      <c r="F3">
        <v>72</v>
      </c>
      <c r="G3">
        <v>48.83</v>
      </c>
      <c r="H3" t="s">
        <v>25</v>
      </c>
      <c r="I3">
        <v>641.57000000000005</v>
      </c>
      <c r="J3">
        <v>72</v>
      </c>
      <c r="K3">
        <v>170.05</v>
      </c>
      <c r="L3" t="s">
        <v>25</v>
      </c>
      <c r="M3">
        <v>610.64</v>
      </c>
      <c r="N3">
        <v>72</v>
      </c>
      <c r="O3">
        <v>113.07</v>
      </c>
      <c r="P3" t="s">
        <v>25</v>
      </c>
      <c r="Q3">
        <v>641.35</v>
      </c>
      <c r="R3">
        <v>72</v>
      </c>
      <c r="S3">
        <v>240.87</v>
      </c>
      <c r="T3" t="s">
        <v>25</v>
      </c>
      <c r="U3">
        <v>634.87</v>
      </c>
      <c r="V3">
        <v>72</v>
      </c>
      <c r="W3">
        <v>293.18</v>
      </c>
      <c r="X3" t="s">
        <v>25</v>
      </c>
      <c r="Y3">
        <v>629.20000000000005</v>
      </c>
      <c r="Z3">
        <v>72</v>
      </c>
      <c r="AA3">
        <v>119.16</v>
      </c>
      <c r="AB3" t="s">
        <v>25</v>
      </c>
      <c r="AC3">
        <v>625.99</v>
      </c>
      <c r="AD3">
        <v>71</v>
      </c>
      <c r="AE3">
        <v>423.1</v>
      </c>
      <c r="AF3" t="s">
        <v>25</v>
      </c>
      <c r="AG3">
        <v>625.57000000000005</v>
      </c>
      <c r="AH3">
        <v>72</v>
      </c>
      <c r="AI3">
        <v>202.76</v>
      </c>
      <c r="AJ3" t="s">
        <v>25</v>
      </c>
      <c r="AK3">
        <v>645.58000000000004</v>
      </c>
      <c r="AL3">
        <v>71</v>
      </c>
      <c r="AM3">
        <v>350.71</v>
      </c>
      <c r="AN3" t="s">
        <v>25</v>
      </c>
      <c r="AO3">
        <v>640.34</v>
      </c>
    </row>
    <row r="4" spans="1:41" x14ac:dyDescent="0.25">
      <c r="A4" t="s">
        <v>1</v>
      </c>
      <c r="B4">
        <v>76</v>
      </c>
      <c r="C4">
        <v>426</v>
      </c>
      <c r="D4" t="s">
        <v>25</v>
      </c>
      <c r="E4">
        <v>1743.05</v>
      </c>
      <c r="F4">
        <v>76</v>
      </c>
      <c r="G4">
        <v>1265.69</v>
      </c>
      <c r="H4" t="s">
        <v>25</v>
      </c>
      <c r="I4">
        <v>1582.53</v>
      </c>
      <c r="J4">
        <v>76</v>
      </c>
      <c r="K4">
        <v>712.03</v>
      </c>
      <c r="L4" t="s">
        <v>25</v>
      </c>
      <c r="M4">
        <v>1673.09</v>
      </c>
      <c r="N4">
        <v>76</v>
      </c>
      <c r="O4">
        <v>368.95</v>
      </c>
      <c r="P4" t="s">
        <v>25</v>
      </c>
      <c r="Q4">
        <v>1770.42</v>
      </c>
      <c r="R4">
        <v>77</v>
      </c>
      <c r="S4">
        <v>218.54</v>
      </c>
      <c r="T4" t="s">
        <v>25</v>
      </c>
      <c r="U4">
        <v>1710.94</v>
      </c>
      <c r="V4">
        <v>76</v>
      </c>
      <c r="W4">
        <v>1524.98</v>
      </c>
      <c r="X4" t="s">
        <v>25</v>
      </c>
      <c r="Y4">
        <v>1584.05</v>
      </c>
      <c r="Z4">
        <v>76</v>
      </c>
      <c r="AA4">
        <v>1198.27</v>
      </c>
      <c r="AB4" t="s">
        <v>25</v>
      </c>
      <c r="AC4">
        <v>1618.1</v>
      </c>
      <c r="AD4">
        <v>76</v>
      </c>
      <c r="AE4">
        <v>1180.1600000000001</v>
      </c>
      <c r="AF4" t="s">
        <v>25</v>
      </c>
      <c r="AG4">
        <v>1779.96</v>
      </c>
      <c r="AH4">
        <v>77</v>
      </c>
      <c r="AI4">
        <v>204.23</v>
      </c>
      <c r="AJ4" t="s">
        <v>25</v>
      </c>
      <c r="AK4">
        <v>1677.85</v>
      </c>
      <c r="AL4">
        <v>76</v>
      </c>
      <c r="AM4">
        <v>1555.58</v>
      </c>
      <c r="AN4" t="s">
        <v>25</v>
      </c>
      <c r="AO4">
        <v>1612.58</v>
      </c>
    </row>
    <row r="5" spans="1:41" x14ac:dyDescent="0.25">
      <c r="A5" t="s">
        <v>2</v>
      </c>
      <c r="B5">
        <v>41</v>
      </c>
      <c r="C5">
        <v>481.57</v>
      </c>
      <c r="D5" t="s">
        <v>25</v>
      </c>
      <c r="E5">
        <v>549.87</v>
      </c>
      <c r="F5">
        <v>41</v>
      </c>
      <c r="G5">
        <v>73.099999999999994</v>
      </c>
      <c r="H5" t="s">
        <v>25</v>
      </c>
      <c r="I5">
        <v>569.96</v>
      </c>
      <c r="J5">
        <v>42</v>
      </c>
      <c r="K5">
        <v>234.14</v>
      </c>
      <c r="L5" t="s">
        <v>25</v>
      </c>
      <c r="M5">
        <v>590</v>
      </c>
      <c r="N5">
        <v>41</v>
      </c>
      <c r="O5">
        <v>512.95000000000005</v>
      </c>
      <c r="P5" t="s">
        <v>25</v>
      </c>
      <c r="Q5">
        <v>582.09</v>
      </c>
      <c r="R5">
        <v>41</v>
      </c>
      <c r="S5">
        <v>242.47</v>
      </c>
      <c r="T5" t="s">
        <v>25</v>
      </c>
      <c r="U5">
        <v>564.87</v>
      </c>
      <c r="V5">
        <v>40</v>
      </c>
      <c r="W5">
        <v>261.64999999999998</v>
      </c>
      <c r="X5" t="s">
        <v>25</v>
      </c>
      <c r="Y5">
        <v>552.32000000000005</v>
      </c>
      <c r="Z5">
        <v>42</v>
      </c>
      <c r="AA5">
        <v>293.93</v>
      </c>
      <c r="AB5" t="s">
        <v>25</v>
      </c>
      <c r="AC5">
        <v>607.29999999999995</v>
      </c>
      <c r="AD5">
        <v>41</v>
      </c>
      <c r="AE5">
        <v>212.34</v>
      </c>
      <c r="AF5" t="s">
        <v>25</v>
      </c>
      <c r="AG5">
        <v>565.19000000000005</v>
      </c>
      <c r="AH5">
        <v>41</v>
      </c>
      <c r="AI5">
        <v>436.4</v>
      </c>
      <c r="AJ5" t="s">
        <v>25</v>
      </c>
      <c r="AK5">
        <v>584.28</v>
      </c>
      <c r="AL5">
        <v>41</v>
      </c>
      <c r="AM5">
        <v>171.62</v>
      </c>
      <c r="AN5" t="s">
        <v>25</v>
      </c>
      <c r="AO5">
        <v>581</v>
      </c>
    </row>
    <row r="6" spans="1:41" x14ac:dyDescent="0.25">
      <c r="A6" t="s">
        <v>3</v>
      </c>
      <c r="B6">
        <v>74</v>
      </c>
      <c r="C6">
        <v>947.1</v>
      </c>
      <c r="D6" t="s">
        <v>25</v>
      </c>
      <c r="E6">
        <v>1522.4</v>
      </c>
      <c r="F6">
        <v>74</v>
      </c>
      <c r="G6">
        <v>703.52</v>
      </c>
      <c r="H6" t="s">
        <v>25</v>
      </c>
      <c r="I6">
        <v>1575.73</v>
      </c>
      <c r="J6">
        <v>74</v>
      </c>
      <c r="K6">
        <v>387.96</v>
      </c>
      <c r="L6" t="s">
        <v>25</v>
      </c>
      <c r="M6">
        <v>1577.97</v>
      </c>
      <c r="N6">
        <v>73</v>
      </c>
      <c r="O6">
        <v>358.33</v>
      </c>
      <c r="P6" t="s">
        <v>25</v>
      </c>
      <c r="Q6">
        <v>1671.45</v>
      </c>
      <c r="R6">
        <v>74</v>
      </c>
      <c r="S6">
        <v>187.31</v>
      </c>
      <c r="T6" t="s">
        <v>25</v>
      </c>
      <c r="U6">
        <v>1569.57</v>
      </c>
      <c r="V6">
        <v>74</v>
      </c>
      <c r="W6">
        <v>415.14</v>
      </c>
      <c r="X6" t="s">
        <v>25</v>
      </c>
      <c r="Y6">
        <v>1655.19</v>
      </c>
      <c r="Z6">
        <v>73</v>
      </c>
      <c r="AA6">
        <v>672.44</v>
      </c>
      <c r="AB6" t="s">
        <v>25</v>
      </c>
      <c r="AC6">
        <v>1679.18</v>
      </c>
      <c r="AD6">
        <v>73</v>
      </c>
      <c r="AE6">
        <v>960.73</v>
      </c>
      <c r="AF6" t="s">
        <v>25</v>
      </c>
      <c r="AG6">
        <v>1653.28</v>
      </c>
      <c r="AH6">
        <v>74</v>
      </c>
      <c r="AI6">
        <v>485.24</v>
      </c>
      <c r="AJ6" t="s">
        <v>25</v>
      </c>
      <c r="AK6">
        <v>1466.78</v>
      </c>
      <c r="AL6">
        <v>74</v>
      </c>
      <c r="AM6">
        <v>600.16</v>
      </c>
      <c r="AN6" t="s">
        <v>25</v>
      </c>
      <c r="AO6">
        <v>1514.5</v>
      </c>
    </row>
    <row r="7" spans="1:41" x14ac:dyDescent="0.25">
      <c r="A7" t="s">
        <v>4</v>
      </c>
      <c r="B7">
        <v>79</v>
      </c>
      <c r="C7">
        <v>260.01</v>
      </c>
      <c r="D7" t="s">
        <v>25</v>
      </c>
      <c r="E7">
        <v>949.58</v>
      </c>
      <c r="F7">
        <v>80</v>
      </c>
      <c r="G7">
        <v>265.14999999999998</v>
      </c>
      <c r="H7" t="s">
        <v>25</v>
      </c>
      <c r="I7">
        <v>823.76</v>
      </c>
      <c r="J7">
        <v>79</v>
      </c>
      <c r="K7">
        <v>166.2</v>
      </c>
      <c r="L7" t="s">
        <v>25</v>
      </c>
      <c r="M7">
        <v>924.12</v>
      </c>
      <c r="N7">
        <v>79</v>
      </c>
      <c r="O7">
        <v>348.85</v>
      </c>
      <c r="P7" t="s">
        <v>25</v>
      </c>
      <c r="Q7">
        <v>864.5</v>
      </c>
      <c r="R7">
        <v>80</v>
      </c>
      <c r="S7">
        <v>60.19</v>
      </c>
      <c r="T7" t="s">
        <v>25</v>
      </c>
      <c r="U7">
        <v>930.3</v>
      </c>
      <c r="V7">
        <v>80</v>
      </c>
      <c r="W7">
        <v>32.11</v>
      </c>
      <c r="X7" t="s">
        <v>25</v>
      </c>
      <c r="Y7">
        <v>860.38</v>
      </c>
      <c r="Z7">
        <v>79</v>
      </c>
      <c r="AA7">
        <v>206.1</v>
      </c>
      <c r="AB7" t="s">
        <v>25</v>
      </c>
      <c r="AC7">
        <v>913.57</v>
      </c>
      <c r="AD7">
        <v>79</v>
      </c>
      <c r="AE7">
        <v>156.74</v>
      </c>
      <c r="AF7" t="s">
        <v>25</v>
      </c>
      <c r="AG7">
        <v>884.11</v>
      </c>
      <c r="AH7">
        <v>80</v>
      </c>
      <c r="AI7">
        <v>135.53</v>
      </c>
      <c r="AJ7" t="s">
        <v>25</v>
      </c>
      <c r="AK7">
        <v>882.39</v>
      </c>
      <c r="AL7">
        <v>79</v>
      </c>
      <c r="AM7">
        <v>188.12</v>
      </c>
      <c r="AN7" t="s">
        <v>25</v>
      </c>
      <c r="AO7">
        <v>937.71</v>
      </c>
    </row>
    <row r="8" spans="1:41" x14ac:dyDescent="0.25">
      <c r="A8" t="s">
        <v>5</v>
      </c>
      <c r="B8">
        <v>73</v>
      </c>
      <c r="C8">
        <v>583.20000000000005</v>
      </c>
      <c r="D8" t="s">
        <v>25</v>
      </c>
      <c r="E8">
        <v>953.79</v>
      </c>
      <c r="F8">
        <v>73</v>
      </c>
      <c r="G8">
        <v>464.05</v>
      </c>
      <c r="H8" t="s">
        <v>25</v>
      </c>
      <c r="I8">
        <v>993.93</v>
      </c>
      <c r="J8">
        <v>74</v>
      </c>
      <c r="K8">
        <v>117.9</v>
      </c>
      <c r="L8" t="s">
        <v>25</v>
      </c>
      <c r="M8">
        <v>971.65</v>
      </c>
      <c r="N8">
        <v>74</v>
      </c>
      <c r="O8">
        <v>86.91</v>
      </c>
      <c r="P8" t="s">
        <v>25</v>
      </c>
      <c r="Q8">
        <v>940.54</v>
      </c>
      <c r="R8">
        <v>73</v>
      </c>
      <c r="S8">
        <v>185.26</v>
      </c>
      <c r="T8" t="s">
        <v>25</v>
      </c>
      <c r="U8">
        <v>876.28</v>
      </c>
      <c r="V8">
        <v>73</v>
      </c>
      <c r="W8">
        <v>194.19</v>
      </c>
      <c r="X8" t="s">
        <v>25</v>
      </c>
      <c r="Y8">
        <v>946.5</v>
      </c>
      <c r="Z8">
        <v>73</v>
      </c>
      <c r="AA8">
        <v>28.15</v>
      </c>
      <c r="AB8" t="s">
        <v>25</v>
      </c>
      <c r="AC8">
        <v>956.42</v>
      </c>
      <c r="AD8">
        <v>73</v>
      </c>
      <c r="AE8">
        <v>126.29</v>
      </c>
      <c r="AF8" t="s">
        <v>25</v>
      </c>
      <c r="AG8">
        <v>908.62</v>
      </c>
      <c r="AH8">
        <v>73</v>
      </c>
      <c r="AI8">
        <v>751.81</v>
      </c>
      <c r="AJ8" t="s">
        <v>25</v>
      </c>
      <c r="AK8">
        <v>879.15</v>
      </c>
      <c r="AL8">
        <v>73</v>
      </c>
      <c r="AM8">
        <v>466.31</v>
      </c>
      <c r="AN8" t="s">
        <v>25</v>
      </c>
      <c r="AO8">
        <v>952.52</v>
      </c>
    </row>
    <row r="9" spans="1:41" x14ac:dyDescent="0.25">
      <c r="A9" t="s">
        <v>6</v>
      </c>
      <c r="B9">
        <v>77</v>
      </c>
      <c r="C9">
        <v>363.11</v>
      </c>
      <c r="D9" t="s">
        <v>25</v>
      </c>
      <c r="E9">
        <v>551.37</v>
      </c>
      <c r="F9">
        <v>77</v>
      </c>
      <c r="G9">
        <v>350.14</v>
      </c>
      <c r="H9" t="s">
        <v>25</v>
      </c>
      <c r="I9">
        <v>563.54999999999995</v>
      </c>
      <c r="J9">
        <v>77</v>
      </c>
      <c r="K9">
        <v>68.069999999999993</v>
      </c>
      <c r="L9" t="s">
        <v>25</v>
      </c>
      <c r="M9">
        <v>704.74</v>
      </c>
      <c r="N9">
        <v>77</v>
      </c>
      <c r="O9">
        <v>360.34</v>
      </c>
      <c r="P9" t="s">
        <v>25</v>
      </c>
      <c r="Q9">
        <v>585.80999999999995</v>
      </c>
      <c r="R9">
        <v>78</v>
      </c>
      <c r="S9">
        <v>345.32</v>
      </c>
      <c r="T9" t="s">
        <v>25</v>
      </c>
      <c r="U9">
        <v>527.95000000000005</v>
      </c>
      <c r="V9">
        <v>78</v>
      </c>
      <c r="W9">
        <v>466.81</v>
      </c>
      <c r="X9" t="s">
        <v>25</v>
      </c>
      <c r="Y9">
        <v>515.33000000000004</v>
      </c>
      <c r="Z9">
        <v>77</v>
      </c>
      <c r="AA9">
        <v>68.02</v>
      </c>
      <c r="AB9" t="s">
        <v>25</v>
      </c>
      <c r="AC9">
        <v>653.29999999999995</v>
      </c>
      <c r="AD9">
        <v>77</v>
      </c>
      <c r="AE9">
        <v>339.61</v>
      </c>
      <c r="AF9" t="s">
        <v>25</v>
      </c>
      <c r="AG9">
        <v>681.02</v>
      </c>
      <c r="AH9">
        <v>77</v>
      </c>
      <c r="AI9">
        <v>142.74</v>
      </c>
      <c r="AJ9" t="s">
        <v>25</v>
      </c>
      <c r="AK9">
        <v>549.19000000000005</v>
      </c>
      <c r="AL9">
        <v>78</v>
      </c>
      <c r="AM9">
        <v>346.9</v>
      </c>
      <c r="AN9" t="s">
        <v>25</v>
      </c>
      <c r="AO9">
        <v>492.46</v>
      </c>
    </row>
    <row r="10" spans="1:41" x14ac:dyDescent="0.25">
      <c r="A10" t="s">
        <v>7</v>
      </c>
      <c r="B10">
        <v>95</v>
      </c>
      <c r="C10">
        <v>25.01</v>
      </c>
      <c r="D10" t="s">
        <v>25</v>
      </c>
      <c r="E10">
        <v>629.57000000000005</v>
      </c>
      <c r="F10">
        <v>95</v>
      </c>
      <c r="G10">
        <v>47.7</v>
      </c>
      <c r="H10" t="s">
        <v>25</v>
      </c>
      <c r="I10">
        <v>747.12</v>
      </c>
      <c r="J10">
        <v>94</v>
      </c>
      <c r="K10">
        <v>172.65</v>
      </c>
      <c r="L10" t="s">
        <v>25</v>
      </c>
      <c r="M10">
        <v>681.64</v>
      </c>
      <c r="N10">
        <v>93</v>
      </c>
      <c r="O10">
        <v>144.91</v>
      </c>
      <c r="P10" t="s">
        <v>25</v>
      </c>
      <c r="Q10">
        <v>657.8</v>
      </c>
      <c r="R10">
        <v>94</v>
      </c>
      <c r="S10">
        <v>42.05</v>
      </c>
      <c r="T10" t="s">
        <v>25</v>
      </c>
      <c r="U10">
        <v>722.68</v>
      </c>
      <c r="V10">
        <v>95</v>
      </c>
      <c r="W10">
        <v>225.55</v>
      </c>
      <c r="X10" t="s">
        <v>25</v>
      </c>
      <c r="Y10">
        <v>557.1</v>
      </c>
      <c r="Z10">
        <v>94</v>
      </c>
      <c r="AA10">
        <v>235.74</v>
      </c>
      <c r="AB10" t="s">
        <v>25</v>
      </c>
      <c r="AC10">
        <v>735.61</v>
      </c>
      <c r="AD10">
        <v>94</v>
      </c>
      <c r="AE10">
        <v>60.05</v>
      </c>
      <c r="AF10" t="s">
        <v>25</v>
      </c>
      <c r="AG10">
        <v>566.74</v>
      </c>
      <c r="AH10">
        <v>94</v>
      </c>
      <c r="AI10">
        <v>71.42</v>
      </c>
      <c r="AJ10" t="s">
        <v>25</v>
      </c>
      <c r="AK10">
        <v>715.73</v>
      </c>
      <c r="AL10">
        <v>94</v>
      </c>
      <c r="AM10">
        <v>75.59</v>
      </c>
      <c r="AN10" t="s">
        <v>25</v>
      </c>
      <c r="AO10">
        <v>695.84</v>
      </c>
    </row>
    <row r="11" spans="1:41" x14ac:dyDescent="0.25">
      <c r="A11" t="s">
        <v>8</v>
      </c>
      <c r="B11">
        <v>79</v>
      </c>
      <c r="C11">
        <v>813.87</v>
      </c>
      <c r="D11" t="s">
        <v>25</v>
      </c>
      <c r="E11">
        <v>1026.3900000000001</v>
      </c>
      <c r="F11">
        <v>80</v>
      </c>
      <c r="G11">
        <v>124.7</v>
      </c>
      <c r="H11" t="s">
        <v>25</v>
      </c>
      <c r="I11">
        <v>840.11</v>
      </c>
      <c r="J11">
        <v>82</v>
      </c>
      <c r="K11">
        <v>61.72</v>
      </c>
      <c r="L11" t="s">
        <v>25</v>
      </c>
      <c r="M11">
        <v>918.26</v>
      </c>
      <c r="N11">
        <v>80</v>
      </c>
      <c r="O11">
        <v>368.69</v>
      </c>
      <c r="P11" t="s">
        <v>25</v>
      </c>
      <c r="Q11">
        <v>754.98</v>
      </c>
      <c r="R11">
        <v>81</v>
      </c>
      <c r="S11">
        <v>273.22000000000003</v>
      </c>
      <c r="T11" t="s">
        <v>25</v>
      </c>
      <c r="U11">
        <v>631.74</v>
      </c>
      <c r="V11">
        <v>81</v>
      </c>
      <c r="W11">
        <v>184.42</v>
      </c>
      <c r="X11" t="s">
        <v>25</v>
      </c>
      <c r="Y11">
        <v>848.67</v>
      </c>
      <c r="Z11">
        <v>81</v>
      </c>
      <c r="AA11">
        <v>585.32000000000005</v>
      </c>
      <c r="AB11" t="s">
        <v>25</v>
      </c>
      <c r="AC11">
        <v>816.82</v>
      </c>
      <c r="AD11">
        <v>80</v>
      </c>
      <c r="AE11">
        <v>185.54</v>
      </c>
      <c r="AF11" t="s">
        <v>25</v>
      </c>
      <c r="AG11">
        <v>856.81</v>
      </c>
      <c r="AH11">
        <v>80</v>
      </c>
      <c r="AI11">
        <v>127.82</v>
      </c>
      <c r="AJ11" t="s">
        <v>25</v>
      </c>
      <c r="AK11">
        <v>734.3</v>
      </c>
      <c r="AL11">
        <v>81</v>
      </c>
      <c r="AM11">
        <v>188.93</v>
      </c>
      <c r="AN11" t="s">
        <v>25</v>
      </c>
      <c r="AO11">
        <v>721.69</v>
      </c>
    </row>
    <row r="12" spans="1:41" x14ac:dyDescent="0.25">
      <c r="A12" t="s">
        <v>9</v>
      </c>
      <c r="B12">
        <v>75</v>
      </c>
      <c r="C12">
        <v>506.56</v>
      </c>
      <c r="D12" t="s">
        <v>25</v>
      </c>
      <c r="E12">
        <v>1166.1500000000001</v>
      </c>
      <c r="F12">
        <v>76</v>
      </c>
      <c r="G12">
        <v>426.34</v>
      </c>
      <c r="H12" t="s">
        <v>25</v>
      </c>
      <c r="I12">
        <v>1010.49</v>
      </c>
      <c r="J12">
        <v>76</v>
      </c>
      <c r="K12">
        <v>242</v>
      </c>
      <c r="L12" t="s">
        <v>25</v>
      </c>
      <c r="M12">
        <v>1018.89</v>
      </c>
      <c r="N12">
        <v>75</v>
      </c>
      <c r="O12">
        <v>487.28</v>
      </c>
      <c r="P12" t="s">
        <v>25</v>
      </c>
      <c r="Q12">
        <v>1102.57</v>
      </c>
      <c r="R12">
        <v>75</v>
      </c>
      <c r="S12">
        <v>361.86</v>
      </c>
      <c r="T12" t="s">
        <v>25</v>
      </c>
      <c r="U12">
        <v>1085.48</v>
      </c>
      <c r="V12">
        <v>75</v>
      </c>
      <c r="W12">
        <v>437.82</v>
      </c>
      <c r="X12" t="s">
        <v>25</v>
      </c>
      <c r="Y12">
        <v>1083.67</v>
      </c>
      <c r="Z12">
        <v>75</v>
      </c>
      <c r="AA12">
        <v>470.92</v>
      </c>
      <c r="AB12" t="s">
        <v>25</v>
      </c>
      <c r="AC12">
        <v>1014.89</v>
      </c>
      <c r="AD12">
        <v>75</v>
      </c>
      <c r="AE12">
        <v>346</v>
      </c>
      <c r="AF12" t="s">
        <v>25</v>
      </c>
      <c r="AG12">
        <v>1067.6400000000001</v>
      </c>
      <c r="AH12">
        <v>75</v>
      </c>
      <c r="AI12">
        <v>476.33</v>
      </c>
      <c r="AJ12" t="s">
        <v>25</v>
      </c>
      <c r="AK12">
        <v>1077.3499999999999</v>
      </c>
      <c r="AL12">
        <v>75</v>
      </c>
      <c r="AM12">
        <v>869.07</v>
      </c>
      <c r="AN12" t="s">
        <v>25</v>
      </c>
      <c r="AO12">
        <v>938.82</v>
      </c>
    </row>
    <row r="13" spans="1:41" x14ac:dyDescent="0.25">
      <c r="A13" t="s">
        <v>10</v>
      </c>
      <c r="B13">
        <v>57</v>
      </c>
      <c r="C13">
        <v>520.03</v>
      </c>
      <c r="D13" t="s">
        <v>25</v>
      </c>
      <c r="E13">
        <v>1139.53</v>
      </c>
      <c r="F13">
        <v>57</v>
      </c>
      <c r="G13">
        <v>195.07</v>
      </c>
      <c r="H13" t="s">
        <v>25</v>
      </c>
      <c r="I13">
        <v>1202.56</v>
      </c>
      <c r="J13">
        <v>57</v>
      </c>
      <c r="K13">
        <v>178.04</v>
      </c>
      <c r="L13" t="s">
        <v>25</v>
      </c>
      <c r="M13">
        <v>1158.1300000000001</v>
      </c>
      <c r="N13">
        <v>57</v>
      </c>
      <c r="O13">
        <v>132.44</v>
      </c>
      <c r="P13" t="s">
        <v>25</v>
      </c>
      <c r="Q13">
        <v>1234.18</v>
      </c>
      <c r="R13">
        <v>57</v>
      </c>
      <c r="S13">
        <v>119.38</v>
      </c>
      <c r="T13" t="s">
        <v>25</v>
      </c>
      <c r="U13">
        <v>1171.4000000000001</v>
      </c>
      <c r="V13">
        <v>57</v>
      </c>
      <c r="W13">
        <v>179.29</v>
      </c>
      <c r="X13" t="s">
        <v>25</v>
      </c>
      <c r="Y13">
        <v>1156.57</v>
      </c>
      <c r="Z13">
        <v>57</v>
      </c>
      <c r="AA13">
        <v>310.43</v>
      </c>
      <c r="AB13" t="s">
        <v>25</v>
      </c>
      <c r="AC13">
        <v>1102.94</v>
      </c>
      <c r="AD13">
        <v>57</v>
      </c>
      <c r="AE13">
        <v>286.17</v>
      </c>
      <c r="AF13" t="s">
        <v>25</v>
      </c>
      <c r="AG13">
        <v>1100.73</v>
      </c>
      <c r="AH13">
        <v>57</v>
      </c>
      <c r="AI13">
        <v>246.13</v>
      </c>
      <c r="AJ13" t="s">
        <v>25</v>
      </c>
      <c r="AK13">
        <v>1148.32</v>
      </c>
      <c r="AL13">
        <v>57</v>
      </c>
      <c r="AM13">
        <v>230.18</v>
      </c>
      <c r="AN13" t="s">
        <v>25</v>
      </c>
      <c r="AO13">
        <v>1163.0899999999999</v>
      </c>
    </row>
    <row r="14" spans="1:41" x14ac:dyDescent="0.25">
      <c r="A14" t="s">
        <v>11</v>
      </c>
      <c r="B14">
        <v>79</v>
      </c>
      <c r="C14">
        <v>2007.23</v>
      </c>
      <c r="D14" t="s">
        <v>25</v>
      </c>
      <c r="E14">
        <v>2971.51</v>
      </c>
      <c r="F14">
        <v>79</v>
      </c>
      <c r="G14">
        <v>453.64</v>
      </c>
      <c r="H14" t="s">
        <v>25</v>
      </c>
      <c r="I14">
        <v>3090.59</v>
      </c>
      <c r="J14">
        <v>78</v>
      </c>
      <c r="K14">
        <v>974.04</v>
      </c>
      <c r="L14" t="s">
        <v>25</v>
      </c>
      <c r="M14">
        <v>3058.71</v>
      </c>
      <c r="N14">
        <v>79</v>
      </c>
      <c r="O14">
        <v>989.42</v>
      </c>
      <c r="P14" t="s">
        <v>25</v>
      </c>
      <c r="Q14">
        <v>2890.69</v>
      </c>
      <c r="R14">
        <v>79</v>
      </c>
      <c r="S14">
        <v>1242.21</v>
      </c>
      <c r="T14" t="s">
        <v>25</v>
      </c>
      <c r="U14">
        <v>3131.68</v>
      </c>
      <c r="V14">
        <v>79</v>
      </c>
      <c r="W14">
        <v>2081.58</v>
      </c>
      <c r="X14" t="s">
        <v>25</v>
      </c>
      <c r="Y14">
        <v>3120.58</v>
      </c>
      <c r="Z14">
        <v>77</v>
      </c>
      <c r="AA14">
        <v>2593.98</v>
      </c>
      <c r="AB14" t="s">
        <v>25</v>
      </c>
      <c r="AC14">
        <v>3065</v>
      </c>
      <c r="AD14">
        <v>78</v>
      </c>
      <c r="AE14">
        <v>1090.8800000000001</v>
      </c>
      <c r="AF14" t="s">
        <v>25</v>
      </c>
      <c r="AG14">
        <v>3092.11</v>
      </c>
      <c r="AH14">
        <v>78</v>
      </c>
      <c r="AI14">
        <v>2679.14</v>
      </c>
      <c r="AJ14" t="s">
        <v>25</v>
      </c>
      <c r="AK14">
        <v>3001.79</v>
      </c>
      <c r="AL14">
        <v>78</v>
      </c>
      <c r="AM14">
        <v>1974.83</v>
      </c>
      <c r="AN14" t="s">
        <v>25</v>
      </c>
      <c r="AO14">
        <v>3108.26</v>
      </c>
    </row>
    <row r="15" spans="1:41" x14ac:dyDescent="0.25">
      <c r="A15" t="s">
        <v>12</v>
      </c>
      <c r="B15">
        <v>85</v>
      </c>
      <c r="C15">
        <v>558.58000000000004</v>
      </c>
      <c r="D15" t="s">
        <v>25</v>
      </c>
      <c r="E15">
        <v>788.66</v>
      </c>
      <c r="F15">
        <v>84</v>
      </c>
      <c r="G15">
        <v>216.68</v>
      </c>
      <c r="H15" t="s">
        <v>25</v>
      </c>
      <c r="I15">
        <v>873.91</v>
      </c>
      <c r="J15">
        <v>86</v>
      </c>
      <c r="K15">
        <v>294.2</v>
      </c>
      <c r="L15" t="s">
        <v>25</v>
      </c>
      <c r="M15">
        <v>835.17</v>
      </c>
      <c r="N15">
        <v>84</v>
      </c>
      <c r="O15">
        <v>262.39</v>
      </c>
      <c r="P15" t="s">
        <v>25</v>
      </c>
      <c r="Q15">
        <v>836.84</v>
      </c>
      <c r="R15">
        <v>84</v>
      </c>
      <c r="S15">
        <v>480.56</v>
      </c>
      <c r="T15" t="s">
        <v>25</v>
      </c>
      <c r="U15">
        <v>886.87</v>
      </c>
      <c r="V15">
        <v>83</v>
      </c>
      <c r="W15">
        <v>554.84</v>
      </c>
      <c r="X15" t="s">
        <v>25</v>
      </c>
      <c r="Y15">
        <v>833.97</v>
      </c>
      <c r="Z15">
        <v>84</v>
      </c>
      <c r="AA15">
        <v>604.72</v>
      </c>
      <c r="AB15" t="s">
        <v>25</v>
      </c>
      <c r="AC15">
        <v>811.09</v>
      </c>
      <c r="AD15">
        <v>84</v>
      </c>
      <c r="AE15">
        <v>75.97</v>
      </c>
      <c r="AF15" t="s">
        <v>25</v>
      </c>
      <c r="AG15">
        <v>843.71</v>
      </c>
      <c r="AH15">
        <v>85</v>
      </c>
      <c r="AI15">
        <v>285.72000000000003</v>
      </c>
      <c r="AJ15" t="s">
        <v>25</v>
      </c>
      <c r="AK15">
        <v>740.7</v>
      </c>
      <c r="AL15">
        <v>84</v>
      </c>
      <c r="AM15">
        <v>452.12</v>
      </c>
      <c r="AN15" t="s">
        <v>25</v>
      </c>
      <c r="AO15">
        <v>780.4</v>
      </c>
    </row>
    <row r="16" spans="1:41" x14ac:dyDescent="0.25">
      <c r="A16" t="s">
        <v>13</v>
      </c>
      <c r="B16">
        <v>86</v>
      </c>
      <c r="C16">
        <v>165.18</v>
      </c>
      <c r="D16" t="s">
        <v>25</v>
      </c>
      <c r="E16">
        <v>2330.7800000000002</v>
      </c>
      <c r="F16">
        <v>84</v>
      </c>
      <c r="G16">
        <v>2002.45</v>
      </c>
      <c r="H16" t="s">
        <v>25</v>
      </c>
      <c r="I16">
        <v>2162.4299999999998</v>
      </c>
      <c r="J16">
        <v>86</v>
      </c>
      <c r="K16">
        <v>187.68</v>
      </c>
      <c r="L16" t="s">
        <v>25</v>
      </c>
      <c r="M16">
        <v>2103.98</v>
      </c>
      <c r="N16">
        <v>85</v>
      </c>
      <c r="O16">
        <v>1385.81</v>
      </c>
      <c r="P16" t="s">
        <v>25</v>
      </c>
      <c r="Q16">
        <v>2138.27</v>
      </c>
      <c r="R16">
        <v>85</v>
      </c>
      <c r="S16">
        <v>1120.97</v>
      </c>
      <c r="T16" t="s">
        <v>25</v>
      </c>
      <c r="U16">
        <v>2359.17</v>
      </c>
      <c r="V16">
        <v>86</v>
      </c>
      <c r="W16">
        <v>728.75</v>
      </c>
      <c r="X16" t="s">
        <v>25</v>
      </c>
      <c r="Y16">
        <v>2016.93</v>
      </c>
      <c r="Z16">
        <v>86</v>
      </c>
      <c r="AA16">
        <v>2062.3000000000002</v>
      </c>
      <c r="AB16" t="s">
        <v>25</v>
      </c>
      <c r="AC16">
        <v>2077.2600000000002</v>
      </c>
      <c r="AD16">
        <v>85</v>
      </c>
      <c r="AE16">
        <v>369.85</v>
      </c>
      <c r="AF16" t="s">
        <v>25</v>
      </c>
      <c r="AG16">
        <v>2231.09</v>
      </c>
      <c r="AH16">
        <v>84</v>
      </c>
      <c r="AI16">
        <v>1761.06</v>
      </c>
      <c r="AJ16" t="s">
        <v>25</v>
      </c>
      <c r="AK16">
        <v>2078.6</v>
      </c>
      <c r="AL16">
        <v>86</v>
      </c>
      <c r="AM16">
        <v>1468.99</v>
      </c>
      <c r="AN16" t="s">
        <v>25</v>
      </c>
      <c r="AO16">
        <v>2172.0700000000002</v>
      </c>
    </row>
    <row r="17" spans="1:41" x14ac:dyDescent="0.25">
      <c r="A17" t="s">
        <v>14</v>
      </c>
      <c r="B17">
        <v>47</v>
      </c>
      <c r="C17">
        <v>0.68</v>
      </c>
      <c r="D17" t="s">
        <v>25</v>
      </c>
      <c r="E17">
        <v>86.58</v>
      </c>
      <c r="F17">
        <v>47</v>
      </c>
      <c r="G17">
        <v>10.32</v>
      </c>
      <c r="H17" t="s">
        <v>25</v>
      </c>
      <c r="I17">
        <v>86.01</v>
      </c>
      <c r="J17">
        <v>47</v>
      </c>
      <c r="K17">
        <v>8.84</v>
      </c>
      <c r="L17" t="s">
        <v>25</v>
      </c>
      <c r="M17">
        <v>80.23</v>
      </c>
      <c r="N17">
        <v>47</v>
      </c>
      <c r="O17">
        <v>2.73</v>
      </c>
      <c r="P17" t="s">
        <v>25</v>
      </c>
      <c r="Q17">
        <v>82.56</v>
      </c>
      <c r="R17">
        <v>47</v>
      </c>
      <c r="S17">
        <v>4.8499999999999996</v>
      </c>
      <c r="T17" t="s">
        <v>25</v>
      </c>
      <c r="U17">
        <v>85.2</v>
      </c>
      <c r="V17">
        <v>47</v>
      </c>
      <c r="W17">
        <v>25.6</v>
      </c>
      <c r="X17" t="s">
        <v>25</v>
      </c>
      <c r="Y17">
        <v>83.93</v>
      </c>
      <c r="Z17">
        <v>47</v>
      </c>
      <c r="AA17">
        <v>4.01</v>
      </c>
      <c r="AB17" t="s">
        <v>25</v>
      </c>
      <c r="AC17">
        <v>78.52</v>
      </c>
      <c r="AD17">
        <v>47</v>
      </c>
      <c r="AE17">
        <v>4.63</v>
      </c>
      <c r="AF17" t="s">
        <v>25</v>
      </c>
      <c r="AG17">
        <v>86.7</v>
      </c>
      <c r="AH17">
        <v>47</v>
      </c>
      <c r="AI17">
        <v>4.75</v>
      </c>
      <c r="AJ17" t="s">
        <v>25</v>
      </c>
      <c r="AK17">
        <v>80.63</v>
      </c>
      <c r="AL17">
        <v>47</v>
      </c>
      <c r="AM17">
        <v>2.89</v>
      </c>
      <c r="AN17" t="s">
        <v>25</v>
      </c>
      <c r="AO17">
        <v>79.39</v>
      </c>
    </row>
    <row r="18" spans="1:41" x14ac:dyDescent="0.25">
      <c r="A18" t="s">
        <v>15</v>
      </c>
      <c r="B18">
        <v>62</v>
      </c>
      <c r="C18">
        <v>342.31</v>
      </c>
      <c r="D18" t="s">
        <v>25</v>
      </c>
      <c r="E18">
        <v>814.19</v>
      </c>
      <c r="F18">
        <v>62</v>
      </c>
      <c r="G18">
        <v>329.83</v>
      </c>
      <c r="H18" t="s">
        <v>25</v>
      </c>
      <c r="I18">
        <v>763.04</v>
      </c>
      <c r="J18">
        <v>62</v>
      </c>
      <c r="K18">
        <v>87.02</v>
      </c>
      <c r="L18" t="s">
        <v>25</v>
      </c>
      <c r="M18">
        <v>769.07</v>
      </c>
      <c r="N18">
        <v>62</v>
      </c>
      <c r="O18">
        <v>110.76</v>
      </c>
      <c r="P18" t="s">
        <v>25</v>
      </c>
      <c r="Q18">
        <v>721.55</v>
      </c>
      <c r="R18">
        <v>62</v>
      </c>
      <c r="S18">
        <v>109.85</v>
      </c>
      <c r="T18" t="s">
        <v>25</v>
      </c>
      <c r="U18">
        <v>716.2</v>
      </c>
      <c r="V18">
        <v>62</v>
      </c>
      <c r="W18">
        <v>270.81</v>
      </c>
      <c r="X18" t="s">
        <v>25</v>
      </c>
      <c r="Y18">
        <v>778.71</v>
      </c>
      <c r="Z18">
        <v>62</v>
      </c>
      <c r="AA18">
        <v>165.41</v>
      </c>
      <c r="AB18" t="s">
        <v>25</v>
      </c>
      <c r="AC18">
        <v>778.86</v>
      </c>
      <c r="AD18">
        <v>62</v>
      </c>
      <c r="AE18">
        <v>408.62</v>
      </c>
      <c r="AF18" t="s">
        <v>25</v>
      </c>
      <c r="AG18">
        <v>672.21</v>
      </c>
      <c r="AH18">
        <v>63</v>
      </c>
      <c r="AI18">
        <v>75.260000000000005</v>
      </c>
      <c r="AJ18" t="s">
        <v>25</v>
      </c>
      <c r="AK18">
        <v>635.72</v>
      </c>
      <c r="AL18">
        <v>62</v>
      </c>
      <c r="AM18">
        <v>152.78</v>
      </c>
      <c r="AN18" t="s">
        <v>25</v>
      </c>
      <c r="AO18">
        <v>701.48</v>
      </c>
    </row>
    <row r="19" spans="1:41" x14ac:dyDescent="0.25">
      <c r="A19" t="s">
        <v>16</v>
      </c>
      <c r="B19">
        <v>85</v>
      </c>
      <c r="C19">
        <v>159.47999999999999</v>
      </c>
      <c r="D19" t="s">
        <v>25</v>
      </c>
      <c r="E19">
        <v>928.08</v>
      </c>
      <c r="F19">
        <v>85</v>
      </c>
      <c r="G19">
        <v>171.88</v>
      </c>
      <c r="H19" t="s">
        <v>25</v>
      </c>
      <c r="I19">
        <v>1052.7</v>
      </c>
      <c r="J19">
        <v>84</v>
      </c>
      <c r="K19">
        <v>88.33</v>
      </c>
      <c r="L19" t="s">
        <v>25</v>
      </c>
      <c r="M19">
        <v>1247.1400000000001</v>
      </c>
      <c r="N19">
        <v>84</v>
      </c>
      <c r="O19">
        <v>161.29</v>
      </c>
      <c r="P19" t="s">
        <v>25</v>
      </c>
      <c r="Q19">
        <v>1071.73</v>
      </c>
      <c r="R19">
        <v>85</v>
      </c>
      <c r="S19">
        <v>405.81</v>
      </c>
      <c r="T19" t="s">
        <v>25</v>
      </c>
      <c r="U19">
        <v>853.1</v>
      </c>
      <c r="V19">
        <v>84</v>
      </c>
      <c r="W19">
        <v>782.57</v>
      </c>
      <c r="X19" t="s">
        <v>25</v>
      </c>
      <c r="Y19">
        <v>1011.51</v>
      </c>
      <c r="Z19">
        <v>85</v>
      </c>
      <c r="AA19">
        <v>320.10000000000002</v>
      </c>
      <c r="AB19" t="s">
        <v>25</v>
      </c>
      <c r="AC19">
        <v>904.76</v>
      </c>
      <c r="AD19">
        <v>84</v>
      </c>
      <c r="AE19">
        <v>447.48</v>
      </c>
      <c r="AF19" t="s">
        <v>25</v>
      </c>
      <c r="AG19">
        <v>1096.55</v>
      </c>
      <c r="AH19">
        <v>85</v>
      </c>
      <c r="AI19">
        <v>269.08</v>
      </c>
      <c r="AJ19" t="s">
        <v>25</v>
      </c>
      <c r="AK19">
        <v>1109.5999999999999</v>
      </c>
      <c r="AL19">
        <v>86</v>
      </c>
      <c r="AM19">
        <v>84.4</v>
      </c>
      <c r="AN19" t="s">
        <v>25</v>
      </c>
      <c r="AO19">
        <v>940.04</v>
      </c>
    </row>
    <row r="20" spans="1:41" x14ac:dyDescent="0.25">
      <c r="A20" t="s">
        <v>17</v>
      </c>
      <c r="B20">
        <v>50</v>
      </c>
      <c r="C20">
        <v>144.41</v>
      </c>
      <c r="D20" t="s">
        <v>25</v>
      </c>
      <c r="E20">
        <v>321.17</v>
      </c>
      <c r="F20">
        <v>50</v>
      </c>
      <c r="G20">
        <v>100.9</v>
      </c>
      <c r="H20" t="s">
        <v>25</v>
      </c>
      <c r="I20">
        <v>318.52</v>
      </c>
      <c r="J20">
        <v>50</v>
      </c>
      <c r="K20">
        <v>35.26</v>
      </c>
      <c r="L20" t="s">
        <v>25</v>
      </c>
      <c r="M20">
        <v>333.6</v>
      </c>
      <c r="N20">
        <v>50</v>
      </c>
      <c r="O20">
        <v>292.38</v>
      </c>
      <c r="P20" t="s">
        <v>25</v>
      </c>
      <c r="Q20">
        <v>324.3</v>
      </c>
      <c r="R20">
        <v>50</v>
      </c>
      <c r="S20">
        <v>165.9</v>
      </c>
      <c r="T20" t="s">
        <v>25</v>
      </c>
      <c r="U20">
        <v>300.93</v>
      </c>
      <c r="V20">
        <v>50</v>
      </c>
      <c r="W20">
        <v>192.33</v>
      </c>
      <c r="X20" t="s">
        <v>25</v>
      </c>
      <c r="Y20">
        <v>315.82</v>
      </c>
      <c r="Z20">
        <v>51</v>
      </c>
      <c r="AA20">
        <v>6.27</v>
      </c>
      <c r="AB20" t="s">
        <v>25</v>
      </c>
      <c r="AC20">
        <v>283.68</v>
      </c>
      <c r="AD20">
        <v>50</v>
      </c>
      <c r="AE20">
        <v>52.03</v>
      </c>
      <c r="AF20" t="s">
        <v>25</v>
      </c>
      <c r="AG20">
        <v>355.21</v>
      </c>
      <c r="AH20">
        <v>50</v>
      </c>
      <c r="AI20">
        <v>257.44</v>
      </c>
      <c r="AJ20" t="s">
        <v>25</v>
      </c>
      <c r="AK20">
        <v>315.60000000000002</v>
      </c>
      <c r="AL20">
        <v>50</v>
      </c>
      <c r="AM20">
        <v>230.89</v>
      </c>
      <c r="AN20" t="s">
        <v>25</v>
      </c>
      <c r="AO20">
        <v>290.24</v>
      </c>
    </row>
    <row r="21" spans="1:41" x14ac:dyDescent="0.25">
      <c r="A21" t="s">
        <v>18</v>
      </c>
      <c r="B21">
        <v>73</v>
      </c>
      <c r="C21">
        <v>91.44</v>
      </c>
      <c r="D21" t="s">
        <v>25</v>
      </c>
      <c r="E21">
        <v>861.5</v>
      </c>
      <c r="F21">
        <v>73</v>
      </c>
      <c r="G21">
        <v>80.08</v>
      </c>
      <c r="H21" t="s">
        <v>25</v>
      </c>
      <c r="I21">
        <v>679.56</v>
      </c>
      <c r="J21">
        <v>74</v>
      </c>
      <c r="K21">
        <v>34.49</v>
      </c>
      <c r="L21" t="s">
        <v>25</v>
      </c>
      <c r="M21">
        <v>669.52</v>
      </c>
      <c r="N21">
        <v>74</v>
      </c>
      <c r="O21">
        <v>277.62</v>
      </c>
      <c r="P21" t="s">
        <v>25</v>
      </c>
      <c r="Q21">
        <v>807.51</v>
      </c>
      <c r="R21">
        <v>74</v>
      </c>
      <c r="S21">
        <v>60.58</v>
      </c>
      <c r="T21" t="s">
        <v>25</v>
      </c>
      <c r="U21">
        <v>758.3</v>
      </c>
      <c r="V21">
        <v>73</v>
      </c>
      <c r="W21">
        <v>802.24</v>
      </c>
      <c r="X21" t="s">
        <v>25</v>
      </c>
      <c r="Y21">
        <v>868.17</v>
      </c>
      <c r="Z21">
        <v>74</v>
      </c>
      <c r="AA21">
        <v>43.04</v>
      </c>
      <c r="AB21" t="s">
        <v>25</v>
      </c>
      <c r="AC21">
        <v>797.15</v>
      </c>
      <c r="AD21">
        <v>74</v>
      </c>
      <c r="AE21">
        <v>256.43</v>
      </c>
      <c r="AF21" t="s">
        <v>25</v>
      </c>
      <c r="AG21">
        <v>690.34</v>
      </c>
      <c r="AH21">
        <v>74</v>
      </c>
      <c r="AI21">
        <v>144.4</v>
      </c>
      <c r="AJ21" t="s">
        <v>25</v>
      </c>
      <c r="AK21">
        <v>736.64</v>
      </c>
      <c r="AL21">
        <v>74</v>
      </c>
      <c r="AM21">
        <v>84.29</v>
      </c>
      <c r="AN21" t="s">
        <v>25</v>
      </c>
      <c r="AO21">
        <v>673.4</v>
      </c>
    </row>
    <row r="22" spans="1:41" x14ac:dyDescent="0.25">
      <c r="A22" t="s">
        <v>19</v>
      </c>
      <c r="B22">
        <v>68</v>
      </c>
      <c r="C22">
        <v>12.57</v>
      </c>
      <c r="D22" t="s">
        <v>25</v>
      </c>
      <c r="E22">
        <v>792.23</v>
      </c>
      <c r="F22">
        <v>68</v>
      </c>
      <c r="G22">
        <v>190.98</v>
      </c>
      <c r="H22" t="s">
        <v>25</v>
      </c>
      <c r="I22">
        <v>767.11</v>
      </c>
      <c r="J22">
        <v>68</v>
      </c>
      <c r="K22">
        <v>27.43</v>
      </c>
      <c r="L22" t="s">
        <v>25</v>
      </c>
      <c r="M22">
        <v>758.13</v>
      </c>
      <c r="N22">
        <v>68</v>
      </c>
      <c r="O22">
        <v>37.270000000000003</v>
      </c>
      <c r="P22" t="s">
        <v>25</v>
      </c>
      <c r="Q22">
        <v>728.53</v>
      </c>
      <c r="R22">
        <v>68</v>
      </c>
      <c r="S22">
        <v>138.49</v>
      </c>
      <c r="T22" t="s">
        <v>25</v>
      </c>
      <c r="U22">
        <v>769.61</v>
      </c>
      <c r="V22">
        <v>68</v>
      </c>
      <c r="W22">
        <v>150.81</v>
      </c>
      <c r="X22" t="s">
        <v>25</v>
      </c>
      <c r="Y22">
        <v>736.2</v>
      </c>
      <c r="Z22">
        <v>68</v>
      </c>
      <c r="AA22">
        <v>244.44</v>
      </c>
      <c r="AB22" t="s">
        <v>25</v>
      </c>
      <c r="AC22">
        <v>735.36</v>
      </c>
      <c r="AD22">
        <v>68</v>
      </c>
      <c r="AE22">
        <v>11.66</v>
      </c>
      <c r="AF22" t="s">
        <v>25</v>
      </c>
      <c r="AG22">
        <v>754.19</v>
      </c>
      <c r="AH22">
        <v>68</v>
      </c>
      <c r="AI22">
        <v>277.81</v>
      </c>
      <c r="AJ22" t="s">
        <v>25</v>
      </c>
      <c r="AK22">
        <v>749.16</v>
      </c>
      <c r="AL22">
        <v>68</v>
      </c>
      <c r="AM22">
        <v>27.77</v>
      </c>
      <c r="AN22" t="s">
        <v>25</v>
      </c>
      <c r="AO22">
        <v>760.03</v>
      </c>
    </row>
    <row r="23" spans="1:41" x14ac:dyDescent="0.25">
      <c r="A23" t="s">
        <v>39</v>
      </c>
      <c r="B23">
        <v>169</v>
      </c>
      <c r="C23">
        <v>3565.8</v>
      </c>
      <c r="D23" t="s">
        <v>25</v>
      </c>
      <c r="E23">
        <v>3620.72</v>
      </c>
      <c r="F23">
        <v>171</v>
      </c>
      <c r="G23">
        <v>3443.38</v>
      </c>
      <c r="H23" t="s">
        <v>25</v>
      </c>
      <c r="I23">
        <v>3613.59</v>
      </c>
      <c r="J23">
        <v>175</v>
      </c>
      <c r="K23">
        <v>3457.87</v>
      </c>
      <c r="L23" t="s">
        <v>25</v>
      </c>
      <c r="M23">
        <v>3603.99</v>
      </c>
      <c r="N23">
        <v>173</v>
      </c>
      <c r="O23">
        <v>3344.65</v>
      </c>
      <c r="P23" t="s">
        <v>25</v>
      </c>
      <c r="Q23">
        <v>3627.95</v>
      </c>
      <c r="R23">
        <v>172</v>
      </c>
      <c r="S23">
        <v>3621.66</v>
      </c>
      <c r="T23" t="s">
        <v>25</v>
      </c>
      <c r="U23">
        <v>3621.66</v>
      </c>
      <c r="V23">
        <v>171</v>
      </c>
      <c r="W23">
        <v>3396.92</v>
      </c>
      <c r="X23" t="s">
        <v>25</v>
      </c>
      <c r="Y23">
        <v>3620.34</v>
      </c>
      <c r="Z23">
        <v>176</v>
      </c>
      <c r="AA23">
        <v>3388.04</v>
      </c>
      <c r="AB23" t="s">
        <v>25</v>
      </c>
      <c r="AC23">
        <v>3601.82</v>
      </c>
      <c r="AD23">
        <v>174</v>
      </c>
      <c r="AE23">
        <v>3254.8</v>
      </c>
      <c r="AF23" t="s">
        <v>25</v>
      </c>
      <c r="AG23">
        <v>3616.28</v>
      </c>
      <c r="AH23">
        <v>172</v>
      </c>
      <c r="AI23">
        <v>3509.27</v>
      </c>
      <c r="AJ23" t="s">
        <v>25</v>
      </c>
      <c r="AK23">
        <v>3610.14</v>
      </c>
      <c r="AL23">
        <v>170</v>
      </c>
      <c r="AM23">
        <v>3559.77</v>
      </c>
      <c r="AN23" t="s">
        <v>25</v>
      </c>
      <c r="AO23">
        <v>3604.13</v>
      </c>
    </row>
    <row r="24" spans="1:41" x14ac:dyDescent="0.25">
      <c r="A24" t="s">
        <v>41</v>
      </c>
      <c r="B24">
        <v>207</v>
      </c>
      <c r="C24">
        <v>3410.38</v>
      </c>
      <c r="D24" t="s">
        <v>25</v>
      </c>
      <c r="E24">
        <v>3605.35</v>
      </c>
      <c r="F24">
        <v>208</v>
      </c>
      <c r="G24">
        <v>3461.7</v>
      </c>
      <c r="H24" t="s">
        <v>25</v>
      </c>
      <c r="I24">
        <v>3609.12</v>
      </c>
      <c r="J24">
        <v>206</v>
      </c>
      <c r="K24">
        <v>3449.28</v>
      </c>
      <c r="L24" t="s">
        <v>25</v>
      </c>
      <c r="M24">
        <v>3612.14</v>
      </c>
      <c r="N24">
        <v>207</v>
      </c>
      <c r="O24">
        <v>3164.39</v>
      </c>
      <c r="P24" t="s">
        <v>25</v>
      </c>
      <c r="Q24">
        <v>3614.89</v>
      </c>
      <c r="R24">
        <v>207</v>
      </c>
      <c r="S24">
        <v>3437.39</v>
      </c>
      <c r="T24" t="s">
        <v>25</v>
      </c>
      <c r="U24">
        <v>3618</v>
      </c>
      <c r="V24">
        <v>207</v>
      </c>
      <c r="W24">
        <v>3425.4</v>
      </c>
      <c r="X24" t="s">
        <v>25</v>
      </c>
      <c r="Y24">
        <v>3604.39</v>
      </c>
      <c r="Z24">
        <v>208</v>
      </c>
      <c r="AA24">
        <v>3122.26</v>
      </c>
      <c r="AB24" t="s">
        <v>25</v>
      </c>
      <c r="AC24">
        <v>3609.18</v>
      </c>
      <c r="AD24">
        <v>207</v>
      </c>
      <c r="AE24">
        <v>3397.3</v>
      </c>
      <c r="AF24" t="s">
        <v>25</v>
      </c>
      <c r="AG24">
        <v>3609.53</v>
      </c>
      <c r="AH24">
        <v>208</v>
      </c>
      <c r="AI24">
        <v>3392.56</v>
      </c>
      <c r="AJ24" t="s">
        <v>25</v>
      </c>
      <c r="AK24">
        <v>3606.37</v>
      </c>
      <c r="AL24">
        <v>206</v>
      </c>
      <c r="AM24">
        <v>3376.98</v>
      </c>
      <c r="AN24" t="s">
        <v>25</v>
      </c>
      <c r="AO24">
        <v>3626.62</v>
      </c>
    </row>
    <row r="25" spans="1:41" x14ac:dyDescent="0.25">
      <c r="A25" t="s">
        <v>42</v>
      </c>
      <c r="B25">
        <v>181</v>
      </c>
      <c r="C25">
        <v>0</v>
      </c>
      <c r="D25" t="s">
        <v>25</v>
      </c>
      <c r="E25">
        <v>5086.37</v>
      </c>
      <c r="F25">
        <v>181</v>
      </c>
      <c r="G25">
        <v>0</v>
      </c>
      <c r="H25" t="s">
        <v>25</v>
      </c>
      <c r="I25">
        <v>5177.62</v>
      </c>
      <c r="J25">
        <v>198</v>
      </c>
      <c r="K25">
        <v>0</v>
      </c>
      <c r="L25" t="s">
        <v>25</v>
      </c>
      <c r="M25">
        <v>5881.25</v>
      </c>
      <c r="N25">
        <v>198</v>
      </c>
      <c r="O25">
        <v>0</v>
      </c>
      <c r="P25" t="s">
        <v>25</v>
      </c>
      <c r="Q25">
        <v>5721.34</v>
      </c>
      <c r="R25">
        <v>198</v>
      </c>
      <c r="S25">
        <v>0</v>
      </c>
      <c r="T25" t="s">
        <v>25</v>
      </c>
      <c r="U25">
        <v>5865.35</v>
      </c>
      <c r="V25">
        <v>198</v>
      </c>
      <c r="W25">
        <v>0</v>
      </c>
      <c r="X25" t="s">
        <v>25</v>
      </c>
      <c r="Y25">
        <v>5897.13</v>
      </c>
      <c r="Z25">
        <v>198</v>
      </c>
      <c r="AA25">
        <v>0</v>
      </c>
      <c r="AB25" t="s">
        <v>25</v>
      </c>
      <c r="AC25">
        <v>5918.35</v>
      </c>
      <c r="AD25">
        <v>198</v>
      </c>
      <c r="AE25">
        <v>0</v>
      </c>
      <c r="AF25" t="s">
        <v>25</v>
      </c>
      <c r="AG25">
        <v>5891.93</v>
      </c>
      <c r="AH25">
        <v>198</v>
      </c>
      <c r="AI25">
        <v>0</v>
      </c>
      <c r="AJ25" t="s">
        <v>25</v>
      </c>
      <c r="AK25">
        <v>5809.67</v>
      </c>
      <c r="AL25">
        <v>198</v>
      </c>
      <c r="AM25">
        <v>0</v>
      </c>
      <c r="AN25" t="s">
        <v>25</v>
      </c>
      <c r="AO25">
        <v>5828.33</v>
      </c>
    </row>
    <row r="26" spans="1:41" x14ac:dyDescent="0.25">
      <c r="A26" t="s">
        <v>43</v>
      </c>
      <c r="B26">
        <v>198</v>
      </c>
      <c r="C26">
        <v>0</v>
      </c>
      <c r="D26" t="s">
        <v>25</v>
      </c>
      <c r="E26">
        <v>5653.98</v>
      </c>
      <c r="F26">
        <v>198</v>
      </c>
      <c r="G26">
        <v>0</v>
      </c>
      <c r="H26" t="s">
        <v>25</v>
      </c>
      <c r="I26">
        <v>5628</v>
      </c>
      <c r="J26">
        <v>181</v>
      </c>
      <c r="K26">
        <v>0</v>
      </c>
      <c r="L26" t="s">
        <v>25</v>
      </c>
      <c r="M26">
        <v>5081.37</v>
      </c>
      <c r="N26">
        <v>181</v>
      </c>
      <c r="O26">
        <v>0</v>
      </c>
      <c r="P26" t="s">
        <v>25</v>
      </c>
      <c r="Q26">
        <v>5056.53</v>
      </c>
      <c r="R26">
        <v>181</v>
      </c>
      <c r="S26">
        <v>0</v>
      </c>
      <c r="T26" t="s">
        <v>25</v>
      </c>
      <c r="U26">
        <v>5117.76</v>
      </c>
      <c r="V26">
        <v>181</v>
      </c>
      <c r="W26">
        <v>0</v>
      </c>
      <c r="X26" t="s">
        <v>25</v>
      </c>
      <c r="Y26">
        <v>5087.2700000000004</v>
      </c>
      <c r="Z26">
        <v>181</v>
      </c>
      <c r="AA26">
        <v>0</v>
      </c>
      <c r="AB26" t="s">
        <v>25</v>
      </c>
      <c r="AC26">
        <v>5065.68</v>
      </c>
      <c r="AD26">
        <v>181</v>
      </c>
      <c r="AE26">
        <v>0</v>
      </c>
      <c r="AF26" t="s">
        <v>25</v>
      </c>
      <c r="AG26">
        <v>5129.88</v>
      </c>
      <c r="AH26">
        <v>181</v>
      </c>
      <c r="AI26">
        <v>0</v>
      </c>
      <c r="AJ26" t="s">
        <v>25</v>
      </c>
      <c r="AK26">
        <v>5062.8599999999997</v>
      </c>
      <c r="AL26">
        <v>181</v>
      </c>
      <c r="AM26">
        <v>0</v>
      </c>
      <c r="AN26" t="s">
        <v>25</v>
      </c>
      <c r="AO26">
        <v>5017.83</v>
      </c>
    </row>
    <row r="27" spans="1:41" x14ac:dyDescent="0.25">
      <c r="A27" t="s">
        <v>40</v>
      </c>
      <c r="B27">
        <v>202</v>
      </c>
      <c r="C27">
        <v>3502.73</v>
      </c>
      <c r="D27" t="s">
        <v>25</v>
      </c>
      <c r="E27">
        <v>3600.56</v>
      </c>
      <c r="F27">
        <v>199</v>
      </c>
      <c r="G27">
        <v>2434.4299999999998</v>
      </c>
      <c r="H27" t="s">
        <v>25</v>
      </c>
      <c r="I27">
        <v>3602.17</v>
      </c>
      <c r="J27">
        <v>203</v>
      </c>
      <c r="K27">
        <v>2135.4499999999998</v>
      </c>
      <c r="L27" t="s">
        <v>25</v>
      </c>
      <c r="M27">
        <v>3600.86</v>
      </c>
      <c r="N27">
        <v>205</v>
      </c>
      <c r="O27">
        <v>3372.19</v>
      </c>
      <c r="P27" t="s">
        <v>25</v>
      </c>
      <c r="Q27">
        <v>3606.03</v>
      </c>
      <c r="R27">
        <v>200</v>
      </c>
      <c r="S27">
        <v>2760.95</v>
      </c>
      <c r="T27" t="s">
        <v>25</v>
      </c>
      <c r="U27">
        <v>3608.56</v>
      </c>
      <c r="V27">
        <v>201</v>
      </c>
      <c r="W27">
        <v>2313.71</v>
      </c>
      <c r="X27" t="s">
        <v>25</v>
      </c>
      <c r="Y27">
        <v>3601.53</v>
      </c>
      <c r="Z27">
        <v>203</v>
      </c>
      <c r="AA27">
        <v>2141.46</v>
      </c>
      <c r="AB27" t="s">
        <v>25</v>
      </c>
      <c r="AC27">
        <v>3602.07</v>
      </c>
      <c r="AD27">
        <v>201</v>
      </c>
      <c r="AE27">
        <v>3153.98</v>
      </c>
      <c r="AF27" t="s">
        <v>25</v>
      </c>
      <c r="AG27">
        <v>3600.09</v>
      </c>
      <c r="AH27">
        <v>197</v>
      </c>
      <c r="AI27">
        <v>3386.32</v>
      </c>
      <c r="AJ27" t="s">
        <v>25</v>
      </c>
      <c r="AK27">
        <v>3601.72</v>
      </c>
      <c r="AL27">
        <v>200</v>
      </c>
      <c r="AM27">
        <v>3440.95</v>
      </c>
      <c r="AN27" t="s">
        <v>25</v>
      </c>
      <c r="AO27">
        <v>3600.06</v>
      </c>
    </row>
  </sheetData>
  <mergeCells count="10">
    <mergeCell ref="Z1:AC1"/>
    <mergeCell ref="AD1:AG1"/>
    <mergeCell ref="AH1:AK1"/>
    <mergeCell ref="AL1:AO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5DE69-62B8-4E9D-ACDF-70327098D6E2}">
  <dimension ref="A1:AO27"/>
  <sheetViews>
    <sheetView workbookViewId="0">
      <selection activeCell="J23" sqref="J23"/>
    </sheetView>
  </sheetViews>
  <sheetFormatPr defaultRowHeight="15" x14ac:dyDescent="0.25"/>
  <sheetData>
    <row r="1" spans="1:41" x14ac:dyDescent="0.25">
      <c r="B1" s="3">
        <v>12345</v>
      </c>
      <c r="C1" s="3"/>
      <c r="D1" s="3"/>
      <c r="E1" s="3"/>
      <c r="F1" s="3">
        <v>22411</v>
      </c>
      <c r="G1" s="3"/>
      <c r="H1" s="3"/>
      <c r="I1" s="3"/>
      <c r="J1" s="3">
        <v>25233</v>
      </c>
      <c r="K1" s="3"/>
      <c r="L1" s="3"/>
      <c r="M1" s="3"/>
      <c r="N1" s="3">
        <v>52331</v>
      </c>
      <c r="O1" s="3"/>
      <c r="P1" s="3"/>
      <c r="Q1" s="3"/>
      <c r="R1" s="3">
        <v>54278</v>
      </c>
      <c r="S1" s="3"/>
      <c r="T1" s="3"/>
      <c r="U1" s="3"/>
      <c r="V1" s="3">
        <v>54433</v>
      </c>
      <c r="W1" s="3"/>
      <c r="X1" s="3"/>
      <c r="Y1" s="3"/>
      <c r="Z1" s="3">
        <v>66655</v>
      </c>
      <c r="AA1" s="3"/>
      <c r="AB1" s="3"/>
      <c r="AC1" s="3"/>
      <c r="AD1" s="3">
        <v>68531</v>
      </c>
      <c r="AE1" s="3"/>
      <c r="AF1" s="3"/>
      <c r="AG1" s="3"/>
      <c r="AH1" s="3">
        <v>87744</v>
      </c>
      <c r="AI1" s="3"/>
      <c r="AJ1" s="3"/>
      <c r="AK1" s="3"/>
      <c r="AL1" s="3">
        <v>98811</v>
      </c>
      <c r="AM1" s="3"/>
      <c r="AN1" s="3"/>
      <c r="AO1" s="3"/>
    </row>
    <row r="2" spans="1:41" x14ac:dyDescent="0.25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27</v>
      </c>
      <c r="G2" t="s">
        <v>28</v>
      </c>
      <c r="H2" t="s">
        <v>29</v>
      </c>
      <c r="I2" t="s">
        <v>30</v>
      </c>
      <c r="J2" t="s">
        <v>27</v>
      </c>
      <c r="K2" t="s">
        <v>28</v>
      </c>
      <c r="L2" t="s">
        <v>29</v>
      </c>
      <c r="M2" t="s">
        <v>30</v>
      </c>
      <c r="N2" t="s">
        <v>27</v>
      </c>
      <c r="O2" t="s">
        <v>28</v>
      </c>
      <c r="P2" t="s">
        <v>29</v>
      </c>
      <c r="Q2" t="s">
        <v>30</v>
      </c>
      <c r="R2" t="s">
        <v>27</v>
      </c>
      <c r="S2" t="s">
        <v>28</v>
      </c>
      <c r="T2" t="s">
        <v>29</v>
      </c>
      <c r="U2" t="s">
        <v>30</v>
      </c>
      <c r="V2" t="s">
        <v>27</v>
      </c>
      <c r="W2" t="s">
        <v>28</v>
      </c>
      <c r="X2" t="s">
        <v>29</v>
      </c>
      <c r="Y2" t="s">
        <v>30</v>
      </c>
      <c r="Z2" t="s">
        <v>27</v>
      </c>
      <c r="AA2" t="s">
        <v>28</v>
      </c>
      <c r="AB2" t="s">
        <v>29</v>
      </c>
      <c r="AC2" t="s">
        <v>30</v>
      </c>
      <c r="AD2" t="s">
        <v>27</v>
      </c>
      <c r="AE2" t="s">
        <v>28</v>
      </c>
      <c r="AF2" t="s">
        <v>29</v>
      </c>
      <c r="AG2" t="s">
        <v>30</v>
      </c>
      <c r="AH2" t="s">
        <v>27</v>
      </c>
      <c r="AI2" t="s">
        <v>28</v>
      </c>
      <c r="AJ2" t="s">
        <v>29</v>
      </c>
      <c r="AK2" t="s">
        <v>30</v>
      </c>
      <c r="AL2" t="s">
        <v>27</v>
      </c>
      <c r="AM2" t="s">
        <v>28</v>
      </c>
      <c r="AN2" t="s">
        <v>29</v>
      </c>
      <c r="AO2" t="s">
        <v>30</v>
      </c>
    </row>
    <row r="3" spans="1:41" x14ac:dyDescent="0.25">
      <c r="A3" t="s">
        <v>0</v>
      </c>
      <c r="B3">
        <v>139</v>
      </c>
      <c r="C3">
        <v>414.94</v>
      </c>
      <c r="D3" t="s">
        <v>25</v>
      </c>
      <c r="E3">
        <v>466.31</v>
      </c>
      <c r="F3">
        <v>139</v>
      </c>
      <c r="G3">
        <v>337.98</v>
      </c>
      <c r="H3" t="s">
        <v>25</v>
      </c>
      <c r="I3">
        <v>545.42999999999995</v>
      </c>
      <c r="J3">
        <v>140</v>
      </c>
      <c r="K3">
        <v>197.88</v>
      </c>
      <c r="L3" t="s">
        <v>25</v>
      </c>
      <c r="M3">
        <v>472.58</v>
      </c>
      <c r="N3">
        <v>142</v>
      </c>
      <c r="O3">
        <v>365.16</v>
      </c>
      <c r="P3" t="s">
        <v>25</v>
      </c>
      <c r="Q3">
        <v>433.62</v>
      </c>
      <c r="R3">
        <v>141</v>
      </c>
      <c r="S3">
        <v>305.68</v>
      </c>
      <c r="T3" t="s">
        <v>25</v>
      </c>
      <c r="U3">
        <v>354.08</v>
      </c>
      <c r="V3">
        <v>140</v>
      </c>
      <c r="W3">
        <v>188.33</v>
      </c>
      <c r="X3" t="s">
        <v>25</v>
      </c>
      <c r="Y3">
        <v>362.86</v>
      </c>
      <c r="Z3">
        <v>141</v>
      </c>
      <c r="AA3">
        <v>320.93</v>
      </c>
      <c r="AB3" t="s">
        <v>25</v>
      </c>
      <c r="AC3">
        <v>461.39</v>
      </c>
      <c r="AD3">
        <v>142</v>
      </c>
      <c r="AE3">
        <v>203.15</v>
      </c>
      <c r="AF3" t="s">
        <v>25</v>
      </c>
      <c r="AG3">
        <v>370.22</v>
      </c>
      <c r="AH3">
        <v>141</v>
      </c>
      <c r="AI3">
        <v>113.18</v>
      </c>
      <c r="AJ3" t="s">
        <v>25</v>
      </c>
      <c r="AK3">
        <v>452.5</v>
      </c>
      <c r="AL3">
        <v>139</v>
      </c>
      <c r="AM3">
        <v>410.21</v>
      </c>
      <c r="AN3" t="s">
        <v>25</v>
      </c>
      <c r="AO3">
        <v>429.16</v>
      </c>
    </row>
    <row r="4" spans="1:41" x14ac:dyDescent="0.25">
      <c r="A4" t="s">
        <v>1</v>
      </c>
      <c r="B4">
        <v>149</v>
      </c>
      <c r="C4">
        <v>696.46</v>
      </c>
      <c r="D4" t="s">
        <v>25</v>
      </c>
      <c r="E4">
        <v>2964.71</v>
      </c>
      <c r="F4">
        <v>149</v>
      </c>
      <c r="G4">
        <v>1640.3</v>
      </c>
      <c r="H4" t="s">
        <v>25</v>
      </c>
      <c r="I4">
        <v>2648.35</v>
      </c>
      <c r="J4">
        <v>148</v>
      </c>
      <c r="K4">
        <v>1815.84</v>
      </c>
      <c r="L4" t="s">
        <v>25</v>
      </c>
      <c r="M4">
        <v>2692.46</v>
      </c>
      <c r="N4">
        <v>147</v>
      </c>
      <c r="O4">
        <v>2663.79</v>
      </c>
      <c r="P4" t="s">
        <v>25</v>
      </c>
      <c r="Q4">
        <v>3028.84</v>
      </c>
      <c r="R4">
        <v>149</v>
      </c>
      <c r="S4">
        <v>1077.2</v>
      </c>
      <c r="T4" t="s">
        <v>25</v>
      </c>
      <c r="U4">
        <v>3030.07</v>
      </c>
      <c r="V4">
        <v>150</v>
      </c>
      <c r="W4">
        <v>1762.82</v>
      </c>
      <c r="X4" t="s">
        <v>25</v>
      </c>
      <c r="Y4">
        <v>3065.2</v>
      </c>
      <c r="Z4">
        <v>148</v>
      </c>
      <c r="AA4">
        <v>1865.21</v>
      </c>
      <c r="AB4" t="s">
        <v>25</v>
      </c>
      <c r="AC4">
        <v>2304.4899999999998</v>
      </c>
      <c r="AD4">
        <v>148</v>
      </c>
      <c r="AE4">
        <v>2263.09</v>
      </c>
      <c r="AF4" t="s">
        <v>25</v>
      </c>
      <c r="AG4">
        <v>3041.14</v>
      </c>
      <c r="AH4">
        <v>149</v>
      </c>
      <c r="AI4">
        <v>1927.41</v>
      </c>
      <c r="AJ4" t="s">
        <v>25</v>
      </c>
      <c r="AK4">
        <v>3039.66</v>
      </c>
      <c r="AL4">
        <v>148</v>
      </c>
      <c r="AM4">
        <v>2291.4699999999998</v>
      </c>
      <c r="AN4" t="s">
        <v>25</v>
      </c>
      <c r="AO4">
        <v>2615.85</v>
      </c>
    </row>
    <row r="5" spans="1:41" x14ac:dyDescent="0.25">
      <c r="A5" t="s">
        <v>2</v>
      </c>
      <c r="B5">
        <v>79</v>
      </c>
      <c r="C5">
        <v>24.07</v>
      </c>
      <c r="D5" t="s">
        <v>25</v>
      </c>
      <c r="E5">
        <v>1419.13</v>
      </c>
      <c r="F5">
        <v>78</v>
      </c>
      <c r="G5">
        <v>707.85</v>
      </c>
      <c r="H5" t="s">
        <v>25</v>
      </c>
      <c r="I5">
        <v>1420.81</v>
      </c>
      <c r="J5">
        <v>80</v>
      </c>
      <c r="K5">
        <v>1369.94</v>
      </c>
      <c r="L5" t="s">
        <v>25</v>
      </c>
      <c r="M5">
        <v>1393.51</v>
      </c>
      <c r="N5">
        <v>79</v>
      </c>
      <c r="O5">
        <v>1101.93</v>
      </c>
      <c r="P5" t="s">
        <v>25</v>
      </c>
      <c r="Q5">
        <v>1381.1</v>
      </c>
      <c r="R5">
        <v>79</v>
      </c>
      <c r="S5">
        <v>518.91</v>
      </c>
      <c r="T5" t="s">
        <v>25</v>
      </c>
      <c r="U5">
        <v>1371.21</v>
      </c>
      <c r="V5">
        <v>80</v>
      </c>
      <c r="W5">
        <v>1162.9000000000001</v>
      </c>
      <c r="X5" t="s">
        <v>25</v>
      </c>
      <c r="Y5">
        <v>1402.91</v>
      </c>
      <c r="Z5">
        <v>80</v>
      </c>
      <c r="AA5">
        <v>991.67</v>
      </c>
      <c r="AB5" t="s">
        <v>25</v>
      </c>
      <c r="AC5">
        <v>1401.38</v>
      </c>
      <c r="AD5">
        <v>79</v>
      </c>
      <c r="AE5">
        <v>986.1</v>
      </c>
      <c r="AF5" t="s">
        <v>25</v>
      </c>
      <c r="AG5">
        <v>1387.52</v>
      </c>
      <c r="AH5">
        <v>79</v>
      </c>
      <c r="AI5">
        <v>1329.38</v>
      </c>
      <c r="AJ5" t="s">
        <v>25</v>
      </c>
      <c r="AK5">
        <v>1390.52</v>
      </c>
      <c r="AL5">
        <v>80</v>
      </c>
      <c r="AM5">
        <v>396.98</v>
      </c>
      <c r="AN5" t="s">
        <v>25</v>
      </c>
      <c r="AO5">
        <v>1368.44</v>
      </c>
    </row>
    <row r="6" spans="1:41" x14ac:dyDescent="0.25">
      <c r="A6" t="s">
        <v>3</v>
      </c>
      <c r="B6">
        <v>149</v>
      </c>
      <c r="C6">
        <v>95.49</v>
      </c>
      <c r="D6" t="s">
        <v>25</v>
      </c>
      <c r="E6">
        <v>981.65</v>
      </c>
      <c r="F6">
        <v>148</v>
      </c>
      <c r="G6">
        <v>805.55</v>
      </c>
      <c r="H6" t="s">
        <v>25</v>
      </c>
      <c r="I6">
        <v>970.14</v>
      </c>
      <c r="J6">
        <v>147</v>
      </c>
      <c r="K6">
        <v>661.75</v>
      </c>
      <c r="L6" t="s">
        <v>25</v>
      </c>
      <c r="M6">
        <v>970.43</v>
      </c>
      <c r="N6">
        <v>147</v>
      </c>
      <c r="O6">
        <v>710.94</v>
      </c>
      <c r="P6" t="s">
        <v>25</v>
      </c>
      <c r="Q6">
        <v>997.99</v>
      </c>
      <c r="R6">
        <v>147</v>
      </c>
      <c r="S6">
        <v>665.52</v>
      </c>
      <c r="T6" t="s">
        <v>25</v>
      </c>
      <c r="U6">
        <v>970.8</v>
      </c>
      <c r="V6">
        <v>146</v>
      </c>
      <c r="W6">
        <v>794.2</v>
      </c>
      <c r="X6" t="s">
        <v>25</v>
      </c>
      <c r="Y6">
        <v>977.21</v>
      </c>
      <c r="Z6">
        <v>145</v>
      </c>
      <c r="AA6">
        <v>877.58</v>
      </c>
      <c r="AB6" t="s">
        <v>25</v>
      </c>
      <c r="AC6">
        <v>974.31</v>
      </c>
      <c r="AD6">
        <v>145</v>
      </c>
      <c r="AE6">
        <v>920.05</v>
      </c>
      <c r="AF6" t="s">
        <v>25</v>
      </c>
      <c r="AG6">
        <v>972.73</v>
      </c>
      <c r="AH6">
        <v>148</v>
      </c>
      <c r="AI6">
        <v>548.66</v>
      </c>
      <c r="AJ6" t="s">
        <v>25</v>
      </c>
      <c r="AK6">
        <v>981.99</v>
      </c>
      <c r="AL6">
        <v>145</v>
      </c>
      <c r="AM6">
        <v>302.76</v>
      </c>
      <c r="AN6" t="s">
        <v>25</v>
      </c>
      <c r="AO6">
        <v>992.75</v>
      </c>
    </row>
    <row r="7" spans="1:41" x14ac:dyDescent="0.25">
      <c r="A7" t="s">
        <v>4</v>
      </c>
      <c r="B7">
        <v>161</v>
      </c>
      <c r="C7">
        <v>1111.6199999999999</v>
      </c>
      <c r="D7" t="s">
        <v>25</v>
      </c>
      <c r="E7">
        <v>1300.56</v>
      </c>
      <c r="F7">
        <v>162</v>
      </c>
      <c r="G7">
        <v>1223.95</v>
      </c>
      <c r="H7" t="s">
        <v>25</v>
      </c>
      <c r="I7">
        <v>1267.53</v>
      </c>
      <c r="J7">
        <v>162</v>
      </c>
      <c r="K7">
        <v>195.94</v>
      </c>
      <c r="L7" t="s">
        <v>25</v>
      </c>
      <c r="M7">
        <v>1303.25</v>
      </c>
      <c r="N7">
        <v>161</v>
      </c>
      <c r="O7">
        <v>134.54</v>
      </c>
      <c r="P7" t="s">
        <v>25</v>
      </c>
      <c r="Q7">
        <v>1287.2</v>
      </c>
      <c r="R7">
        <v>162</v>
      </c>
      <c r="S7">
        <v>861.09</v>
      </c>
      <c r="T7" t="s">
        <v>25</v>
      </c>
      <c r="U7">
        <v>1284.43</v>
      </c>
      <c r="V7">
        <v>162</v>
      </c>
      <c r="W7">
        <v>763.85</v>
      </c>
      <c r="X7" t="s">
        <v>25</v>
      </c>
      <c r="Y7">
        <v>1251.8599999999999</v>
      </c>
      <c r="Z7">
        <v>162</v>
      </c>
      <c r="AA7">
        <v>835.71</v>
      </c>
      <c r="AB7" t="s">
        <v>25</v>
      </c>
      <c r="AC7">
        <v>1305.93</v>
      </c>
      <c r="AD7">
        <v>160</v>
      </c>
      <c r="AE7">
        <v>1126.77</v>
      </c>
      <c r="AF7" t="s">
        <v>25</v>
      </c>
      <c r="AG7">
        <v>1272.43</v>
      </c>
      <c r="AH7">
        <v>164</v>
      </c>
      <c r="AI7">
        <v>327.13</v>
      </c>
      <c r="AJ7" t="s">
        <v>25</v>
      </c>
      <c r="AK7">
        <v>1283.83</v>
      </c>
      <c r="AL7">
        <v>163</v>
      </c>
      <c r="AM7">
        <v>212.65</v>
      </c>
      <c r="AN7" t="s">
        <v>25</v>
      </c>
      <c r="AO7">
        <v>1293.1099999999999</v>
      </c>
    </row>
    <row r="8" spans="1:41" x14ac:dyDescent="0.25">
      <c r="A8" t="s">
        <v>5</v>
      </c>
      <c r="B8">
        <v>151</v>
      </c>
      <c r="C8">
        <v>1327.83</v>
      </c>
      <c r="D8" t="s">
        <v>25</v>
      </c>
      <c r="E8">
        <v>1501.58</v>
      </c>
      <c r="F8">
        <v>150</v>
      </c>
      <c r="G8">
        <v>463.51</v>
      </c>
      <c r="H8" t="s">
        <v>25</v>
      </c>
      <c r="I8">
        <v>1376.8</v>
      </c>
      <c r="J8">
        <v>150</v>
      </c>
      <c r="K8">
        <v>495.17</v>
      </c>
      <c r="L8" t="s">
        <v>25</v>
      </c>
      <c r="M8">
        <v>1443.25</v>
      </c>
      <c r="N8">
        <v>150</v>
      </c>
      <c r="O8">
        <v>1136</v>
      </c>
      <c r="P8" t="s">
        <v>25</v>
      </c>
      <c r="Q8">
        <v>1240.7</v>
      </c>
      <c r="R8">
        <v>150</v>
      </c>
      <c r="S8">
        <v>1120.96</v>
      </c>
      <c r="T8" t="s">
        <v>25</v>
      </c>
      <c r="U8">
        <v>1567.31</v>
      </c>
      <c r="V8">
        <v>150</v>
      </c>
      <c r="W8">
        <v>619.84</v>
      </c>
      <c r="X8" t="s">
        <v>25</v>
      </c>
      <c r="Y8">
        <v>1543.72</v>
      </c>
      <c r="Z8">
        <v>151</v>
      </c>
      <c r="AA8">
        <v>349.99</v>
      </c>
      <c r="AB8" t="s">
        <v>25</v>
      </c>
      <c r="AC8">
        <v>1293.3499999999999</v>
      </c>
      <c r="AD8">
        <v>151</v>
      </c>
      <c r="AE8">
        <v>1157.68</v>
      </c>
      <c r="AF8" t="s">
        <v>25</v>
      </c>
      <c r="AG8">
        <v>1362.6</v>
      </c>
      <c r="AH8">
        <v>151</v>
      </c>
      <c r="AI8">
        <v>624.87</v>
      </c>
      <c r="AJ8" t="s">
        <v>25</v>
      </c>
      <c r="AK8">
        <v>1298.04</v>
      </c>
      <c r="AL8">
        <v>152</v>
      </c>
      <c r="AM8">
        <v>973.68</v>
      </c>
      <c r="AN8" t="s">
        <v>25</v>
      </c>
      <c r="AO8">
        <v>1315.43</v>
      </c>
    </row>
    <row r="9" spans="1:41" x14ac:dyDescent="0.25">
      <c r="A9" t="s">
        <v>6</v>
      </c>
      <c r="B9">
        <v>159</v>
      </c>
      <c r="C9">
        <v>573.61</v>
      </c>
      <c r="D9" t="s">
        <v>25</v>
      </c>
      <c r="E9">
        <v>602.33000000000004</v>
      </c>
      <c r="F9">
        <v>160</v>
      </c>
      <c r="G9">
        <v>399.85</v>
      </c>
      <c r="H9" t="s">
        <v>25</v>
      </c>
      <c r="I9">
        <v>609.04</v>
      </c>
      <c r="J9">
        <v>159</v>
      </c>
      <c r="K9">
        <v>227.94</v>
      </c>
      <c r="L9" t="s">
        <v>25</v>
      </c>
      <c r="M9">
        <v>682.19</v>
      </c>
      <c r="N9">
        <v>158</v>
      </c>
      <c r="O9">
        <v>166.08</v>
      </c>
      <c r="P9" t="s">
        <v>25</v>
      </c>
      <c r="Q9">
        <v>613.49</v>
      </c>
      <c r="R9">
        <v>157</v>
      </c>
      <c r="S9">
        <v>465.36</v>
      </c>
      <c r="T9" t="s">
        <v>25</v>
      </c>
      <c r="U9">
        <v>648.73</v>
      </c>
      <c r="V9">
        <v>158</v>
      </c>
      <c r="W9">
        <v>607.51</v>
      </c>
      <c r="X9" t="s">
        <v>25</v>
      </c>
      <c r="Y9">
        <v>611.13</v>
      </c>
      <c r="Z9">
        <v>159</v>
      </c>
      <c r="AA9">
        <v>269.45999999999998</v>
      </c>
      <c r="AB9" t="s">
        <v>25</v>
      </c>
      <c r="AC9">
        <v>625</v>
      </c>
      <c r="AD9">
        <v>158</v>
      </c>
      <c r="AE9">
        <v>352.73</v>
      </c>
      <c r="AF9" t="s">
        <v>25</v>
      </c>
      <c r="AG9">
        <v>614.86</v>
      </c>
      <c r="AH9">
        <v>158</v>
      </c>
      <c r="AI9">
        <v>294.82</v>
      </c>
      <c r="AJ9" t="s">
        <v>25</v>
      </c>
      <c r="AK9">
        <v>630.49</v>
      </c>
      <c r="AL9">
        <v>157</v>
      </c>
      <c r="AM9">
        <v>518.52</v>
      </c>
      <c r="AN9" t="s">
        <v>25</v>
      </c>
      <c r="AO9">
        <v>702.45</v>
      </c>
    </row>
    <row r="10" spans="1:41" x14ac:dyDescent="0.25">
      <c r="A10" t="s">
        <v>7</v>
      </c>
      <c r="B10">
        <v>175</v>
      </c>
      <c r="C10">
        <v>625.47</v>
      </c>
      <c r="D10" t="s">
        <v>25</v>
      </c>
      <c r="E10">
        <v>635.05999999999995</v>
      </c>
      <c r="F10">
        <v>175</v>
      </c>
      <c r="G10">
        <v>324.18</v>
      </c>
      <c r="H10" t="s">
        <v>25</v>
      </c>
      <c r="I10">
        <v>499.89</v>
      </c>
      <c r="J10">
        <v>175</v>
      </c>
      <c r="K10">
        <v>480.2</v>
      </c>
      <c r="L10" t="s">
        <v>25</v>
      </c>
      <c r="M10">
        <v>508.76</v>
      </c>
      <c r="N10">
        <v>176</v>
      </c>
      <c r="O10">
        <v>392.81</v>
      </c>
      <c r="P10" t="s">
        <v>25</v>
      </c>
      <c r="Q10">
        <v>561.96</v>
      </c>
      <c r="R10">
        <v>176</v>
      </c>
      <c r="S10">
        <v>192.19</v>
      </c>
      <c r="T10" t="s">
        <v>25</v>
      </c>
      <c r="U10">
        <v>572.51</v>
      </c>
      <c r="V10">
        <v>176</v>
      </c>
      <c r="W10">
        <v>212.72</v>
      </c>
      <c r="X10" t="s">
        <v>25</v>
      </c>
      <c r="Y10">
        <v>572.01</v>
      </c>
      <c r="Z10">
        <v>174</v>
      </c>
      <c r="AA10">
        <v>537.91999999999996</v>
      </c>
      <c r="AB10" t="s">
        <v>25</v>
      </c>
      <c r="AC10">
        <v>577.34</v>
      </c>
      <c r="AD10">
        <v>176</v>
      </c>
      <c r="AE10">
        <v>354.86</v>
      </c>
      <c r="AF10" t="s">
        <v>25</v>
      </c>
      <c r="AG10">
        <v>505.27</v>
      </c>
      <c r="AH10">
        <v>175</v>
      </c>
      <c r="AI10">
        <v>349.62</v>
      </c>
      <c r="AJ10" t="s">
        <v>25</v>
      </c>
      <c r="AK10">
        <v>498.74</v>
      </c>
      <c r="AL10">
        <v>176</v>
      </c>
      <c r="AM10">
        <v>290.60000000000002</v>
      </c>
      <c r="AN10" t="s">
        <v>25</v>
      </c>
      <c r="AO10">
        <v>576.69000000000005</v>
      </c>
    </row>
    <row r="11" spans="1:41" x14ac:dyDescent="0.25">
      <c r="A11" t="s">
        <v>8</v>
      </c>
      <c r="B11">
        <v>153</v>
      </c>
      <c r="C11">
        <v>1010.22</v>
      </c>
      <c r="D11" t="s">
        <v>25</v>
      </c>
      <c r="E11">
        <v>1779.24</v>
      </c>
      <c r="F11">
        <v>153</v>
      </c>
      <c r="G11">
        <v>808.03</v>
      </c>
      <c r="H11" t="s">
        <v>25</v>
      </c>
      <c r="I11">
        <v>1785.21</v>
      </c>
      <c r="J11">
        <v>152</v>
      </c>
      <c r="K11">
        <v>1580.18</v>
      </c>
      <c r="L11" t="s">
        <v>25</v>
      </c>
      <c r="M11">
        <v>1835.56</v>
      </c>
      <c r="N11">
        <v>152</v>
      </c>
      <c r="O11">
        <v>820.63</v>
      </c>
      <c r="P11" t="s">
        <v>25</v>
      </c>
      <c r="Q11">
        <v>1779.27</v>
      </c>
      <c r="R11">
        <v>153</v>
      </c>
      <c r="S11">
        <v>343.39</v>
      </c>
      <c r="T11" t="s">
        <v>25</v>
      </c>
      <c r="U11">
        <v>1655.56</v>
      </c>
      <c r="V11">
        <v>152</v>
      </c>
      <c r="W11">
        <v>1357.51</v>
      </c>
      <c r="X11" t="s">
        <v>25</v>
      </c>
      <c r="Y11">
        <v>1693.19</v>
      </c>
      <c r="Z11">
        <v>152</v>
      </c>
      <c r="AA11">
        <v>1696.6</v>
      </c>
      <c r="AB11" t="s">
        <v>25</v>
      </c>
      <c r="AC11">
        <v>1740.67</v>
      </c>
      <c r="AD11">
        <v>152</v>
      </c>
      <c r="AE11">
        <v>1031.3399999999999</v>
      </c>
      <c r="AF11" t="s">
        <v>25</v>
      </c>
      <c r="AG11">
        <v>1708.26</v>
      </c>
      <c r="AH11">
        <v>153</v>
      </c>
      <c r="AI11">
        <v>1375.36</v>
      </c>
      <c r="AJ11" t="s">
        <v>25</v>
      </c>
      <c r="AK11">
        <v>1599.04</v>
      </c>
      <c r="AL11">
        <v>152</v>
      </c>
      <c r="AM11">
        <v>757.26</v>
      </c>
      <c r="AN11" t="s">
        <v>25</v>
      </c>
      <c r="AO11">
        <v>1795.88</v>
      </c>
    </row>
    <row r="12" spans="1:41" x14ac:dyDescent="0.25">
      <c r="A12" t="s">
        <v>9</v>
      </c>
      <c r="B12">
        <v>153</v>
      </c>
      <c r="C12">
        <v>1072.97</v>
      </c>
      <c r="D12" t="s">
        <v>25</v>
      </c>
      <c r="E12">
        <v>2989.05</v>
      </c>
      <c r="F12">
        <v>152</v>
      </c>
      <c r="G12">
        <v>2051.9699999999998</v>
      </c>
      <c r="H12" t="s">
        <v>25</v>
      </c>
      <c r="I12">
        <v>2829.74</v>
      </c>
      <c r="J12">
        <v>153</v>
      </c>
      <c r="K12">
        <v>1506.1</v>
      </c>
      <c r="L12" t="s">
        <v>25</v>
      </c>
      <c r="M12">
        <v>2989.21</v>
      </c>
      <c r="N12">
        <v>152</v>
      </c>
      <c r="O12">
        <v>1111.02</v>
      </c>
      <c r="P12" t="s">
        <v>25</v>
      </c>
      <c r="Q12">
        <v>2791.45</v>
      </c>
      <c r="R12">
        <v>155</v>
      </c>
      <c r="S12">
        <v>964.47</v>
      </c>
      <c r="T12" t="s">
        <v>25</v>
      </c>
      <c r="U12">
        <v>3020.06</v>
      </c>
      <c r="V12">
        <v>152</v>
      </c>
      <c r="W12">
        <v>2412.31</v>
      </c>
      <c r="X12" t="s">
        <v>25</v>
      </c>
      <c r="Y12">
        <v>2769.63</v>
      </c>
      <c r="Z12">
        <v>153</v>
      </c>
      <c r="AA12">
        <v>2157.6</v>
      </c>
      <c r="AB12" t="s">
        <v>25</v>
      </c>
      <c r="AC12">
        <v>2914.7</v>
      </c>
      <c r="AD12">
        <v>152</v>
      </c>
      <c r="AE12">
        <v>1963.41</v>
      </c>
      <c r="AF12" t="s">
        <v>25</v>
      </c>
      <c r="AG12">
        <v>2621.91</v>
      </c>
      <c r="AH12">
        <v>151</v>
      </c>
      <c r="AI12">
        <v>1448.13</v>
      </c>
      <c r="AJ12" t="s">
        <v>25</v>
      </c>
      <c r="AK12">
        <v>2781</v>
      </c>
      <c r="AL12">
        <v>153</v>
      </c>
      <c r="AM12">
        <v>2604.7399999999998</v>
      </c>
      <c r="AN12" t="s">
        <v>25</v>
      </c>
      <c r="AO12">
        <v>2753.42</v>
      </c>
    </row>
    <row r="13" spans="1:41" x14ac:dyDescent="0.25">
      <c r="A13" t="s">
        <v>10</v>
      </c>
      <c r="B13">
        <v>112</v>
      </c>
      <c r="C13">
        <v>1487.52</v>
      </c>
      <c r="D13" t="s">
        <v>25</v>
      </c>
      <c r="E13">
        <v>1970.29</v>
      </c>
      <c r="F13">
        <v>115</v>
      </c>
      <c r="G13">
        <v>1446.97</v>
      </c>
      <c r="H13" t="s">
        <v>25</v>
      </c>
      <c r="I13">
        <v>1456.44</v>
      </c>
      <c r="J13">
        <v>113</v>
      </c>
      <c r="K13">
        <v>881.57</v>
      </c>
      <c r="L13" t="s">
        <v>25</v>
      </c>
      <c r="M13">
        <v>1730.26</v>
      </c>
      <c r="N13">
        <v>115</v>
      </c>
      <c r="O13">
        <v>1332.11</v>
      </c>
      <c r="P13" t="s">
        <v>25</v>
      </c>
      <c r="Q13">
        <v>1882.24</v>
      </c>
      <c r="R13">
        <v>114</v>
      </c>
      <c r="S13">
        <v>1048.48</v>
      </c>
      <c r="T13" t="s">
        <v>25</v>
      </c>
      <c r="U13">
        <v>1423.38</v>
      </c>
      <c r="V13">
        <v>115</v>
      </c>
      <c r="W13">
        <v>341.35</v>
      </c>
      <c r="X13" t="s">
        <v>25</v>
      </c>
      <c r="Y13">
        <v>1656.19</v>
      </c>
      <c r="Z13">
        <v>115</v>
      </c>
      <c r="AA13">
        <v>741.46</v>
      </c>
      <c r="AB13" t="s">
        <v>25</v>
      </c>
      <c r="AC13">
        <v>1695.83</v>
      </c>
      <c r="AD13">
        <v>114</v>
      </c>
      <c r="AE13">
        <v>1281.9000000000001</v>
      </c>
      <c r="AF13" t="s">
        <v>25</v>
      </c>
      <c r="AG13">
        <v>1710.07</v>
      </c>
      <c r="AH13">
        <v>115</v>
      </c>
      <c r="AI13">
        <v>150.85</v>
      </c>
      <c r="AJ13" t="s">
        <v>25</v>
      </c>
      <c r="AK13">
        <v>1673.72</v>
      </c>
      <c r="AL13">
        <v>112</v>
      </c>
      <c r="AM13">
        <v>1097.8499999999999</v>
      </c>
      <c r="AN13" t="s">
        <v>25</v>
      </c>
      <c r="AO13">
        <v>1532.15</v>
      </c>
    </row>
    <row r="14" spans="1:41" x14ac:dyDescent="0.25">
      <c r="A14" t="s">
        <v>11</v>
      </c>
      <c r="B14">
        <v>157</v>
      </c>
      <c r="C14">
        <v>1843.72</v>
      </c>
      <c r="D14" t="s">
        <v>25</v>
      </c>
      <c r="E14">
        <v>3294.28</v>
      </c>
      <c r="F14">
        <v>156</v>
      </c>
      <c r="G14">
        <v>2180.2600000000002</v>
      </c>
      <c r="H14" t="s">
        <v>25</v>
      </c>
      <c r="I14">
        <v>3385.66</v>
      </c>
      <c r="J14">
        <v>155</v>
      </c>
      <c r="K14">
        <v>3003.26</v>
      </c>
      <c r="L14" t="s">
        <v>25</v>
      </c>
      <c r="M14">
        <v>3457.98</v>
      </c>
      <c r="N14">
        <v>157</v>
      </c>
      <c r="O14">
        <v>3175.48</v>
      </c>
      <c r="P14" t="s">
        <v>25</v>
      </c>
      <c r="Q14">
        <v>3351.58</v>
      </c>
      <c r="R14">
        <v>156</v>
      </c>
      <c r="S14">
        <v>2215.7600000000002</v>
      </c>
      <c r="T14" t="s">
        <v>25</v>
      </c>
      <c r="U14">
        <v>3249.98</v>
      </c>
      <c r="V14">
        <v>157</v>
      </c>
      <c r="W14">
        <v>2853.21</v>
      </c>
      <c r="X14" t="s">
        <v>25</v>
      </c>
      <c r="Y14">
        <v>3395.91</v>
      </c>
      <c r="Z14">
        <v>158</v>
      </c>
      <c r="AA14">
        <v>2701.06</v>
      </c>
      <c r="AB14" t="s">
        <v>25</v>
      </c>
      <c r="AC14">
        <v>3127.82</v>
      </c>
      <c r="AD14">
        <v>154</v>
      </c>
      <c r="AE14">
        <v>2917.7</v>
      </c>
      <c r="AF14" t="s">
        <v>25</v>
      </c>
      <c r="AG14">
        <v>3367.89</v>
      </c>
      <c r="AH14">
        <v>157</v>
      </c>
      <c r="AI14">
        <v>1982.13</v>
      </c>
      <c r="AJ14" t="s">
        <v>25</v>
      </c>
      <c r="AK14">
        <v>3302.06</v>
      </c>
      <c r="AL14">
        <v>157</v>
      </c>
      <c r="AM14">
        <v>2975.29</v>
      </c>
      <c r="AN14" t="s">
        <v>25</v>
      </c>
      <c r="AO14">
        <v>3086.49</v>
      </c>
    </row>
    <row r="15" spans="1:41" x14ac:dyDescent="0.25">
      <c r="A15" t="s">
        <v>12</v>
      </c>
      <c r="B15">
        <v>153</v>
      </c>
      <c r="C15">
        <v>2081.33</v>
      </c>
      <c r="D15" t="s">
        <v>25</v>
      </c>
      <c r="E15">
        <v>2192.59</v>
      </c>
      <c r="F15">
        <v>156</v>
      </c>
      <c r="G15">
        <v>1422.82</v>
      </c>
      <c r="H15" t="s">
        <v>25</v>
      </c>
      <c r="I15">
        <v>2069.19</v>
      </c>
      <c r="J15">
        <v>153</v>
      </c>
      <c r="K15">
        <v>807.04</v>
      </c>
      <c r="L15" t="s">
        <v>25</v>
      </c>
      <c r="M15">
        <v>2099.1</v>
      </c>
      <c r="N15">
        <v>153</v>
      </c>
      <c r="O15">
        <v>1668.78</v>
      </c>
      <c r="P15" t="s">
        <v>25</v>
      </c>
      <c r="Q15">
        <v>2058.3200000000002</v>
      </c>
      <c r="R15">
        <v>155</v>
      </c>
      <c r="S15">
        <v>982.3</v>
      </c>
      <c r="T15" t="s">
        <v>25</v>
      </c>
      <c r="U15">
        <v>2107.19</v>
      </c>
      <c r="V15">
        <v>156</v>
      </c>
      <c r="W15">
        <v>715.85</v>
      </c>
      <c r="X15" t="s">
        <v>25</v>
      </c>
      <c r="Y15">
        <v>2076.2399999999998</v>
      </c>
      <c r="Z15">
        <v>155</v>
      </c>
      <c r="AA15">
        <v>501.35</v>
      </c>
      <c r="AB15" t="s">
        <v>25</v>
      </c>
      <c r="AC15">
        <v>2177.9</v>
      </c>
      <c r="AD15">
        <v>154</v>
      </c>
      <c r="AE15">
        <v>1537.85</v>
      </c>
      <c r="AF15" t="s">
        <v>25</v>
      </c>
      <c r="AG15">
        <v>2226.9</v>
      </c>
      <c r="AH15">
        <v>156</v>
      </c>
      <c r="AI15">
        <v>1127.1099999999999</v>
      </c>
      <c r="AJ15" t="s">
        <v>25</v>
      </c>
      <c r="AK15">
        <v>1769.48</v>
      </c>
      <c r="AL15">
        <v>157</v>
      </c>
      <c r="AM15">
        <v>632.03</v>
      </c>
      <c r="AN15" t="s">
        <v>25</v>
      </c>
      <c r="AO15">
        <v>2258.7199999999998</v>
      </c>
    </row>
    <row r="16" spans="1:41" x14ac:dyDescent="0.25">
      <c r="A16" t="s">
        <v>13</v>
      </c>
      <c r="B16">
        <v>168</v>
      </c>
      <c r="C16">
        <v>2730.47</v>
      </c>
      <c r="D16" t="s">
        <v>25</v>
      </c>
      <c r="E16">
        <v>2747.38</v>
      </c>
      <c r="F16">
        <v>168</v>
      </c>
      <c r="G16">
        <v>1313.02</v>
      </c>
      <c r="H16" t="s">
        <v>25</v>
      </c>
      <c r="I16">
        <v>2753.81</v>
      </c>
      <c r="J16">
        <v>167</v>
      </c>
      <c r="K16">
        <v>1791.84</v>
      </c>
      <c r="L16" t="s">
        <v>25</v>
      </c>
      <c r="M16">
        <v>2777.5</v>
      </c>
      <c r="N16">
        <v>165</v>
      </c>
      <c r="O16">
        <v>850.77</v>
      </c>
      <c r="P16" t="s">
        <v>25</v>
      </c>
      <c r="Q16">
        <v>2697.18</v>
      </c>
      <c r="R16">
        <v>166</v>
      </c>
      <c r="S16">
        <v>2558.1</v>
      </c>
      <c r="T16" t="s">
        <v>25</v>
      </c>
      <c r="U16">
        <v>2730.3</v>
      </c>
      <c r="V16">
        <v>166</v>
      </c>
      <c r="W16">
        <v>2409.0500000000002</v>
      </c>
      <c r="X16" t="s">
        <v>25</v>
      </c>
      <c r="Y16">
        <v>2729.91</v>
      </c>
      <c r="Z16">
        <v>166</v>
      </c>
      <c r="AA16">
        <v>1755.02</v>
      </c>
      <c r="AB16" t="s">
        <v>25</v>
      </c>
      <c r="AC16">
        <v>2636.64</v>
      </c>
      <c r="AD16">
        <v>166</v>
      </c>
      <c r="AE16">
        <v>1920.07</v>
      </c>
      <c r="AF16" t="s">
        <v>25</v>
      </c>
      <c r="AG16">
        <v>2764.79</v>
      </c>
      <c r="AH16">
        <v>168</v>
      </c>
      <c r="AI16">
        <v>1195.3800000000001</v>
      </c>
      <c r="AJ16" t="s">
        <v>25</v>
      </c>
      <c r="AK16">
        <v>2598.1799999999998</v>
      </c>
      <c r="AL16">
        <v>166</v>
      </c>
      <c r="AM16">
        <v>1752.68</v>
      </c>
      <c r="AN16" t="s">
        <v>25</v>
      </c>
      <c r="AO16">
        <v>2747.44</v>
      </c>
    </row>
    <row r="17" spans="1:41" x14ac:dyDescent="0.25">
      <c r="A17" t="s">
        <v>14</v>
      </c>
      <c r="B17">
        <v>89</v>
      </c>
      <c r="C17">
        <v>22.91</v>
      </c>
      <c r="D17" t="s">
        <v>25</v>
      </c>
      <c r="E17">
        <v>112.39</v>
      </c>
      <c r="F17">
        <v>89</v>
      </c>
      <c r="G17">
        <v>14.7</v>
      </c>
      <c r="H17" t="s">
        <v>25</v>
      </c>
      <c r="I17">
        <v>115.01</v>
      </c>
      <c r="J17">
        <v>89</v>
      </c>
      <c r="K17">
        <v>12</v>
      </c>
      <c r="L17" t="s">
        <v>25</v>
      </c>
      <c r="M17">
        <v>112.36</v>
      </c>
      <c r="N17">
        <v>89</v>
      </c>
      <c r="O17">
        <v>47.81</v>
      </c>
      <c r="P17" t="s">
        <v>25</v>
      </c>
      <c r="Q17">
        <v>116.84</v>
      </c>
      <c r="R17">
        <v>90</v>
      </c>
      <c r="S17">
        <v>23.16</v>
      </c>
      <c r="T17" t="s">
        <v>25</v>
      </c>
      <c r="U17">
        <v>118.93</v>
      </c>
      <c r="V17">
        <v>90</v>
      </c>
      <c r="W17">
        <v>36.54</v>
      </c>
      <c r="X17" t="s">
        <v>25</v>
      </c>
      <c r="Y17">
        <v>117.69</v>
      </c>
      <c r="Z17">
        <v>89</v>
      </c>
      <c r="AA17">
        <v>23.32</v>
      </c>
      <c r="AB17" t="s">
        <v>25</v>
      </c>
      <c r="AC17">
        <v>115.21</v>
      </c>
      <c r="AD17">
        <v>89</v>
      </c>
      <c r="AE17">
        <v>17.62</v>
      </c>
      <c r="AF17" t="s">
        <v>25</v>
      </c>
      <c r="AG17">
        <v>111.64</v>
      </c>
      <c r="AH17">
        <v>89</v>
      </c>
      <c r="AI17">
        <v>17.579999999999998</v>
      </c>
      <c r="AJ17" t="s">
        <v>25</v>
      </c>
      <c r="AK17">
        <v>115.19</v>
      </c>
      <c r="AL17">
        <v>89</v>
      </c>
      <c r="AM17">
        <v>22.26</v>
      </c>
      <c r="AN17" t="s">
        <v>25</v>
      </c>
      <c r="AO17">
        <v>113.92</v>
      </c>
    </row>
    <row r="18" spans="1:41" x14ac:dyDescent="0.25">
      <c r="A18" t="s">
        <v>15</v>
      </c>
      <c r="B18">
        <v>116</v>
      </c>
      <c r="C18">
        <v>1581.17</v>
      </c>
      <c r="D18" t="s">
        <v>25</v>
      </c>
      <c r="E18">
        <v>1630.27</v>
      </c>
      <c r="F18">
        <v>115</v>
      </c>
      <c r="G18">
        <v>393.13</v>
      </c>
      <c r="H18" t="s">
        <v>25</v>
      </c>
      <c r="I18">
        <v>1646.6</v>
      </c>
      <c r="J18">
        <v>115</v>
      </c>
      <c r="K18">
        <v>889.08</v>
      </c>
      <c r="L18" t="s">
        <v>25</v>
      </c>
      <c r="M18">
        <v>1828.22</v>
      </c>
      <c r="N18">
        <v>116</v>
      </c>
      <c r="O18">
        <v>873.35</v>
      </c>
      <c r="P18" t="s">
        <v>25</v>
      </c>
      <c r="Q18">
        <v>1865.92</v>
      </c>
      <c r="R18">
        <v>115</v>
      </c>
      <c r="S18">
        <v>1635.67</v>
      </c>
      <c r="T18" t="s">
        <v>25</v>
      </c>
      <c r="U18">
        <v>1643.03</v>
      </c>
      <c r="V18">
        <v>117</v>
      </c>
      <c r="W18">
        <v>456.94</v>
      </c>
      <c r="X18" t="s">
        <v>25</v>
      </c>
      <c r="Y18">
        <v>1807.3</v>
      </c>
      <c r="Z18">
        <v>116</v>
      </c>
      <c r="AA18">
        <v>1496.11</v>
      </c>
      <c r="AB18" t="s">
        <v>25</v>
      </c>
      <c r="AC18">
        <v>1759.33</v>
      </c>
      <c r="AD18">
        <v>118</v>
      </c>
      <c r="AE18">
        <v>896.38</v>
      </c>
      <c r="AF18" t="s">
        <v>25</v>
      </c>
      <c r="AG18">
        <v>1455.07</v>
      </c>
      <c r="AH18">
        <v>116</v>
      </c>
      <c r="AI18">
        <v>387.45</v>
      </c>
      <c r="AJ18" t="s">
        <v>25</v>
      </c>
      <c r="AK18">
        <v>1725.11</v>
      </c>
      <c r="AL18">
        <v>116</v>
      </c>
      <c r="AM18">
        <v>589.99</v>
      </c>
      <c r="AN18" t="s">
        <v>25</v>
      </c>
      <c r="AO18">
        <v>1895.67</v>
      </c>
    </row>
    <row r="19" spans="1:41" x14ac:dyDescent="0.25">
      <c r="A19" t="s">
        <v>16</v>
      </c>
      <c r="B19">
        <v>161</v>
      </c>
      <c r="C19">
        <v>921.18</v>
      </c>
      <c r="D19" t="s">
        <v>25</v>
      </c>
      <c r="E19">
        <v>1362.33</v>
      </c>
      <c r="F19">
        <v>161</v>
      </c>
      <c r="G19">
        <v>798.63</v>
      </c>
      <c r="H19" t="s">
        <v>25</v>
      </c>
      <c r="I19">
        <v>1363.06</v>
      </c>
      <c r="J19">
        <v>160</v>
      </c>
      <c r="K19">
        <v>920.17</v>
      </c>
      <c r="L19" t="s">
        <v>25</v>
      </c>
      <c r="M19">
        <v>1374.04</v>
      </c>
      <c r="N19">
        <v>161</v>
      </c>
      <c r="O19">
        <v>569.32000000000005</v>
      </c>
      <c r="P19" t="s">
        <v>25</v>
      </c>
      <c r="Q19">
        <v>1350.64</v>
      </c>
      <c r="R19">
        <v>163</v>
      </c>
      <c r="S19">
        <v>640.79</v>
      </c>
      <c r="T19" t="s">
        <v>25</v>
      </c>
      <c r="U19">
        <v>1345.47</v>
      </c>
      <c r="V19">
        <v>161</v>
      </c>
      <c r="W19">
        <v>1252.02</v>
      </c>
      <c r="X19" t="s">
        <v>25</v>
      </c>
      <c r="Y19">
        <v>1353.12</v>
      </c>
      <c r="Z19">
        <v>162</v>
      </c>
      <c r="AA19">
        <v>460.22</v>
      </c>
      <c r="AB19" t="s">
        <v>25</v>
      </c>
      <c r="AC19">
        <v>1350.66</v>
      </c>
      <c r="AD19">
        <v>161</v>
      </c>
      <c r="AE19">
        <v>1239.92</v>
      </c>
      <c r="AF19" t="s">
        <v>25</v>
      </c>
      <c r="AG19">
        <v>1351.14</v>
      </c>
      <c r="AH19">
        <v>163</v>
      </c>
      <c r="AI19">
        <v>1090.78</v>
      </c>
      <c r="AJ19" t="s">
        <v>25</v>
      </c>
      <c r="AK19">
        <v>1340.47</v>
      </c>
      <c r="AL19">
        <v>163</v>
      </c>
      <c r="AM19">
        <v>611.61</v>
      </c>
      <c r="AN19" t="s">
        <v>25</v>
      </c>
      <c r="AO19">
        <v>1321.51</v>
      </c>
    </row>
    <row r="20" spans="1:41" x14ac:dyDescent="0.25">
      <c r="A20" t="s">
        <v>17</v>
      </c>
      <c r="B20">
        <v>98</v>
      </c>
      <c r="C20">
        <v>109.57</v>
      </c>
      <c r="D20" t="s">
        <v>25</v>
      </c>
      <c r="E20">
        <v>531.26</v>
      </c>
      <c r="F20">
        <v>98</v>
      </c>
      <c r="G20">
        <v>47.38</v>
      </c>
      <c r="H20" t="s">
        <v>25</v>
      </c>
      <c r="I20">
        <v>747.26</v>
      </c>
      <c r="J20">
        <v>98</v>
      </c>
      <c r="K20">
        <v>161.85</v>
      </c>
      <c r="L20" t="s">
        <v>25</v>
      </c>
      <c r="M20">
        <v>626.66999999999996</v>
      </c>
      <c r="N20">
        <v>98</v>
      </c>
      <c r="O20">
        <v>100.12</v>
      </c>
      <c r="P20" t="s">
        <v>25</v>
      </c>
      <c r="Q20">
        <v>650.16</v>
      </c>
      <c r="R20">
        <v>98</v>
      </c>
      <c r="S20">
        <v>56.82</v>
      </c>
      <c r="T20" t="s">
        <v>25</v>
      </c>
      <c r="U20">
        <v>610.54</v>
      </c>
      <c r="V20">
        <v>98</v>
      </c>
      <c r="W20">
        <v>76.040000000000006</v>
      </c>
      <c r="X20" t="s">
        <v>25</v>
      </c>
      <c r="Y20">
        <v>717.14</v>
      </c>
      <c r="Z20">
        <v>97</v>
      </c>
      <c r="AA20">
        <v>569.32000000000005</v>
      </c>
      <c r="AB20" t="s">
        <v>25</v>
      </c>
      <c r="AC20">
        <v>643.48</v>
      </c>
      <c r="AD20">
        <v>98</v>
      </c>
      <c r="AE20">
        <v>271.60000000000002</v>
      </c>
      <c r="AF20" t="s">
        <v>25</v>
      </c>
      <c r="AG20">
        <v>660.02</v>
      </c>
      <c r="AH20">
        <v>97</v>
      </c>
      <c r="AI20">
        <v>472.23</v>
      </c>
      <c r="AJ20" t="s">
        <v>25</v>
      </c>
      <c r="AK20">
        <v>717.59</v>
      </c>
      <c r="AL20">
        <v>98</v>
      </c>
      <c r="AM20">
        <v>168.31</v>
      </c>
      <c r="AN20" t="s">
        <v>25</v>
      </c>
      <c r="AO20">
        <v>626.6</v>
      </c>
    </row>
    <row r="21" spans="1:41" x14ac:dyDescent="0.25">
      <c r="A21" t="s">
        <v>18</v>
      </c>
      <c r="B21">
        <v>142</v>
      </c>
      <c r="C21">
        <v>3325.38</v>
      </c>
      <c r="D21" t="s">
        <v>25</v>
      </c>
      <c r="E21">
        <v>3449.16</v>
      </c>
      <c r="F21">
        <v>142</v>
      </c>
      <c r="G21">
        <v>2362.87</v>
      </c>
      <c r="H21" t="s">
        <v>25</v>
      </c>
      <c r="I21">
        <v>3601.77</v>
      </c>
      <c r="J21">
        <v>142</v>
      </c>
      <c r="K21">
        <v>3388.92</v>
      </c>
      <c r="L21" t="s">
        <v>25</v>
      </c>
      <c r="M21">
        <v>3407.21</v>
      </c>
      <c r="N21">
        <v>142</v>
      </c>
      <c r="O21">
        <v>534.78</v>
      </c>
      <c r="P21" t="s">
        <v>25</v>
      </c>
      <c r="Q21">
        <v>3415.5</v>
      </c>
      <c r="R21">
        <v>142</v>
      </c>
      <c r="S21">
        <v>3192.12</v>
      </c>
      <c r="T21" t="s">
        <v>25</v>
      </c>
      <c r="U21">
        <v>3603</v>
      </c>
      <c r="V21">
        <v>143</v>
      </c>
      <c r="W21">
        <v>958.92</v>
      </c>
      <c r="X21" t="s">
        <v>25</v>
      </c>
      <c r="Y21">
        <v>3601.3</v>
      </c>
      <c r="Z21">
        <v>142</v>
      </c>
      <c r="AA21">
        <v>3474.23</v>
      </c>
      <c r="AB21" t="s">
        <v>25</v>
      </c>
      <c r="AC21">
        <v>3508.04</v>
      </c>
      <c r="AD21">
        <v>143</v>
      </c>
      <c r="AE21">
        <v>3019.05</v>
      </c>
      <c r="AF21" t="s">
        <v>25</v>
      </c>
      <c r="AG21">
        <v>3601.65</v>
      </c>
      <c r="AH21">
        <v>143</v>
      </c>
      <c r="AI21">
        <v>2297.58</v>
      </c>
      <c r="AJ21" t="s">
        <v>25</v>
      </c>
      <c r="AK21">
        <v>3602.82</v>
      </c>
      <c r="AL21">
        <v>144</v>
      </c>
      <c r="AM21">
        <v>2087.17</v>
      </c>
      <c r="AN21" t="s">
        <v>25</v>
      </c>
      <c r="AO21">
        <v>3600.71</v>
      </c>
    </row>
    <row r="22" spans="1:41" x14ac:dyDescent="0.25">
      <c r="A22" t="s">
        <v>19</v>
      </c>
      <c r="B22">
        <v>131</v>
      </c>
      <c r="C22">
        <v>197.41</v>
      </c>
      <c r="D22" t="s">
        <v>25</v>
      </c>
      <c r="E22">
        <v>471.11</v>
      </c>
      <c r="F22">
        <v>130</v>
      </c>
      <c r="G22">
        <v>248.62</v>
      </c>
      <c r="H22" t="s">
        <v>25</v>
      </c>
      <c r="I22">
        <v>674.93</v>
      </c>
      <c r="J22">
        <v>130</v>
      </c>
      <c r="K22">
        <v>271.52</v>
      </c>
      <c r="L22" t="s">
        <v>25</v>
      </c>
      <c r="M22">
        <v>525.97</v>
      </c>
      <c r="N22">
        <v>130</v>
      </c>
      <c r="O22">
        <v>470.1</v>
      </c>
      <c r="P22" t="s">
        <v>25</v>
      </c>
      <c r="Q22">
        <v>577.69000000000005</v>
      </c>
      <c r="R22">
        <v>130</v>
      </c>
      <c r="S22">
        <v>332.47</v>
      </c>
      <c r="T22" t="s">
        <v>25</v>
      </c>
      <c r="U22">
        <v>656.81</v>
      </c>
      <c r="V22">
        <v>130</v>
      </c>
      <c r="W22">
        <v>390.7</v>
      </c>
      <c r="X22" t="s">
        <v>25</v>
      </c>
      <c r="Y22">
        <v>575.88</v>
      </c>
      <c r="Z22">
        <v>131</v>
      </c>
      <c r="AA22">
        <v>247.86</v>
      </c>
      <c r="AB22" t="s">
        <v>25</v>
      </c>
      <c r="AC22">
        <v>698.63</v>
      </c>
      <c r="AD22">
        <v>131</v>
      </c>
      <c r="AE22">
        <v>321.35000000000002</v>
      </c>
      <c r="AF22" t="s">
        <v>25</v>
      </c>
      <c r="AG22">
        <v>630.77</v>
      </c>
      <c r="AH22">
        <v>129</v>
      </c>
      <c r="AI22">
        <v>475.92</v>
      </c>
      <c r="AJ22" t="s">
        <v>25</v>
      </c>
      <c r="AK22">
        <v>767.09</v>
      </c>
      <c r="AL22">
        <v>129</v>
      </c>
      <c r="AM22">
        <v>642.95000000000005</v>
      </c>
      <c r="AN22" t="s">
        <v>25</v>
      </c>
      <c r="AO22">
        <v>726.49</v>
      </c>
    </row>
    <row r="23" spans="1:41" x14ac:dyDescent="0.25">
      <c r="A23" t="s">
        <v>39</v>
      </c>
      <c r="B23">
        <v>347</v>
      </c>
      <c r="C23">
        <v>3242.26</v>
      </c>
      <c r="D23" t="s">
        <v>25</v>
      </c>
      <c r="E23">
        <v>3625.46</v>
      </c>
      <c r="F23">
        <v>346</v>
      </c>
      <c r="G23">
        <v>3506.44</v>
      </c>
      <c r="H23" t="s">
        <v>25</v>
      </c>
      <c r="I23">
        <v>3601.59</v>
      </c>
      <c r="J23">
        <v>347</v>
      </c>
      <c r="K23">
        <v>3363.28</v>
      </c>
      <c r="L23" t="s">
        <v>25</v>
      </c>
      <c r="M23">
        <v>3601.4</v>
      </c>
      <c r="N23">
        <v>345</v>
      </c>
      <c r="O23">
        <v>3543.14</v>
      </c>
      <c r="P23" t="s">
        <v>25</v>
      </c>
      <c r="Q23">
        <v>3610.75</v>
      </c>
      <c r="R23">
        <v>347</v>
      </c>
      <c r="S23">
        <v>3214.66</v>
      </c>
      <c r="T23" t="s">
        <v>25</v>
      </c>
      <c r="U23">
        <v>3610.99</v>
      </c>
      <c r="V23">
        <v>346</v>
      </c>
      <c r="W23">
        <v>3507.42</v>
      </c>
      <c r="X23" t="s">
        <v>25</v>
      </c>
      <c r="Y23">
        <v>3608.79</v>
      </c>
      <c r="Z23">
        <v>346</v>
      </c>
      <c r="AA23">
        <v>3586.93</v>
      </c>
      <c r="AB23" t="s">
        <v>25</v>
      </c>
      <c r="AC23">
        <v>3618.1</v>
      </c>
      <c r="AD23">
        <v>347</v>
      </c>
      <c r="AE23">
        <v>3559.57</v>
      </c>
      <c r="AF23" t="s">
        <v>25</v>
      </c>
      <c r="AG23">
        <v>3603.47</v>
      </c>
      <c r="AH23">
        <v>344</v>
      </c>
      <c r="AI23">
        <v>3391.62</v>
      </c>
      <c r="AJ23" t="s">
        <v>25</v>
      </c>
      <c r="AK23">
        <v>3609.22</v>
      </c>
      <c r="AL23">
        <v>348</v>
      </c>
      <c r="AM23">
        <v>3499.61</v>
      </c>
      <c r="AN23" t="s">
        <v>25</v>
      </c>
      <c r="AO23">
        <v>3619.59</v>
      </c>
    </row>
    <row r="24" spans="1:41" x14ac:dyDescent="0.25">
      <c r="A24" t="s">
        <v>41</v>
      </c>
      <c r="B24">
        <v>408</v>
      </c>
      <c r="C24">
        <v>3581.57</v>
      </c>
      <c r="D24" t="s">
        <v>25</v>
      </c>
      <c r="E24">
        <v>3617.18</v>
      </c>
      <c r="F24">
        <v>410</v>
      </c>
      <c r="G24">
        <v>0</v>
      </c>
      <c r="H24" t="s">
        <v>25</v>
      </c>
      <c r="I24">
        <v>3612.5</v>
      </c>
      <c r="J24">
        <v>409</v>
      </c>
      <c r="K24">
        <v>3532.78</v>
      </c>
      <c r="L24" t="s">
        <v>25</v>
      </c>
      <c r="M24">
        <v>3615.01</v>
      </c>
      <c r="N24">
        <v>409</v>
      </c>
      <c r="O24">
        <v>3542.85</v>
      </c>
      <c r="P24" t="s">
        <v>25</v>
      </c>
      <c r="Q24">
        <v>3623.72</v>
      </c>
      <c r="R24">
        <v>410</v>
      </c>
      <c r="S24">
        <v>0</v>
      </c>
      <c r="T24" t="s">
        <v>25</v>
      </c>
      <c r="U24">
        <v>3609.51</v>
      </c>
      <c r="V24">
        <v>410</v>
      </c>
      <c r="W24">
        <v>0</v>
      </c>
      <c r="X24" t="s">
        <v>25</v>
      </c>
      <c r="Y24">
        <v>3609.93</v>
      </c>
      <c r="Z24">
        <v>409</v>
      </c>
      <c r="AA24">
        <v>3567.44</v>
      </c>
      <c r="AB24" t="s">
        <v>25</v>
      </c>
      <c r="AC24">
        <v>3602.38</v>
      </c>
      <c r="AD24">
        <v>408</v>
      </c>
      <c r="AE24">
        <v>3558.16</v>
      </c>
      <c r="AF24" t="s">
        <v>25</v>
      </c>
      <c r="AG24">
        <v>3620.64</v>
      </c>
      <c r="AH24">
        <v>409</v>
      </c>
      <c r="AI24">
        <v>3525.04</v>
      </c>
      <c r="AJ24" t="s">
        <v>25</v>
      </c>
      <c r="AK24">
        <v>3604.46</v>
      </c>
      <c r="AL24">
        <v>410</v>
      </c>
      <c r="AM24">
        <v>0</v>
      </c>
      <c r="AN24" t="s">
        <v>25</v>
      </c>
      <c r="AO24">
        <v>3605.1</v>
      </c>
    </row>
    <row r="25" spans="1:41" x14ac:dyDescent="0.25">
      <c r="A25" t="s">
        <v>42</v>
      </c>
      <c r="B25">
        <v>341</v>
      </c>
      <c r="C25">
        <v>0</v>
      </c>
      <c r="D25" t="s">
        <v>25</v>
      </c>
      <c r="E25">
        <v>10112.26</v>
      </c>
      <c r="F25">
        <v>341</v>
      </c>
      <c r="G25">
        <v>0</v>
      </c>
      <c r="H25" t="s">
        <v>25</v>
      </c>
      <c r="I25">
        <v>9317.68</v>
      </c>
      <c r="J25">
        <v>341</v>
      </c>
      <c r="K25">
        <v>0</v>
      </c>
      <c r="L25" t="s">
        <v>25</v>
      </c>
      <c r="M25">
        <v>9055.93</v>
      </c>
      <c r="N25">
        <v>341</v>
      </c>
      <c r="O25">
        <v>0</v>
      </c>
      <c r="P25" t="s">
        <v>25</v>
      </c>
      <c r="Q25">
        <v>9113.1200000000008</v>
      </c>
      <c r="R25">
        <v>341</v>
      </c>
      <c r="S25">
        <v>0</v>
      </c>
      <c r="T25" t="s">
        <v>25</v>
      </c>
      <c r="U25">
        <v>9378.33</v>
      </c>
      <c r="V25">
        <v>341</v>
      </c>
      <c r="W25">
        <v>0</v>
      </c>
      <c r="X25" t="s">
        <v>25</v>
      </c>
      <c r="Y25">
        <v>9287.08</v>
      </c>
      <c r="Z25">
        <v>341</v>
      </c>
      <c r="AA25">
        <v>0</v>
      </c>
      <c r="AB25" t="s">
        <v>25</v>
      </c>
      <c r="AC25">
        <v>9443.82</v>
      </c>
      <c r="AD25">
        <v>341</v>
      </c>
      <c r="AE25">
        <v>0</v>
      </c>
      <c r="AF25" t="s">
        <v>25</v>
      </c>
      <c r="AG25">
        <v>9190.14</v>
      </c>
      <c r="AH25">
        <v>341</v>
      </c>
      <c r="AI25">
        <v>0</v>
      </c>
      <c r="AJ25" t="s">
        <v>25</v>
      </c>
      <c r="AK25">
        <v>9238.5499999999993</v>
      </c>
      <c r="AL25">
        <v>341</v>
      </c>
      <c r="AM25">
        <v>0</v>
      </c>
      <c r="AN25" t="s">
        <v>25</v>
      </c>
      <c r="AO25">
        <v>9262.7900000000009</v>
      </c>
    </row>
    <row r="26" spans="1:41" x14ac:dyDescent="0.25">
      <c r="A26" t="s">
        <v>43</v>
      </c>
      <c r="B26">
        <v>363</v>
      </c>
      <c r="C26">
        <v>0</v>
      </c>
      <c r="D26" t="s">
        <v>25</v>
      </c>
      <c r="E26">
        <v>10567.7</v>
      </c>
      <c r="F26">
        <v>363</v>
      </c>
      <c r="G26">
        <v>0</v>
      </c>
      <c r="H26" t="s">
        <v>25</v>
      </c>
      <c r="I26">
        <v>9872.4</v>
      </c>
      <c r="J26">
        <v>363</v>
      </c>
      <c r="K26">
        <v>0</v>
      </c>
      <c r="L26" t="s">
        <v>25</v>
      </c>
      <c r="M26">
        <v>9883.2099999999991</v>
      </c>
      <c r="N26">
        <v>363</v>
      </c>
      <c r="O26">
        <v>0</v>
      </c>
      <c r="P26" t="s">
        <v>25</v>
      </c>
      <c r="Q26">
        <v>10323.629999999999</v>
      </c>
      <c r="R26">
        <v>363</v>
      </c>
      <c r="S26">
        <v>0</v>
      </c>
      <c r="T26" t="s">
        <v>25</v>
      </c>
      <c r="U26">
        <v>10033.73</v>
      </c>
      <c r="V26">
        <v>363</v>
      </c>
      <c r="W26">
        <v>0</v>
      </c>
      <c r="X26" t="s">
        <v>25</v>
      </c>
      <c r="Y26">
        <v>9965.84</v>
      </c>
      <c r="Z26">
        <v>363</v>
      </c>
      <c r="AA26">
        <v>0</v>
      </c>
      <c r="AB26" t="s">
        <v>25</v>
      </c>
      <c r="AC26">
        <v>10115.44</v>
      </c>
      <c r="AD26">
        <v>363</v>
      </c>
      <c r="AE26">
        <v>0</v>
      </c>
      <c r="AF26" t="s">
        <v>25</v>
      </c>
      <c r="AG26">
        <v>10063.56</v>
      </c>
      <c r="AH26">
        <v>363</v>
      </c>
      <c r="AI26">
        <v>0</v>
      </c>
      <c r="AJ26" t="s">
        <v>25</v>
      </c>
      <c r="AK26">
        <v>9903.3799999999992</v>
      </c>
      <c r="AL26">
        <v>363</v>
      </c>
      <c r="AM26">
        <v>0</v>
      </c>
      <c r="AN26" t="s">
        <v>25</v>
      </c>
      <c r="AO26">
        <v>9626.52</v>
      </c>
    </row>
    <row r="27" spans="1:41" x14ac:dyDescent="0.25">
      <c r="A27" t="s">
        <v>40</v>
      </c>
      <c r="B27">
        <v>393</v>
      </c>
      <c r="C27">
        <v>3546.25</v>
      </c>
      <c r="D27" t="s">
        <v>25</v>
      </c>
      <c r="E27">
        <v>3603.76</v>
      </c>
      <c r="F27">
        <v>393</v>
      </c>
      <c r="G27">
        <v>3466.8</v>
      </c>
      <c r="H27" t="s">
        <v>25</v>
      </c>
      <c r="I27">
        <v>3600.48</v>
      </c>
      <c r="J27">
        <v>390</v>
      </c>
      <c r="K27">
        <v>3345.01</v>
      </c>
      <c r="L27" t="s">
        <v>25</v>
      </c>
      <c r="M27">
        <v>3601.74</v>
      </c>
      <c r="N27">
        <v>393</v>
      </c>
      <c r="O27">
        <v>3390.73</v>
      </c>
      <c r="P27" t="s">
        <v>25</v>
      </c>
      <c r="Q27">
        <v>3600.24</v>
      </c>
      <c r="R27">
        <v>390</v>
      </c>
      <c r="S27">
        <v>3110.45</v>
      </c>
      <c r="T27" t="s">
        <v>25</v>
      </c>
      <c r="U27">
        <v>3600.21</v>
      </c>
      <c r="V27">
        <v>395</v>
      </c>
      <c r="W27">
        <v>3345.34</v>
      </c>
      <c r="X27" t="s">
        <v>25</v>
      </c>
      <c r="Y27">
        <v>3602.09</v>
      </c>
      <c r="Z27">
        <v>387</v>
      </c>
      <c r="AA27">
        <v>3219.9</v>
      </c>
      <c r="AB27" t="s">
        <v>25</v>
      </c>
      <c r="AC27">
        <v>3602.58</v>
      </c>
      <c r="AD27">
        <v>389</v>
      </c>
      <c r="AE27">
        <v>3463.88</v>
      </c>
      <c r="AF27" t="s">
        <v>25</v>
      </c>
      <c r="AG27">
        <v>3600.8</v>
      </c>
      <c r="AH27">
        <v>393</v>
      </c>
      <c r="AI27">
        <v>3431.12</v>
      </c>
      <c r="AJ27" t="s">
        <v>25</v>
      </c>
      <c r="AK27">
        <v>3602.24</v>
      </c>
      <c r="AL27">
        <v>392</v>
      </c>
      <c r="AM27">
        <v>3321.75</v>
      </c>
      <c r="AN27" t="s">
        <v>25</v>
      </c>
      <c r="AO27">
        <v>3601.81</v>
      </c>
    </row>
  </sheetData>
  <mergeCells count="10">
    <mergeCell ref="Z1:AC1"/>
    <mergeCell ref="AD1:AG1"/>
    <mergeCell ref="AH1:AK1"/>
    <mergeCell ref="AL1:AO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k1</vt:lpstr>
      <vt:lpstr>k2</vt:lpstr>
      <vt:lpstr>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Aleksandar</dc:creator>
  <cp:lastModifiedBy>Aleksandar</cp:lastModifiedBy>
  <dcterms:created xsi:type="dcterms:W3CDTF">2023-01-14T15:10:53Z</dcterms:created>
  <dcterms:modified xsi:type="dcterms:W3CDTF">2023-02-06T17:39:50Z</dcterms:modified>
</cp:coreProperties>
</file>