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k-domination\algorithms\results\"/>
    </mc:Choice>
  </mc:AlternateContent>
  <xr:revisionPtr revIDLastSave="0" documentId="13_ncr:1_{4A619012-1CC6-42E4-901C-474955E71A56}" xr6:coauthVersionLast="47" xr6:coauthVersionMax="47" xr10:uidLastSave="{00000000-0000-0000-0000-000000000000}"/>
  <bookViews>
    <workbookView xWindow="-28920" yWindow="-3555" windowWidth="29040" windowHeight="15840" xr2:uid="{9811A06C-B274-406A-BE4D-18F0FA4A89B1}"/>
  </bookViews>
  <sheets>
    <sheet name="Summary" sheetId="1" r:id="rId1"/>
    <sheet name="k1" sheetId="2" r:id="rId2"/>
    <sheet name="k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9" i="1" l="1"/>
  <c r="I49" i="1"/>
  <c r="H49" i="1"/>
  <c r="G49" i="1"/>
  <c r="F49" i="1"/>
  <c r="E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E30" i="1"/>
  <c r="G30" i="1"/>
  <c r="H30" i="1"/>
  <c r="I30" i="1"/>
  <c r="J30" i="1"/>
  <c r="E31" i="1"/>
  <c r="G31" i="1"/>
  <c r="H31" i="1"/>
  <c r="I31" i="1"/>
  <c r="J31" i="1"/>
  <c r="E32" i="1"/>
  <c r="G32" i="1"/>
  <c r="H32" i="1"/>
  <c r="I32" i="1"/>
  <c r="J32" i="1"/>
  <c r="E33" i="1"/>
  <c r="G33" i="1"/>
  <c r="H33" i="1"/>
  <c r="I33" i="1"/>
  <c r="J33" i="1"/>
  <c r="E34" i="1"/>
  <c r="G34" i="1"/>
  <c r="H34" i="1"/>
  <c r="I34" i="1"/>
  <c r="J34" i="1"/>
  <c r="E35" i="1"/>
  <c r="G35" i="1"/>
  <c r="H35" i="1"/>
  <c r="I35" i="1"/>
  <c r="J35" i="1"/>
  <c r="E36" i="1"/>
  <c r="G36" i="1"/>
  <c r="H36" i="1"/>
  <c r="I36" i="1"/>
  <c r="J36" i="1"/>
  <c r="E37" i="1"/>
  <c r="G37" i="1"/>
  <c r="H37" i="1"/>
  <c r="I37" i="1"/>
  <c r="J37" i="1"/>
  <c r="E38" i="1"/>
  <c r="G38" i="1"/>
  <c r="H38" i="1"/>
  <c r="I38" i="1"/>
  <c r="J38" i="1"/>
  <c r="E39" i="1"/>
  <c r="G39" i="1"/>
  <c r="H39" i="1"/>
  <c r="I39" i="1"/>
  <c r="J39" i="1"/>
  <c r="E40" i="1"/>
  <c r="G40" i="1"/>
  <c r="H40" i="1"/>
  <c r="I40" i="1"/>
  <c r="J40" i="1"/>
  <c r="E41" i="1"/>
  <c r="G41" i="1"/>
  <c r="H41" i="1"/>
  <c r="I41" i="1"/>
  <c r="J41" i="1"/>
  <c r="E42" i="1"/>
  <c r="G42" i="1"/>
  <c r="H42" i="1"/>
  <c r="I42" i="1"/>
  <c r="J42" i="1"/>
  <c r="E43" i="1"/>
  <c r="G43" i="1"/>
  <c r="H43" i="1"/>
  <c r="I43" i="1"/>
  <c r="J43" i="1"/>
  <c r="E44" i="1"/>
  <c r="G44" i="1"/>
  <c r="H44" i="1"/>
  <c r="I44" i="1"/>
  <c r="J44" i="1"/>
  <c r="E45" i="1"/>
  <c r="G45" i="1"/>
  <c r="H45" i="1"/>
  <c r="I45" i="1"/>
  <c r="J45" i="1"/>
  <c r="E46" i="1"/>
  <c r="G46" i="1"/>
  <c r="H46" i="1"/>
  <c r="I46" i="1"/>
  <c r="J46" i="1"/>
  <c r="E47" i="1"/>
  <c r="G47" i="1"/>
  <c r="H47" i="1"/>
  <c r="I47" i="1"/>
  <c r="J47" i="1"/>
  <c r="E48" i="1"/>
  <c r="G48" i="1"/>
  <c r="H48" i="1"/>
  <c r="I48" i="1"/>
  <c r="J48" i="1"/>
  <c r="J29" i="1"/>
  <c r="I29" i="1"/>
  <c r="H29" i="1"/>
  <c r="G29" i="1"/>
  <c r="E29" i="1"/>
  <c r="F2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E5" i="1"/>
  <c r="G5" i="1"/>
  <c r="H5" i="1"/>
  <c r="I5" i="1"/>
  <c r="J5" i="1"/>
  <c r="E6" i="1"/>
  <c r="G6" i="1"/>
  <c r="H6" i="1"/>
  <c r="I6" i="1"/>
  <c r="J6" i="1"/>
  <c r="E7" i="1"/>
  <c r="G7" i="1"/>
  <c r="H7" i="1"/>
  <c r="I7" i="1"/>
  <c r="J7" i="1"/>
  <c r="E8" i="1"/>
  <c r="E24" i="1" s="1"/>
  <c r="G8" i="1"/>
  <c r="H8" i="1"/>
  <c r="I8" i="1"/>
  <c r="J8" i="1"/>
  <c r="E9" i="1"/>
  <c r="G9" i="1"/>
  <c r="H9" i="1"/>
  <c r="I9" i="1"/>
  <c r="J9" i="1"/>
  <c r="E10" i="1"/>
  <c r="G10" i="1"/>
  <c r="H10" i="1"/>
  <c r="I10" i="1"/>
  <c r="J10" i="1"/>
  <c r="E11" i="1"/>
  <c r="G11" i="1"/>
  <c r="H11" i="1"/>
  <c r="I11" i="1"/>
  <c r="J11" i="1"/>
  <c r="E12" i="1"/>
  <c r="G12" i="1"/>
  <c r="H12" i="1"/>
  <c r="I12" i="1"/>
  <c r="J12" i="1"/>
  <c r="E13" i="1"/>
  <c r="G13" i="1"/>
  <c r="H13" i="1"/>
  <c r="I13" i="1"/>
  <c r="J13" i="1"/>
  <c r="E14" i="1"/>
  <c r="G14" i="1"/>
  <c r="H14" i="1"/>
  <c r="I14" i="1"/>
  <c r="J14" i="1"/>
  <c r="E15" i="1"/>
  <c r="G15" i="1"/>
  <c r="H15" i="1"/>
  <c r="I15" i="1"/>
  <c r="J15" i="1"/>
  <c r="E16" i="1"/>
  <c r="G16" i="1"/>
  <c r="H16" i="1"/>
  <c r="I16" i="1"/>
  <c r="J16" i="1"/>
  <c r="E17" i="1"/>
  <c r="G17" i="1"/>
  <c r="H17" i="1"/>
  <c r="I17" i="1"/>
  <c r="J17" i="1"/>
  <c r="E18" i="1"/>
  <c r="G18" i="1"/>
  <c r="H18" i="1"/>
  <c r="I18" i="1"/>
  <c r="J18" i="1"/>
  <c r="E19" i="1"/>
  <c r="G19" i="1"/>
  <c r="H19" i="1"/>
  <c r="I19" i="1"/>
  <c r="J19" i="1"/>
  <c r="E20" i="1"/>
  <c r="G20" i="1"/>
  <c r="H20" i="1"/>
  <c r="I20" i="1"/>
  <c r="J20" i="1"/>
  <c r="E21" i="1"/>
  <c r="G21" i="1"/>
  <c r="H21" i="1"/>
  <c r="I21" i="1"/>
  <c r="J21" i="1"/>
  <c r="E22" i="1"/>
  <c r="G22" i="1"/>
  <c r="H22" i="1"/>
  <c r="I22" i="1"/>
  <c r="J22" i="1"/>
  <c r="E23" i="1"/>
  <c r="G23" i="1"/>
  <c r="H23" i="1"/>
  <c r="I23" i="1"/>
  <c r="J23" i="1"/>
  <c r="J4" i="1"/>
  <c r="J24" i="1" s="1"/>
  <c r="I4" i="1"/>
  <c r="I24" i="1" s="1"/>
  <c r="H4" i="1"/>
  <c r="H24" i="1" s="1"/>
  <c r="G4" i="1"/>
  <c r="G24" i="1" s="1"/>
  <c r="E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54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29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4" i="1"/>
  <c r="L74" i="1"/>
  <c r="K74" i="1"/>
  <c r="L49" i="1"/>
  <c r="K49" i="1"/>
  <c r="L24" i="1"/>
  <c r="K24" i="1"/>
  <c r="O74" i="1"/>
  <c r="N74" i="1"/>
  <c r="O49" i="1"/>
  <c r="N49" i="1"/>
  <c r="O24" i="1"/>
  <c r="N24" i="1"/>
  <c r="D74" i="1"/>
  <c r="C74" i="1"/>
  <c r="B74" i="1"/>
  <c r="D49" i="1"/>
  <c r="C49" i="1"/>
  <c r="B49" i="1"/>
  <c r="B24" i="1"/>
  <c r="C24" i="1"/>
  <c r="D24" i="1"/>
  <c r="P74" i="1" l="1"/>
  <c r="P49" i="1"/>
  <c r="P24" i="1"/>
  <c r="M74" i="1"/>
  <c r="M24" i="1"/>
  <c r="M49" i="1"/>
</calcChain>
</file>

<file path=xl/sharedStrings.xml><?xml version="1.0" encoding="utf-8"?>
<sst xmlns="http://schemas.openxmlformats.org/spreadsheetml/2006/main" count="638" uniqueCount="43">
  <si>
    <t>bath.txt</t>
  </si>
  <si>
    <t>belfast.txt</t>
  </si>
  <si>
    <t>brighton.txt</t>
  </si>
  <si>
    <t>bristol.txt</t>
  </si>
  <si>
    <t>cardiff.txt</t>
  </si>
  <si>
    <t>coventry.txt</t>
  </si>
  <si>
    <t>exeter.txt</t>
  </si>
  <si>
    <t>glasgow.txt</t>
  </si>
  <si>
    <t>leeds.txt</t>
  </si>
  <si>
    <t>leicester.txt</t>
  </si>
  <si>
    <t>liverpool.txt</t>
  </si>
  <si>
    <t>manchester.txt</t>
  </si>
  <si>
    <t>newcastle.txt</t>
  </si>
  <si>
    <t>nottingham.txt</t>
  </si>
  <si>
    <t>oxford.txt</t>
  </si>
  <si>
    <t>plymouth.txt</t>
  </si>
  <si>
    <t>sheffield.txt</t>
  </si>
  <si>
    <t>southampton.txt</t>
  </si>
  <si>
    <t>sunderland.txt</t>
  </si>
  <si>
    <t>york.txt</t>
  </si>
  <si>
    <t>city</t>
  </si>
  <si>
    <t>best</t>
  </si>
  <si>
    <t>feasible</t>
  </si>
  <si>
    <t>time</t>
  </si>
  <si>
    <t>time found</t>
  </si>
  <si>
    <t>indicator</t>
  </si>
  <si>
    <t>Averages/Counts</t>
  </si>
  <si>
    <t>VNS d(1…) 19.1.15:07 new fit</t>
  </si>
  <si>
    <t>VNS+GA params 2.2. 19:45:42</t>
  </si>
  <si>
    <t xml:space="preserve"> True</t>
  </si>
  <si>
    <t>instance</t>
  </si>
  <si>
    <t>val</t>
  </si>
  <si>
    <t>best found</t>
  </si>
  <si>
    <t>feas</t>
  </si>
  <si>
    <t>tot time</t>
  </si>
  <si>
    <t>ILP</t>
  </si>
  <si>
    <t>val avg</t>
  </si>
  <si>
    <t>val min</t>
  </si>
  <si>
    <t>val std</t>
  </si>
  <si>
    <t>tb avg</t>
  </si>
  <si>
    <t>tt avg</t>
  </si>
  <si>
    <t>val ind</t>
  </si>
  <si>
    <t>VNS+GA params 2.2. 19:45:42 10 runs 2000it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</si>
</sst>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4BA-E20E-4760-908C-9E2FAA6D010C}">
  <dimension ref="A1:S74"/>
  <sheetViews>
    <sheetView tabSelected="1" topLeftCell="A40" workbookViewId="0">
      <selection activeCell="A54" sqref="A54:A73"/>
    </sheetView>
  </sheetViews>
  <sheetFormatPr defaultRowHeight="15" x14ac:dyDescent="0.25"/>
  <cols>
    <col min="1" max="1" width="16" bestFit="1" customWidth="1"/>
    <col min="4" max="4" width="5.28515625" customWidth="1"/>
    <col min="5" max="8" width="7.42578125" customWidth="1"/>
    <col min="11" max="11" width="10" customWidth="1"/>
    <col min="12" max="12" width="10.140625" customWidth="1"/>
    <col min="13" max="13" width="12.28515625" customWidth="1"/>
  </cols>
  <sheetData>
    <row r="1" spans="1:16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3" t="s">
        <v>35</v>
      </c>
      <c r="C2" s="3"/>
      <c r="D2" s="3"/>
      <c r="E2" s="3" t="s">
        <v>42</v>
      </c>
      <c r="F2" s="3"/>
      <c r="G2" s="3"/>
      <c r="H2" s="3"/>
      <c r="I2" s="3"/>
      <c r="J2" s="3"/>
      <c r="K2" s="3" t="s">
        <v>28</v>
      </c>
      <c r="L2" s="3"/>
      <c r="M2" s="3"/>
      <c r="N2" s="3" t="s">
        <v>27</v>
      </c>
      <c r="O2" s="3"/>
      <c r="P2" s="3"/>
    </row>
    <row r="3" spans="1:16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37</v>
      </c>
      <c r="F3" s="1" t="s">
        <v>41</v>
      </c>
      <c r="G3" s="1" t="s">
        <v>36</v>
      </c>
      <c r="H3" s="1" t="s">
        <v>38</v>
      </c>
      <c r="I3" s="1" t="s">
        <v>39</v>
      </c>
      <c r="J3" s="1" t="s">
        <v>40</v>
      </c>
      <c r="K3" s="1" t="s">
        <v>21</v>
      </c>
      <c r="L3" s="1" t="s">
        <v>24</v>
      </c>
      <c r="M3" s="1" t="s">
        <v>25</v>
      </c>
      <c r="N3" s="1" t="s">
        <v>21</v>
      </c>
      <c r="O3" s="1" t="s">
        <v>24</v>
      </c>
      <c r="P3" s="1" t="s">
        <v>25</v>
      </c>
    </row>
    <row r="4" spans="1:16" x14ac:dyDescent="0.25">
      <c r="A4" s="1" t="s">
        <v>0</v>
      </c>
      <c r="B4">
        <v>38</v>
      </c>
      <c r="C4">
        <v>1</v>
      </c>
      <c r="D4">
        <v>0.57999999999999996</v>
      </c>
      <c r="E4">
        <f>MIN('k1'!B3,'k1'!F3,'k1'!J3,'k1'!N3,'k1'!R3,'k1'!V3,'k1'!Z3,'k1'!AD3,'k1'!AH3,'k1'!AL3)</f>
        <v>38</v>
      </c>
      <c r="F4" t="str">
        <f>IF(E4=$B4,"best","")</f>
        <v>best</v>
      </c>
      <c r="G4">
        <f>AVERAGE('k1'!B3,'k1'!F3,'k1'!J3,'k1'!N3,'k1'!R3,'k1'!V3,'k1'!Z3,'k1'!AD3,'k1'!AH3,'k1'!AL3)</f>
        <v>38</v>
      </c>
      <c r="H4">
        <f>_xlfn.STDEV.P('k1'!B3,'k1'!F3,'k1'!J3,'k1'!N3,'k1'!R3,'k1'!V3,'k1'!Z3,'k1'!AD3,'k1'!AH3,'k1'!AL3)</f>
        <v>0</v>
      </c>
      <c r="I4">
        <f>AVERAGE('k1'!C3,'k1'!G3,'k1'!K3,'k1'!O3,'k1'!S3,'k1'!W3,'k1'!AA3,'k1'!AE3,'k1'!AI3,'k1'!AM3)</f>
        <v>60.934000000000005</v>
      </c>
      <c r="J4">
        <f>AVERAGE('k1'!E3,'k1'!I3,'k1'!M3,'k1'!Q3,'k1'!U3,'k1'!Y3,'k1'!AC3,'k1'!AG3,'k1'!AK3,'k1'!AO3)</f>
        <v>445.51900000000006</v>
      </c>
      <c r="K4">
        <v>38</v>
      </c>
      <c r="L4">
        <v>5.87</v>
      </c>
      <c r="M4" t="str">
        <f>IF($B4=K4,"best","")</f>
        <v>best</v>
      </c>
      <c r="N4">
        <v>38</v>
      </c>
      <c r="O4">
        <v>33.450000000000003</v>
      </c>
      <c r="P4" t="str">
        <f>IF($B4=N4,"best","")</f>
        <v>best</v>
      </c>
    </row>
    <row r="5" spans="1:16" x14ac:dyDescent="0.25">
      <c r="A5" s="1" t="s">
        <v>1</v>
      </c>
      <c r="B5">
        <v>39</v>
      </c>
      <c r="C5">
        <v>1</v>
      </c>
      <c r="D5">
        <v>0.74</v>
      </c>
      <c r="E5">
        <f>MIN('k1'!B4,'k1'!F4,'k1'!J4,'k1'!N4,'k1'!R4,'k1'!V4,'k1'!Z4,'k1'!AD4,'k1'!AH4,'k1'!AL4)</f>
        <v>39</v>
      </c>
      <c r="F5" t="str">
        <f t="shared" ref="F5:F23" si="0">IF(E5=$B5,"best","")</f>
        <v>best</v>
      </c>
      <c r="G5">
        <f>AVERAGE('k1'!B4,'k1'!F4,'k1'!J4,'k1'!N4,'k1'!R4,'k1'!V4,'k1'!Z4,'k1'!AD4,'k1'!AH4,'k1'!AL4)</f>
        <v>39</v>
      </c>
      <c r="H5">
        <f>_xlfn.STDEV.P('k1'!B4,'k1'!F4,'k1'!J4,'k1'!N4,'k1'!R4,'k1'!V4,'k1'!Z4,'k1'!AD4,'k1'!AH4,'k1'!AL4)</f>
        <v>0</v>
      </c>
      <c r="I5">
        <f>AVERAGE('k1'!C4,'k1'!G4,'k1'!K4,'k1'!O4,'k1'!S4,'k1'!W4,'k1'!AA4,'k1'!AE4,'k1'!AI4,'k1'!AM4)</f>
        <v>66.681000000000012</v>
      </c>
      <c r="J5">
        <f>AVERAGE('k1'!E4,'k1'!I4,'k1'!M4,'k1'!Q4,'k1'!U4,'k1'!Y4,'k1'!AC4,'k1'!AG4,'k1'!AK4,'k1'!AO4)</f>
        <v>838.32500000000005</v>
      </c>
      <c r="K5">
        <v>39</v>
      </c>
      <c r="L5">
        <v>12.37</v>
      </c>
      <c r="M5" t="str">
        <f t="shared" ref="M5:M23" si="1">IF($B5=K5,"best","")</f>
        <v>best</v>
      </c>
      <c r="N5">
        <v>39</v>
      </c>
      <c r="O5">
        <v>80.34</v>
      </c>
      <c r="P5" t="str">
        <f t="shared" ref="P5:P23" si="2">IF($B5=N5,"best","")</f>
        <v>best</v>
      </c>
    </row>
    <row r="6" spans="1:16" x14ac:dyDescent="0.25">
      <c r="A6" s="1" t="s">
        <v>2</v>
      </c>
      <c r="B6">
        <v>21</v>
      </c>
      <c r="C6">
        <v>1</v>
      </c>
      <c r="D6">
        <v>0.33</v>
      </c>
      <c r="E6">
        <f>MIN('k1'!B5,'k1'!F5,'k1'!J5,'k1'!N5,'k1'!R5,'k1'!V5,'k1'!Z5,'k1'!AD5,'k1'!AH5,'k1'!AL5)</f>
        <v>21</v>
      </c>
      <c r="F6" t="str">
        <f t="shared" si="0"/>
        <v>best</v>
      </c>
      <c r="G6">
        <f>AVERAGE('k1'!B5,'k1'!F5,'k1'!J5,'k1'!N5,'k1'!R5,'k1'!V5,'k1'!Z5,'k1'!AD5,'k1'!AH5,'k1'!AL5)</f>
        <v>21</v>
      </c>
      <c r="H6">
        <f>_xlfn.STDEV.P('k1'!B5,'k1'!F5,'k1'!J5,'k1'!N5,'k1'!R5,'k1'!V5,'k1'!Z5,'k1'!AD5,'k1'!AH5,'k1'!AL5)</f>
        <v>0</v>
      </c>
      <c r="I6">
        <f>AVERAGE('k1'!C5,'k1'!G5,'k1'!K5,'k1'!O5,'k1'!S5,'k1'!W5,'k1'!AA5,'k1'!AE5,'k1'!AI5,'k1'!AM5)</f>
        <v>89.171999999999997</v>
      </c>
      <c r="J6">
        <f>AVERAGE('k1'!E5,'k1'!I5,'k1'!M5,'k1'!Q5,'k1'!U5,'k1'!Y5,'k1'!AC5,'k1'!AG5,'k1'!AK5,'k1'!AO5)</f>
        <v>463.43499999999995</v>
      </c>
      <c r="K6">
        <v>21</v>
      </c>
      <c r="L6">
        <v>13.06</v>
      </c>
      <c r="M6" t="str">
        <f t="shared" si="1"/>
        <v>best</v>
      </c>
      <c r="N6">
        <v>21</v>
      </c>
      <c r="O6">
        <v>322.75</v>
      </c>
      <c r="P6" t="str">
        <f t="shared" si="2"/>
        <v>best</v>
      </c>
    </row>
    <row r="7" spans="1:16" x14ac:dyDescent="0.25">
      <c r="A7" s="1" t="s">
        <v>3</v>
      </c>
      <c r="B7">
        <v>37</v>
      </c>
      <c r="C7">
        <v>1</v>
      </c>
      <c r="D7">
        <v>0.49</v>
      </c>
      <c r="E7">
        <f>MIN('k1'!B6,'k1'!F6,'k1'!J6,'k1'!N6,'k1'!R6,'k1'!V6,'k1'!Z6,'k1'!AD6,'k1'!AH6,'k1'!AL6)</f>
        <v>37</v>
      </c>
      <c r="F7" t="str">
        <f t="shared" si="0"/>
        <v>best</v>
      </c>
      <c r="G7">
        <f>AVERAGE('k1'!B6,'k1'!F6,'k1'!J6,'k1'!N6,'k1'!R6,'k1'!V6,'k1'!Z6,'k1'!AD6,'k1'!AH6,'k1'!AL6)</f>
        <v>37</v>
      </c>
      <c r="H7">
        <f>_xlfn.STDEV.P('k1'!B6,'k1'!F6,'k1'!J6,'k1'!N6,'k1'!R6,'k1'!V6,'k1'!Z6,'k1'!AD6,'k1'!AH6,'k1'!AL6)</f>
        <v>0</v>
      </c>
      <c r="I7">
        <f>AVERAGE('k1'!C6,'k1'!G6,'k1'!K6,'k1'!O6,'k1'!S6,'k1'!W6,'k1'!AA6,'k1'!AE6,'k1'!AI6,'k1'!AM6)</f>
        <v>129.05799999999999</v>
      </c>
      <c r="J7">
        <f>AVERAGE('k1'!E6,'k1'!I6,'k1'!M6,'k1'!Q6,'k1'!U6,'k1'!Y6,'k1'!AC6,'k1'!AG6,'k1'!AK6,'k1'!AO6)</f>
        <v>791.30100000000016</v>
      </c>
      <c r="K7">
        <v>37</v>
      </c>
      <c r="L7">
        <v>26.81</v>
      </c>
      <c r="M7" t="str">
        <f t="shared" si="1"/>
        <v>best</v>
      </c>
      <c r="N7">
        <v>37</v>
      </c>
      <c r="O7">
        <v>298.95999999999998</v>
      </c>
      <c r="P7" t="str">
        <f t="shared" si="2"/>
        <v>best</v>
      </c>
    </row>
    <row r="8" spans="1:16" x14ac:dyDescent="0.25">
      <c r="A8" s="1" t="s">
        <v>4</v>
      </c>
      <c r="B8">
        <v>39</v>
      </c>
      <c r="C8">
        <v>1</v>
      </c>
      <c r="D8">
        <v>0.25</v>
      </c>
      <c r="E8">
        <f>MIN('k1'!B7,'k1'!F7,'k1'!J7,'k1'!N7,'k1'!R7,'k1'!V7,'k1'!Z7,'k1'!AD7,'k1'!AH7,'k1'!AL7)</f>
        <v>39</v>
      </c>
      <c r="F8" t="str">
        <f t="shared" si="0"/>
        <v>best</v>
      </c>
      <c r="G8">
        <f>AVERAGE('k1'!B7,'k1'!F7,'k1'!J7,'k1'!N7,'k1'!R7,'k1'!V7,'k1'!Z7,'k1'!AD7,'k1'!AH7,'k1'!AL7)</f>
        <v>39</v>
      </c>
      <c r="H8">
        <f>_xlfn.STDEV.P('k1'!B7,'k1'!F7,'k1'!J7,'k1'!N7,'k1'!R7,'k1'!V7,'k1'!Z7,'k1'!AD7,'k1'!AH7,'k1'!AL7)</f>
        <v>0</v>
      </c>
      <c r="I8">
        <f>AVERAGE('k1'!C7,'k1'!G7,'k1'!K7,'k1'!O7,'k1'!S7,'k1'!W7,'k1'!AA7,'k1'!AE7,'k1'!AI7,'k1'!AM7)</f>
        <v>41.943999999999996</v>
      </c>
      <c r="J8">
        <f>AVERAGE('k1'!E7,'k1'!I7,'k1'!M7,'k1'!Q7,'k1'!U7,'k1'!Y7,'k1'!AC7,'k1'!AG7,'k1'!AK7,'k1'!AO7)</f>
        <v>419.52499999999998</v>
      </c>
      <c r="K8">
        <v>39</v>
      </c>
      <c r="L8">
        <v>9.2799999999999994</v>
      </c>
      <c r="M8" t="str">
        <f t="shared" si="1"/>
        <v>best</v>
      </c>
      <c r="N8">
        <v>39</v>
      </c>
      <c r="O8">
        <v>118.89</v>
      </c>
      <c r="P8" t="str">
        <f t="shared" si="2"/>
        <v>best</v>
      </c>
    </row>
    <row r="9" spans="1:16" x14ac:dyDescent="0.25">
      <c r="A9" s="1" t="s">
        <v>5</v>
      </c>
      <c r="B9">
        <v>38</v>
      </c>
      <c r="C9">
        <v>1</v>
      </c>
      <c r="D9">
        <v>0.36</v>
      </c>
      <c r="E9">
        <f>MIN('k1'!B8,'k1'!F8,'k1'!J8,'k1'!N8,'k1'!R8,'k1'!V8,'k1'!Z8,'k1'!AD8,'k1'!AH8,'k1'!AL8)</f>
        <v>38</v>
      </c>
      <c r="F9" t="str">
        <f t="shared" si="0"/>
        <v>best</v>
      </c>
      <c r="G9">
        <f>AVERAGE('k1'!B8,'k1'!F8,'k1'!J8,'k1'!N8,'k1'!R8,'k1'!V8,'k1'!Z8,'k1'!AD8,'k1'!AH8,'k1'!AL8)</f>
        <v>38.200000000000003</v>
      </c>
      <c r="H9">
        <f>_xlfn.STDEV.P('k1'!B8,'k1'!F8,'k1'!J8,'k1'!N8,'k1'!R8,'k1'!V8,'k1'!Z8,'k1'!AD8,'k1'!AH8,'k1'!AL8)</f>
        <v>0.4</v>
      </c>
      <c r="I9">
        <f>AVERAGE('k1'!C8,'k1'!G8,'k1'!K8,'k1'!O8,'k1'!S8,'k1'!W8,'k1'!AA8,'k1'!AE8,'k1'!AI8,'k1'!AM8)</f>
        <v>144.58499999999998</v>
      </c>
      <c r="J9">
        <f>AVERAGE('k1'!E8,'k1'!I8,'k1'!M8,'k1'!Q8,'k1'!U8,'k1'!Y8,'k1'!AC8,'k1'!AG8,'k1'!AK8,'k1'!AO8)</f>
        <v>438.39000000000004</v>
      </c>
      <c r="K9">
        <v>38</v>
      </c>
      <c r="L9">
        <v>1453.51</v>
      </c>
      <c r="M9" t="str">
        <f t="shared" si="1"/>
        <v>best</v>
      </c>
      <c r="N9">
        <v>38</v>
      </c>
      <c r="O9">
        <v>424.66</v>
      </c>
      <c r="P9" t="str">
        <f t="shared" si="2"/>
        <v>best</v>
      </c>
    </row>
    <row r="10" spans="1:16" x14ac:dyDescent="0.25">
      <c r="A10" s="1" t="s">
        <v>6</v>
      </c>
      <c r="B10">
        <v>38</v>
      </c>
      <c r="C10">
        <v>1</v>
      </c>
      <c r="D10">
        <v>0.3</v>
      </c>
      <c r="E10">
        <f>MIN('k1'!B9,'k1'!F9,'k1'!J9,'k1'!N9,'k1'!R9,'k1'!V9,'k1'!Z9,'k1'!AD9,'k1'!AH9,'k1'!AL9)</f>
        <v>38</v>
      </c>
      <c r="F10" t="str">
        <f t="shared" si="0"/>
        <v>best</v>
      </c>
      <c r="G10">
        <f>AVERAGE('k1'!B9,'k1'!F9,'k1'!J9,'k1'!N9,'k1'!R9,'k1'!V9,'k1'!Z9,'k1'!AD9,'k1'!AH9,'k1'!AL9)</f>
        <v>38</v>
      </c>
      <c r="H10">
        <f>_xlfn.STDEV.P('k1'!B9,'k1'!F9,'k1'!J9,'k1'!N9,'k1'!R9,'k1'!V9,'k1'!Z9,'k1'!AD9,'k1'!AH9,'k1'!AL9)</f>
        <v>0</v>
      </c>
      <c r="I10">
        <f>AVERAGE('k1'!C9,'k1'!G9,'k1'!K9,'k1'!O9,'k1'!S9,'k1'!W9,'k1'!AA9,'k1'!AE9,'k1'!AI9,'k1'!AM9)</f>
        <v>52.442999999999998</v>
      </c>
      <c r="J10">
        <f>AVERAGE('k1'!E9,'k1'!I9,'k1'!M9,'k1'!Q9,'k1'!U9,'k1'!Y9,'k1'!AC9,'k1'!AG9,'k1'!AK9,'k1'!AO9)</f>
        <v>514.15899999999999</v>
      </c>
      <c r="K10">
        <v>38</v>
      </c>
      <c r="L10">
        <v>14.13</v>
      </c>
      <c r="M10" t="str">
        <f t="shared" si="1"/>
        <v>best</v>
      </c>
      <c r="N10">
        <v>38</v>
      </c>
      <c r="O10">
        <v>33.64</v>
      </c>
      <c r="P10" t="str">
        <f t="shared" si="2"/>
        <v>best</v>
      </c>
    </row>
    <row r="11" spans="1:16" x14ac:dyDescent="0.25">
      <c r="A11" s="1" t="s">
        <v>7</v>
      </c>
      <c r="B11">
        <v>50</v>
      </c>
      <c r="C11">
        <v>1</v>
      </c>
      <c r="D11">
        <v>0.34</v>
      </c>
      <c r="E11">
        <f>MIN('k1'!B10,'k1'!F10,'k1'!J10,'k1'!N10,'k1'!R10,'k1'!V10,'k1'!Z10,'k1'!AD10,'k1'!AH10,'k1'!AL10)</f>
        <v>50</v>
      </c>
      <c r="F11" t="str">
        <f t="shared" si="0"/>
        <v>best</v>
      </c>
      <c r="G11">
        <f>AVERAGE('k1'!B10,'k1'!F10,'k1'!J10,'k1'!N10,'k1'!R10,'k1'!V10,'k1'!Z10,'k1'!AD10,'k1'!AH10,'k1'!AL10)</f>
        <v>50.2</v>
      </c>
      <c r="H11">
        <f>_xlfn.STDEV.P('k1'!B10,'k1'!F10,'k1'!J10,'k1'!N10,'k1'!R10,'k1'!V10,'k1'!Z10,'k1'!AD10,'k1'!AH10,'k1'!AL10)</f>
        <v>0.4</v>
      </c>
      <c r="I11">
        <f>AVERAGE('k1'!C10,'k1'!G10,'k1'!K10,'k1'!O10,'k1'!S10,'k1'!W10,'k1'!AA10,'k1'!AE10,'k1'!AI10,'k1'!AM10)</f>
        <v>90.929000000000016</v>
      </c>
      <c r="J11">
        <f>AVERAGE('k1'!E10,'k1'!I10,'k1'!M10,'k1'!Q10,'k1'!U10,'k1'!Y10,'k1'!AC10,'k1'!AG10,'k1'!AK10,'k1'!AO10)</f>
        <v>416.00900000000001</v>
      </c>
      <c r="K11">
        <v>50</v>
      </c>
      <c r="L11">
        <v>4.0199999999999996</v>
      </c>
      <c r="M11" t="str">
        <f t="shared" si="1"/>
        <v>best</v>
      </c>
      <c r="N11">
        <v>50</v>
      </c>
      <c r="O11">
        <v>674.96</v>
      </c>
      <c r="P11" t="str">
        <f t="shared" si="2"/>
        <v>best</v>
      </c>
    </row>
    <row r="12" spans="1:16" x14ac:dyDescent="0.25">
      <c r="A12" s="1" t="s">
        <v>8</v>
      </c>
      <c r="B12">
        <v>40</v>
      </c>
      <c r="C12">
        <v>1</v>
      </c>
      <c r="D12">
        <v>0.47</v>
      </c>
      <c r="E12">
        <f>MIN('k1'!B11,'k1'!F11,'k1'!J11,'k1'!N11,'k1'!R11,'k1'!V11,'k1'!Z11,'k1'!AD11,'k1'!AH11,'k1'!AL11)</f>
        <v>40</v>
      </c>
      <c r="F12" t="str">
        <f t="shared" si="0"/>
        <v>best</v>
      </c>
      <c r="G12">
        <f>AVERAGE('k1'!B11,'k1'!F11,'k1'!J11,'k1'!N11,'k1'!R11,'k1'!V11,'k1'!Z11,'k1'!AD11,'k1'!AH11,'k1'!AL11)</f>
        <v>40</v>
      </c>
      <c r="H12">
        <f>_xlfn.STDEV.P('k1'!B11,'k1'!F11,'k1'!J11,'k1'!N11,'k1'!R11,'k1'!V11,'k1'!Z11,'k1'!AD11,'k1'!AH11,'k1'!AL11)</f>
        <v>0</v>
      </c>
      <c r="I12">
        <f>AVERAGE('k1'!C11,'k1'!G11,'k1'!K11,'k1'!O11,'k1'!S11,'k1'!W11,'k1'!AA11,'k1'!AE11,'k1'!AI11,'k1'!AM11)</f>
        <v>132.66999999999999</v>
      </c>
      <c r="J12">
        <f>AVERAGE('k1'!E11,'k1'!I11,'k1'!M11,'k1'!Q11,'k1'!U11,'k1'!Y11,'k1'!AC11,'k1'!AG11,'k1'!AK11,'k1'!AO11)</f>
        <v>685.61099999999999</v>
      </c>
      <c r="K12">
        <v>40</v>
      </c>
      <c r="L12">
        <v>23.84</v>
      </c>
      <c r="M12" t="str">
        <f t="shared" si="1"/>
        <v>best</v>
      </c>
      <c r="N12">
        <v>40</v>
      </c>
      <c r="O12">
        <v>130.81</v>
      </c>
      <c r="P12" t="str">
        <f t="shared" si="2"/>
        <v>best</v>
      </c>
    </row>
    <row r="13" spans="1:16" x14ac:dyDescent="0.25">
      <c r="A13" s="1" t="s">
        <v>9</v>
      </c>
      <c r="B13">
        <v>38</v>
      </c>
      <c r="C13">
        <v>1</v>
      </c>
      <c r="D13">
        <v>0.34</v>
      </c>
      <c r="E13">
        <f>MIN('k1'!B12,'k1'!F12,'k1'!J12,'k1'!N12,'k1'!R12,'k1'!V12,'k1'!Z12,'k1'!AD12,'k1'!AH12,'k1'!AL12)</f>
        <v>38</v>
      </c>
      <c r="F13" t="str">
        <f t="shared" si="0"/>
        <v>best</v>
      </c>
      <c r="G13">
        <f>AVERAGE('k1'!B12,'k1'!F12,'k1'!J12,'k1'!N12,'k1'!R12,'k1'!V12,'k1'!Z12,'k1'!AD12,'k1'!AH12,'k1'!AL12)</f>
        <v>38</v>
      </c>
      <c r="H13">
        <f>_xlfn.STDEV.P('k1'!B12,'k1'!F12,'k1'!J12,'k1'!N12,'k1'!R12,'k1'!V12,'k1'!Z12,'k1'!AD12,'k1'!AH12,'k1'!AL12)</f>
        <v>0</v>
      </c>
      <c r="I13">
        <f>AVERAGE('k1'!C12,'k1'!G12,'k1'!K12,'k1'!O12,'k1'!S12,'k1'!W12,'k1'!AA12,'k1'!AE12,'k1'!AI12,'k1'!AM12)</f>
        <v>233.01999999999998</v>
      </c>
      <c r="J13">
        <f>AVERAGE('k1'!E12,'k1'!I12,'k1'!M12,'k1'!Q12,'k1'!U12,'k1'!Y12,'k1'!AC12,'k1'!AG12,'k1'!AK12,'k1'!AO12)</f>
        <v>1010.3639999999999</v>
      </c>
      <c r="K13">
        <v>38</v>
      </c>
      <c r="L13">
        <v>206.22</v>
      </c>
      <c r="M13" t="str">
        <f t="shared" si="1"/>
        <v>best</v>
      </c>
      <c r="N13">
        <v>38</v>
      </c>
      <c r="O13">
        <v>182.32</v>
      </c>
      <c r="P13" t="str">
        <f t="shared" si="2"/>
        <v>best</v>
      </c>
    </row>
    <row r="14" spans="1:16" x14ac:dyDescent="0.25">
      <c r="A14" s="1" t="s">
        <v>10</v>
      </c>
      <c r="B14">
        <v>28</v>
      </c>
      <c r="C14">
        <v>1</v>
      </c>
      <c r="D14">
        <v>0.35</v>
      </c>
      <c r="E14">
        <f>MIN('k1'!B13,'k1'!F13,'k1'!J13,'k1'!N13,'k1'!R13,'k1'!V13,'k1'!Z13,'k1'!AD13,'k1'!AH13,'k1'!AL13)</f>
        <v>28</v>
      </c>
      <c r="F14" t="str">
        <f t="shared" si="0"/>
        <v>best</v>
      </c>
      <c r="G14">
        <f>AVERAGE('k1'!B13,'k1'!F13,'k1'!J13,'k1'!N13,'k1'!R13,'k1'!V13,'k1'!Z13,'k1'!AD13,'k1'!AH13,'k1'!AL13)</f>
        <v>28</v>
      </c>
      <c r="H14">
        <f>_xlfn.STDEV.P('k1'!B13,'k1'!F13,'k1'!J13,'k1'!N13,'k1'!R13,'k1'!V13,'k1'!Z13,'k1'!AD13,'k1'!AH13,'k1'!AL13)</f>
        <v>0</v>
      </c>
      <c r="I14">
        <f>AVERAGE('k1'!C13,'k1'!G13,'k1'!K13,'k1'!O13,'k1'!S13,'k1'!W13,'k1'!AA13,'k1'!AE13,'k1'!AI13,'k1'!AM13)</f>
        <v>192.53700000000003</v>
      </c>
      <c r="J14">
        <f>AVERAGE('k1'!E13,'k1'!I13,'k1'!M13,'k1'!Q13,'k1'!U13,'k1'!Y13,'k1'!AC13,'k1'!AG13,'k1'!AK13,'k1'!AO13)</f>
        <v>700.5200000000001</v>
      </c>
      <c r="K14">
        <v>28</v>
      </c>
      <c r="L14">
        <v>21.28</v>
      </c>
      <c r="M14" t="str">
        <f t="shared" si="1"/>
        <v>best</v>
      </c>
      <c r="N14">
        <v>28</v>
      </c>
      <c r="O14">
        <v>361.16</v>
      </c>
      <c r="P14" t="str">
        <f t="shared" si="2"/>
        <v>best</v>
      </c>
    </row>
    <row r="15" spans="1:16" x14ac:dyDescent="0.25">
      <c r="A15" t="s">
        <v>11</v>
      </c>
      <c r="B15">
        <v>38</v>
      </c>
      <c r="C15">
        <v>1</v>
      </c>
      <c r="D15">
        <v>0.63</v>
      </c>
      <c r="E15">
        <f>MIN('k1'!B14,'k1'!F14,'k1'!J14,'k1'!N14,'k1'!R14,'k1'!V14,'k1'!Z14,'k1'!AD14,'k1'!AH14,'k1'!AL14)</f>
        <v>38</v>
      </c>
      <c r="F15" t="str">
        <f t="shared" si="0"/>
        <v>best</v>
      </c>
      <c r="G15">
        <f>AVERAGE('k1'!B14,'k1'!F14,'k1'!J14,'k1'!N14,'k1'!R14,'k1'!V14,'k1'!Z14,'k1'!AD14,'k1'!AH14,'k1'!AL14)</f>
        <v>38.799999999999997</v>
      </c>
      <c r="H15">
        <f>_xlfn.STDEV.P('k1'!B14,'k1'!F14,'k1'!J14,'k1'!N14,'k1'!R14,'k1'!V14,'k1'!Z14,'k1'!AD14,'k1'!AH14,'k1'!AL14)</f>
        <v>0.6</v>
      </c>
      <c r="I15">
        <f>AVERAGE('k1'!C14,'k1'!G14,'k1'!K14,'k1'!O14,'k1'!S14,'k1'!W14,'k1'!AA14,'k1'!AE14,'k1'!AI14,'k1'!AM14)</f>
        <v>844.07799999999986</v>
      </c>
      <c r="J15">
        <f>AVERAGE('k1'!E14,'k1'!I14,'k1'!M14,'k1'!Q14,'k1'!U14,'k1'!Y14,'k1'!AC14,'k1'!AG14,'k1'!AK14,'k1'!AO14)</f>
        <v>2071.7289999999998</v>
      </c>
      <c r="K15">
        <v>39</v>
      </c>
      <c r="L15">
        <v>845.19</v>
      </c>
      <c r="M15" t="str">
        <f t="shared" si="1"/>
        <v/>
      </c>
      <c r="N15">
        <v>38</v>
      </c>
      <c r="O15">
        <v>3011.36</v>
      </c>
      <c r="P15" t="str">
        <f t="shared" si="2"/>
        <v>best</v>
      </c>
    </row>
    <row r="16" spans="1:16" x14ac:dyDescent="0.25">
      <c r="A16" s="1" t="s">
        <v>12</v>
      </c>
      <c r="B16">
        <v>44</v>
      </c>
      <c r="C16">
        <v>1</v>
      </c>
      <c r="D16">
        <v>0.28000000000000003</v>
      </c>
      <c r="E16">
        <f>MIN('k1'!B15,'k1'!F15,'k1'!J15,'k1'!N15,'k1'!R15,'k1'!V15,'k1'!Z15,'k1'!AD15,'k1'!AH15,'k1'!AL15)</f>
        <v>44</v>
      </c>
      <c r="F16" t="str">
        <f t="shared" si="0"/>
        <v>best</v>
      </c>
      <c r="G16">
        <f>AVERAGE('k1'!B15,'k1'!F15,'k1'!J15,'k1'!N15,'k1'!R15,'k1'!V15,'k1'!Z15,'k1'!AD15,'k1'!AH15,'k1'!AL15)</f>
        <v>44</v>
      </c>
      <c r="H16">
        <f>_xlfn.STDEV.P('k1'!B15,'k1'!F15,'k1'!J15,'k1'!N15,'k1'!R15,'k1'!V15,'k1'!Z15,'k1'!AD15,'k1'!AH15,'k1'!AL15)</f>
        <v>0</v>
      </c>
      <c r="I16">
        <f>AVERAGE('k1'!C15,'k1'!G15,'k1'!K15,'k1'!O15,'k1'!S15,'k1'!W15,'k1'!AA15,'k1'!AE15,'k1'!AI15,'k1'!AM15)</f>
        <v>88.576999999999998</v>
      </c>
      <c r="J16">
        <f>AVERAGE('k1'!E15,'k1'!I15,'k1'!M15,'k1'!Q15,'k1'!U15,'k1'!Y15,'k1'!AC15,'k1'!AG15,'k1'!AK15,'k1'!AO15)</f>
        <v>611.70399999999995</v>
      </c>
      <c r="K16">
        <v>44</v>
      </c>
      <c r="L16">
        <v>9.24</v>
      </c>
      <c r="M16" t="str">
        <f t="shared" si="1"/>
        <v>best</v>
      </c>
      <c r="N16">
        <v>44</v>
      </c>
      <c r="O16">
        <v>68.17</v>
      </c>
      <c r="P16" t="str">
        <f t="shared" si="2"/>
        <v>best</v>
      </c>
    </row>
    <row r="17" spans="1:19" x14ac:dyDescent="0.25">
      <c r="A17" s="1" t="s">
        <v>13</v>
      </c>
      <c r="B17">
        <v>44</v>
      </c>
      <c r="C17">
        <v>1</v>
      </c>
      <c r="D17">
        <v>0.44</v>
      </c>
      <c r="E17">
        <f>MIN('k1'!B16,'k1'!F16,'k1'!J16,'k1'!N16,'k1'!R16,'k1'!V16,'k1'!Z16,'k1'!AD16,'k1'!AH16,'k1'!AL16)</f>
        <v>44</v>
      </c>
      <c r="F17" t="str">
        <f t="shared" si="0"/>
        <v>best</v>
      </c>
      <c r="G17">
        <f>AVERAGE('k1'!B16,'k1'!F16,'k1'!J16,'k1'!N16,'k1'!R16,'k1'!V16,'k1'!Z16,'k1'!AD16,'k1'!AH16,'k1'!AL16)</f>
        <v>44</v>
      </c>
      <c r="H17">
        <f>_xlfn.STDEV.P('k1'!B16,'k1'!F16,'k1'!J16,'k1'!N16,'k1'!R16,'k1'!V16,'k1'!Z16,'k1'!AD16,'k1'!AH16,'k1'!AL16)</f>
        <v>0</v>
      </c>
      <c r="I17">
        <f>AVERAGE('k1'!C16,'k1'!G16,'k1'!K16,'k1'!O16,'k1'!S16,'k1'!W16,'k1'!AA16,'k1'!AE16,'k1'!AI16,'k1'!AM16)</f>
        <v>85.131999999999991</v>
      </c>
      <c r="J17">
        <f>AVERAGE('k1'!E16,'k1'!I16,'k1'!M16,'k1'!Q16,'k1'!U16,'k1'!Y16,'k1'!AC16,'k1'!AG16,'k1'!AK16,'k1'!AO16)</f>
        <v>1210.9689999999998</v>
      </c>
      <c r="K17">
        <v>44</v>
      </c>
      <c r="L17">
        <v>11.55</v>
      </c>
      <c r="M17" t="str">
        <f t="shared" si="1"/>
        <v>best</v>
      </c>
      <c r="N17">
        <v>44</v>
      </c>
      <c r="O17">
        <v>110.78</v>
      </c>
      <c r="P17" t="str">
        <f t="shared" si="2"/>
        <v>best</v>
      </c>
    </row>
    <row r="18" spans="1:19" x14ac:dyDescent="0.25">
      <c r="A18" s="1" t="s">
        <v>14</v>
      </c>
      <c r="B18">
        <v>24</v>
      </c>
      <c r="C18">
        <v>1</v>
      </c>
      <c r="D18">
        <v>0.13</v>
      </c>
      <c r="E18">
        <f>MIN('k1'!B17,'k1'!F17,'k1'!J17,'k1'!N17,'k1'!R17,'k1'!V17,'k1'!Z17,'k1'!AD17,'k1'!AH17,'k1'!AL17)</f>
        <v>24</v>
      </c>
      <c r="F18" t="str">
        <f t="shared" si="0"/>
        <v>best</v>
      </c>
      <c r="G18">
        <f>AVERAGE('k1'!B17,'k1'!F17,'k1'!J17,'k1'!N17,'k1'!R17,'k1'!V17,'k1'!Z17,'k1'!AD17,'k1'!AH17,'k1'!AL17)</f>
        <v>24</v>
      </c>
      <c r="H18">
        <f>_xlfn.STDEV.P('k1'!B17,'k1'!F17,'k1'!J17,'k1'!N17,'k1'!R17,'k1'!V17,'k1'!Z17,'k1'!AD17,'k1'!AH17,'k1'!AL17)</f>
        <v>0</v>
      </c>
      <c r="I18">
        <f>AVERAGE('k1'!C17,'k1'!G17,'k1'!K17,'k1'!O17,'k1'!S17,'k1'!W17,'k1'!AA17,'k1'!AE17,'k1'!AI17,'k1'!AM17)</f>
        <v>18.758000000000003</v>
      </c>
      <c r="J18">
        <f>AVERAGE('k1'!E17,'k1'!I17,'k1'!M17,'k1'!Q17,'k1'!U17,'k1'!Y17,'k1'!AC17,'k1'!AG17,'k1'!AK17,'k1'!AO17)</f>
        <v>63.146000000000001</v>
      </c>
      <c r="K18">
        <v>24</v>
      </c>
      <c r="L18">
        <v>0.5</v>
      </c>
      <c r="M18" t="str">
        <f t="shared" si="1"/>
        <v>best</v>
      </c>
      <c r="N18">
        <v>24</v>
      </c>
      <c r="O18">
        <v>16.73</v>
      </c>
      <c r="P18" t="str">
        <f t="shared" si="2"/>
        <v>best</v>
      </c>
    </row>
    <row r="19" spans="1:19" x14ac:dyDescent="0.25">
      <c r="A19" s="1" t="s">
        <v>15</v>
      </c>
      <c r="B19">
        <v>31</v>
      </c>
      <c r="C19">
        <v>1</v>
      </c>
      <c r="D19">
        <v>0.32</v>
      </c>
      <c r="E19">
        <f>MIN('k1'!B18,'k1'!F18,'k1'!J18,'k1'!N18,'k1'!R18,'k1'!V18,'k1'!Z18,'k1'!AD18,'k1'!AH18,'k1'!AL18)</f>
        <v>31</v>
      </c>
      <c r="F19" t="str">
        <f t="shared" si="0"/>
        <v>best</v>
      </c>
      <c r="G19">
        <f>AVERAGE('k1'!B18,'k1'!F18,'k1'!J18,'k1'!N18,'k1'!R18,'k1'!V18,'k1'!Z18,'k1'!AD18,'k1'!AH18,'k1'!AL18)</f>
        <v>31</v>
      </c>
      <c r="H19">
        <f>_xlfn.STDEV.P('k1'!B18,'k1'!F18,'k1'!J18,'k1'!N18,'k1'!R18,'k1'!V18,'k1'!Z18,'k1'!AD18,'k1'!AH18,'k1'!AL18)</f>
        <v>0</v>
      </c>
      <c r="I19">
        <f>AVERAGE('k1'!C18,'k1'!G18,'k1'!K18,'k1'!O18,'k1'!S18,'k1'!W18,'k1'!AA18,'k1'!AE18,'k1'!AI18,'k1'!AM18)</f>
        <v>55.003</v>
      </c>
      <c r="J19">
        <f>AVERAGE('k1'!E18,'k1'!I18,'k1'!M18,'k1'!Q18,'k1'!U18,'k1'!Y18,'k1'!AC18,'k1'!AG18,'k1'!AK18,'k1'!AO18)</f>
        <v>707.19200000000001</v>
      </c>
      <c r="K19">
        <v>31</v>
      </c>
      <c r="L19">
        <v>12.41</v>
      </c>
      <c r="M19" t="str">
        <f t="shared" si="1"/>
        <v>best</v>
      </c>
      <c r="N19">
        <v>31</v>
      </c>
      <c r="O19">
        <v>84.4</v>
      </c>
      <c r="P19" t="str">
        <f t="shared" si="2"/>
        <v>best</v>
      </c>
    </row>
    <row r="20" spans="1:19" x14ac:dyDescent="0.25">
      <c r="A20" s="1" t="s">
        <v>16</v>
      </c>
      <c r="B20">
        <v>42</v>
      </c>
      <c r="C20">
        <v>1</v>
      </c>
      <c r="D20">
        <v>0.38</v>
      </c>
      <c r="E20">
        <f>MIN('k1'!B19,'k1'!F19,'k1'!J19,'k1'!N19,'k1'!R19,'k1'!V19,'k1'!Z19,'k1'!AD19,'k1'!AH19,'k1'!AL19)</f>
        <v>42</v>
      </c>
      <c r="F20" t="str">
        <f t="shared" si="0"/>
        <v>best</v>
      </c>
      <c r="G20">
        <f>AVERAGE('k1'!B19,'k1'!F19,'k1'!J19,'k1'!N19,'k1'!R19,'k1'!V19,'k1'!Z19,'k1'!AD19,'k1'!AH19,'k1'!AL19)</f>
        <v>42</v>
      </c>
      <c r="H20">
        <f>_xlfn.STDEV.P('k1'!B19,'k1'!F19,'k1'!J19,'k1'!N19,'k1'!R19,'k1'!V19,'k1'!Z19,'k1'!AD19,'k1'!AH19,'k1'!AL19)</f>
        <v>0</v>
      </c>
      <c r="I20">
        <f>AVERAGE('k1'!C19,'k1'!G19,'k1'!K19,'k1'!O19,'k1'!S19,'k1'!W19,'k1'!AA19,'k1'!AE19,'k1'!AI19,'k1'!AM19)</f>
        <v>78.209999999999994</v>
      </c>
      <c r="J20">
        <f>AVERAGE('k1'!E19,'k1'!I19,'k1'!M19,'k1'!Q19,'k1'!U19,'k1'!Y19,'k1'!AC19,'k1'!AG19,'k1'!AK19,'k1'!AO19)</f>
        <v>878.24000000000012</v>
      </c>
      <c r="K20">
        <v>42</v>
      </c>
      <c r="L20">
        <v>27.04</v>
      </c>
      <c r="M20" t="str">
        <f t="shared" si="1"/>
        <v>best</v>
      </c>
      <c r="N20">
        <v>42</v>
      </c>
      <c r="O20">
        <v>178.95</v>
      </c>
      <c r="P20" t="str">
        <f t="shared" si="2"/>
        <v>best</v>
      </c>
    </row>
    <row r="21" spans="1:19" x14ac:dyDescent="0.25">
      <c r="A21" s="1" t="s">
        <v>17</v>
      </c>
      <c r="B21">
        <v>25</v>
      </c>
      <c r="C21">
        <v>1</v>
      </c>
      <c r="D21">
        <v>0.18</v>
      </c>
      <c r="E21">
        <f>MIN('k1'!B20,'k1'!F20,'k1'!J20,'k1'!N20,'k1'!R20,'k1'!V20,'k1'!Z20,'k1'!AD20,'k1'!AH20,'k1'!AL20)</f>
        <v>25</v>
      </c>
      <c r="F21" t="str">
        <f t="shared" si="0"/>
        <v>best</v>
      </c>
      <c r="G21">
        <f>AVERAGE('k1'!B20,'k1'!F20,'k1'!J20,'k1'!N20,'k1'!R20,'k1'!V20,'k1'!Z20,'k1'!AD20,'k1'!AH20,'k1'!AL20)</f>
        <v>25</v>
      </c>
      <c r="H21">
        <f>_xlfn.STDEV.P('k1'!B20,'k1'!F20,'k1'!J20,'k1'!N20,'k1'!R20,'k1'!V20,'k1'!Z20,'k1'!AD20,'k1'!AH20,'k1'!AL20)</f>
        <v>0</v>
      </c>
      <c r="I21">
        <f>AVERAGE('k1'!C20,'k1'!G20,'k1'!K20,'k1'!O20,'k1'!S20,'k1'!W20,'k1'!AA20,'k1'!AE20,'k1'!AI20,'k1'!AM20)</f>
        <v>7.7779999999999987</v>
      </c>
      <c r="J21">
        <f>AVERAGE('k1'!E20,'k1'!I20,'k1'!M20,'k1'!Q20,'k1'!U20,'k1'!Y20,'k1'!AC20,'k1'!AG20,'k1'!AK20,'k1'!AO20)</f>
        <v>277.51799999999997</v>
      </c>
      <c r="K21">
        <v>25</v>
      </c>
      <c r="L21">
        <v>2.23</v>
      </c>
      <c r="M21" t="str">
        <f t="shared" si="1"/>
        <v>best</v>
      </c>
      <c r="N21">
        <v>25</v>
      </c>
      <c r="O21">
        <v>21.18</v>
      </c>
      <c r="P21" t="str">
        <f t="shared" si="2"/>
        <v>best</v>
      </c>
    </row>
    <row r="22" spans="1:19" x14ac:dyDescent="0.25">
      <c r="A22" s="1" t="s">
        <v>18</v>
      </c>
      <c r="B22">
        <v>36</v>
      </c>
      <c r="C22">
        <v>1</v>
      </c>
      <c r="D22">
        <v>0.35</v>
      </c>
      <c r="E22">
        <f>MIN('k1'!B21,'k1'!F21,'k1'!J21,'k1'!N21,'k1'!R21,'k1'!V21,'k1'!Z21,'k1'!AD21,'k1'!AH21,'k1'!AL21)</f>
        <v>36</v>
      </c>
      <c r="F22" t="str">
        <f t="shared" si="0"/>
        <v>best</v>
      </c>
      <c r="G22">
        <f>AVERAGE('k1'!B21,'k1'!F21,'k1'!J21,'k1'!N21,'k1'!R21,'k1'!V21,'k1'!Z21,'k1'!AD21,'k1'!AH21,'k1'!AL21)</f>
        <v>36</v>
      </c>
      <c r="H22">
        <f>_xlfn.STDEV.P('k1'!B21,'k1'!F21,'k1'!J21,'k1'!N21,'k1'!R21,'k1'!V21,'k1'!Z21,'k1'!AD21,'k1'!AH21,'k1'!AL21)</f>
        <v>0</v>
      </c>
      <c r="I22">
        <f>AVERAGE('k1'!C21,'k1'!G21,'k1'!K21,'k1'!O21,'k1'!S21,'k1'!W21,'k1'!AA21,'k1'!AE21,'k1'!AI21,'k1'!AM21)</f>
        <v>44.394999999999996</v>
      </c>
      <c r="J22">
        <f>AVERAGE('k1'!E21,'k1'!I21,'k1'!M21,'k1'!Q21,'k1'!U21,'k1'!Y21,'k1'!AC21,'k1'!AG21,'k1'!AK21,'k1'!AO21)</f>
        <v>688.55</v>
      </c>
      <c r="K22">
        <v>36</v>
      </c>
      <c r="L22">
        <v>7.5</v>
      </c>
      <c r="M22" t="str">
        <f t="shared" si="1"/>
        <v>best</v>
      </c>
      <c r="N22">
        <v>36</v>
      </c>
      <c r="O22">
        <v>115.93</v>
      </c>
      <c r="P22" t="str">
        <f t="shared" si="2"/>
        <v>best</v>
      </c>
    </row>
    <row r="23" spans="1:19" x14ac:dyDescent="0.25">
      <c r="A23" s="1" t="s">
        <v>19</v>
      </c>
      <c r="B23">
        <v>32</v>
      </c>
      <c r="C23">
        <v>1</v>
      </c>
      <c r="D23">
        <v>0.27</v>
      </c>
      <c r="E23">
        <f>MIN('k1'!B22,'k1'!F22,'k1'!J22,'k1'!N22,'k1'!R22,'k1'!V22,'k1'!Z22,'k1'!AD22,'k1'!AH22,'k1'!AL22)</f>
        <v>32</v>
      </c>
      <c r="F23" t="str">
        <f t="shared" si="0"/>
        <v>best</v>
      </c>
      <c r="G23">
        <f>AVERAGE('k1'!B22,'k1'!F22,'k1'!J22,'k1'!N22,'k1'!R22,'k1'!V22,'k1'!Z22,'k1'!AD22,'k1'!AH22,'k1'!AL22)</f>
        <v>32</v>
      </c>
      <c r="H23">
        <f>_xlfn.STDEV.P('k1'!B22,'k1'!F22,'k1'!J22,'k1'!N22,'k1'!R22,'k1'!V22,'k1'!Z22,'k1'!AD22,'k1'!AH22,'k1'!AL22)</f>
        <v>0</v>
      </c>
      <c r="I23">
        <f>AVERAGE('k1'!C22,'k1'!G22,'k1'!K22,'k1'!O22,'k1'!S22,'k1'!W22,'k1'!AA22,'k1'!AE22,'k1'!AI22,'k1'!AM22)</f>
        <v>28.401</v>
      </c>
      <c r="J23">
        <f>AVERAGE('k1'!E22,'k1'!I22,'k1'!M22,'k1'!Q22,'k1'!U22,'k1'!Y22,'k1'!AC22,'k1'!AG22,'k1'!AK22,'k1'!AO22)</f>
        <v>324.55899999999997</v>
      </c>
      <c r="K23">
        <v>32</v>
      </c>
      <c r="L23">
        <v>6.3</v>
      </c>
      <c r="M23" t="str">
        <f t="shared" si="1"/>
        <v>best</v>
      </c>
      <c r="N23">
        <v>32</v>
      </c>
      <c r="O23">
        <v>65.459999999999994</v>
      </c>
      <c r="P23" t="str">
        <f t="shared" si="2"/>
        <v>best</v>
      </c>
    </row>
    <row r="24" spans="1:19" x14ac:dyDescent="0.25">
      <c r="A24" s="1" t="s">
        <v>26</v>
      </c>
      <c r="B24" s="1">
        <f t="shared" ref="B24:O24" si="3">AVERAGE(B4:B23)</f>
        <v>36.1</v>
      </c>
      <c r="C24" s="1">
        <f t="shared" si="3"/>
        <v>1</v>
      </c>
      <c r="D24" s="1">
        <f t="shared" si="3"/>
        <v>0.37649999999999995</v>
      </c>
      <c r="E24" s="1">
        <f>AVERAGE(E4:E23)</f>
        <v>36.1</v>
      </c>
      <c r="F24" s="1">
        <f>COUNTIF(F4:F23, "best")</f>
        <v>20</v>
      </c>
      <c r="G24" s="1">
        <f t="shared" ref="G24:J24" si="4">AVERAGE(G4:G23)</f>
        <v>36.160000000000004</v>
      </c>
      <c r="H24" s="1">
        <f t="shared" si="4"/>
        <v>6.9999999999999993E-2</v>
      </c>
      <c r="I24" s="1">
        <f t="shared" si="4"/>
        <v>124.21524999999997</v>
      </c>
      <c r="J24" s="1">
        <f t="shared" si="4"/>
        <v>677.83825000000002</v>
      </c>
      <c r="K24" s="1">
        <f t="shared" si="3"/>
        <v>36.15</v>
      </c>
      <c r="L24" s="1">
        <f t="shared" si="3"/>
        <v>135.61750000000001</v>
      </c>
      <c r="M24" s="1">
        <f>COUNTIF(M4:M23, "best")</f>
        <v>19</v>
      </c>
      <c r="N24" s="1">
        <f t="shared" si="3"/>
        <v>36.1</v>
      </c>
      <c r="O24" s="1">
        <f t="shared" si="3"/>
        <v>316.745</v>
      </c>
      <c r="P24" s="1">
        <f>COUNTIF(P4:P23, "best")</f>
        <v>20</v>
      </c>
      <c r="Q24" s="1"/>
      <c r="R24" s="1"/>
      <c r="S24" s="1"/>
    </row>
    <row r="26" spans="1:19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9" x14ac:dyDescent="0.25">
      <c r="A27" s="1"/>
      <c r="B27" s="3" t="s">
        <v>35</v>
      </c>
      <c r="C27" s="3"/>
      <c r="D27" s="3"/>
      <c r="E27" s="3" t="s">
        <v>42</v>
      </c>
      <c r="F27" s="3"/>
      <c r="G27" s="3"/>
      <c r="H27" s="3"/>
      <c r="I27" s="3"/>
      <c r="J27" s="3"/>
      <c r="K27" s="3" t="s">
        <v>28</v>
      </c>
      <c r="L27" s="3"/>
      <c r="M27" s="3"/>
      <c r="N27" s="3" t="s">
        <v>27</v>
      </c>
      <c r="O27" s="3"/>
      <c r="P27" s="3"/>
    </row>
    <row r="28" spans="1:19" x14ac:dyDescent="0.2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37</v>
      </c>
      <c r="F28" s="1" t="s">
        <v>41</v>
      </c>
      <c r="G28" s="1" t="s">
        <v>36</v>
      </c>
      <c r="H28" s="1" t="s">
        <v>38</v>
      </c>
      <c r="I28" s="1" t="s">
        <v>39</v>
      </c>
      <c r="J28" s="1" t="s">
        <v>40</v>
      </c>
      <c r="K28" s="1" t="s">
        <v>21</v>
      </c>
      <c r="L28" s="1" t="s">
        <v>24</v>
      </c>
      <c r="M28" s="1" t="s">
        <v>25</v>
      </c>
      <c r="N28" s="1" t="s">
        <v>21</v>
      </c>
      <c r="O28" s="1" t="s">
        <v>24</v>
      </c>
      <c r="P28" s="1" t="s">
        <v>25</v>
      </c>
    </row>
    <row r="29" spans="1:19" x14ac:dyDescent="0.25">
      <c r="A29" t="s">
        <v>0</v>
      </c>
      <c r="B29">
        <v>71</v>
      </c>
      <c r="C29">
        <v>1</v>
      </c>
      <c r="D29">
        <v>0.69</v>
      </c>
      <c r="E29">
        <f>MIN('k2'!B3,'k2'!F3,'k2'!J3,'k2'!N3,'k2'!R3,'k2'!V3,'k2'!Z3,'k2'!AD3,'k2'!AH3,'k2'!AL3)</f>
        <v>71</v>
      </c>
      <c r="F29" t="str">
        <f>IF(E29=$B29,"best","")</f>
        <v>best</v>
      </c>
      <c r="G29">
        <f>AVERAGE('k2'!B3,'k2'!F3,'k2'!J3,'k2'!N3,'k2'!R3,'k2'!V3,'k2'!Z3,'k2'!AD3,'k2'!AH3,'k2'!AL3)</f>
        <v>71.8</v>
      </c>
      <c r="H29">
        <f>_xlfn.STDEV.P('k2'!B3,'k2'!F3,'k2'!J3,'k2'!N3,'k2'!R3,'k2'!V3,'k2'!Z3,'k2'!AD3,'k2'!AH3,'k2'!AL3)</f>
        <v>0.4</v>
      </c>
      <c r="I29">
        <f>AVERAGE('k2'!C3,'k2'!G3,'k2'!K3,'k2'!O3,'k2'!S3,'k2'!W3,'k2'!AA3,'k2'!AE3,'k2'!AI3,'k2'!AM3)</f>
        <v>256.68599999999998</v>
      </c>
      <c r="J29">
        <f>AVERAGE('k2'!E3,'k2'!I3,'k2'!M3,'k2'!Q3,'k2'!U3,'k2'!Y3,'k2'!AC3,'k2'!AG3,'k2'!AK3,'k2'!AO3)</f>
        <v>634.10799999999995</v>
      </c>
      <c r="K29">
        <v>71</v>
      </c>
      <c r="L29">
        <v>1003.88</v>
      </c>
      <c r="M29" t="str">
        <f>IF($B29=K29, "best", "")</f>
        <v>best</v>
      </c>
      <c r="N29">
        <v>71</v>
      </c>
      <c r="O29">
        <v>428.91</v>
      </c>
      <c r="P29" t="str">
        <f>IF($B29=N29, "best", "")</f>
        <v>best</v>
      </c>
    </row>
    <row r="30" spans="1:19" x14ac:dyDescent="0.25">
      <c r="A30" t="s">
        <v>1</v>
      </c>
      <c r="B30">
        <v>76</v>
      </c>
      <c r="C30">
        <v>1</v>
      </c>
      <c r="D30">
        <v>5.98</v>
      </c>
      <c r="E30">
        <f>MIN('k2'!B4,'k2'!F4,'k2'!J4,'k2'!N4,'k2'!R4,'k2'!V4,'k2'!Z4,'k2'!AD4,'k2'!AH4,'k2'!AL4)</f>
        <v>76</v>
      </c>
      <c r="F30" t="str">
        <f t="shared" ref="F30:F48" si="5">IF(E30=$B30,"best","")</f>
        <v>best</v>
      </c>
      <c r="G30">
        <f>AVERAGE('k2'!B4,'k2'!F4,'k2'!J4,'k2'!N4,'k2'!R4,'k2'!V4,'k2'!Z4,'k2'!AD4,'k2'!AH4,'k2'!AL4)</f>
        <v>76.2</v>
      </c>
      <c r="H30">
        <f>_xlfn.STDEV.P('k2'!B4,'k2'!F4,'k2'!J4,'k2'!N4,'k2'!R4,'k2'!V4,'k2'!Z4,'k2'!AD4,'k2'!AH4,'k2'!AL4)</f>
        <v>0.4</v>
      </c>
      <c r="I30">
        <f>AVERAGE('k2'!C4,'k2'!G4,'k2'!K4,'k2'!O4,'k2'!S4,'k2'!W4,'k2'!AA4,'k2'!AE4,'k2'!AI4,'k2'!AM4)</f>
        <v>865.44299999999998</v>
      </c>
      <c r="J30">
        <f>AVERAGE('k2'!E4,'k2'!I4,'k2'!M4,'k2'!Q4,'k2'!U4,'k2'!Y4,'k2'!AC4,'k2'!AG4,'k2'!AK4,'k2'!AO4)</f>
        <v>1675.2570000000001</v>
      </c>
      <c r="K30">
        <v>76</v>
      </c>
      <c r="L30">
        <v>359.29</v>
      </c>
      <c r="M30" t="str">
        <f t="shared" ref="M30:M48" si="6">IF($B30=K30, "best", "")</f>
        <v>best</v>
      </c>
      <c r="N30">
        <v>76</v>
      </c>
      <c r="O30">
        <v>1378.74</v>
      </c>
      <c r="P30" t="str">
        <f t="shared" ref="P30:P48" si="7">IF($B30=N30, "best", "")</f>
        <v>best</v>
      </c>
    </row>
    <row r="31" spans="1:19" x14ac:dyDescent="0.25">
      <c r="A31" t="s">
        <v>2</v>
      </c>
      <c r="B31">
        <v>40</v>
      </c>
      <c r="C31">
        <v>1</v>
      </c>
      <c r="D31">
        <v>0.91</v>
      </c>
      <c r="E31">
        <f>MIN('k2'!B5,'k2'!F5,'k2'!J5,'k2'!N5,'k2'!R5,'k2'!V5,'k2'!Z5,'k2'!AD5,'k2'!AH5,'k2'!AL5)</f>
        <v>40</v>
      </c>
      <c r="F31" t="str">
        <f t="shared" si="5"/>
        <v>best</v>
      </c>
      <c r="G31">
        <f>AVERAGE('k2'!B5,'k2'!F5,'k2'!J5,'k2'!N5,'k2'!R5,'k2'!V5,'k2'!Z5,'k2'!AD5,'k2'!AH5,'k2'!AL5)</f>
        <v>41.1</v>
      </c>
      <c r="H31">
        <f>_xlfn.STDEV.P('k2'!B5,'k2'!F5,'k2'!J5,'k2'!N5,'k2'!R5,'k2'!V5,'k2'!Z5,'k2'!AD5,'k2'!AH5,'k2'!AL5)</f>
        <v>0.53851648071345037</v>
      </c>
      <c r="I31">
        <f>AVERAGE('k2'!C5,'k2'!G5,'k2'!K5,'k2'!O5,'k2'!S5,'k2'!W5,'k2'!AA5,'k2'!AE5,'k2'!AI5,'k2'!AM5)</f>
        <v>292.017</v>
      </c>
      <c r="J31">
        <f>AVERAGE('k2'!E5,'k2'!I5,'k2'!M5,'k2'!Q5,'k2'!U5,'k2'!Y5,'k2'!AC5,'k2'!AG5,'k2'!AK5,'k2'!AO5)</f>
        <v>574.68799999999999</v>
      </c>
      <c r="K31">
        <v>40</v>
      </c>
      <c r="L31">
        <v>1607.09</v>
      </c>
      <c r="M31" t="str">
        <f t="shared" si="6"/>
        <v>best</v>
      </c>
      <c r="N31">
        <v>40</v>
      </c>
      <c r="O31">
        <v>427.46</v>
      </c>
      <c r="P31" t="str">
        <f t="shared" si="7"/>
        <v>best</v>
      </c>
    </row>
    <row r="32" spans="1:19" x14ac:dyDescent="0.25">
      <c r="A32" t="s">
        <v>3</v>
      </c>
      <c r="B32">
        <v>72</v>
      </c>
      <c r="C32">
        <v>1</v>
      </c>
      <c r="D32">
        <v>1.76</v>
      </c>
      <c r="E32">
        <f>MIN('k2'!B6,'k2'!F6,'k2'!J6,'k2'!N6,'k2'!R6,'k2'!V6,'k2'!Z6,'k2'!AD6,'k2'!AH6,'k2'!AL6)</f>
        <v>73</v>
      </c>
      <c r="F32" t="str">
        <f t="shared" si="5"/>
        <v/>
      </c>
      <c r="G32">
        <f>AVERAGE('k2'!B6,'k2'!F6,'k2'!J6,'k2'!N6,'k2'!R6,'k2'!V6,'k2'!Z6,'k2'!AD6,'k2'!AH6,'k2'!AL6)</f>
        <v>73.7</v>
      </c>
      <c r="H32">
        <f>_xlfn.STDEV.P('k2'!B6,'k2'!F6,'k2'!J6,'k2'!N6,'k2'!R6,'k2'!V6,'k2'!Z6,'k2'!AD6,'k2'!AH6,'k2'!AL6)</f>
        <v>0.45825756949558394</v>
      </c>
      <c r="I32">
        <f>AVERAGE('k2'!C6,'k2'!G6,'k2'!K6,'k2'!O6,'k2'!S6,'k2'!W6,'k2'!AA6,'k2'!AE6,'k2'!AI6,'k2'!AM6)</f>
        <v>571.79299999999989</v>
      </c>
      <c r="J32">
        <f>AVERAGE('k2'!E6,'k2'!I6,'k2'!M6,'k2'!Q6,'k2'!U6,'k2'!Y6,'k2'!AC6,'k2'!AG6,'k2'!AK6,'k2'!AO6)</f>
        <v>1588.605</v>
      </c>
      <c r="K32">
        <v>74</v>
      </c>
      <c r="L32">
        <v>839.38</v>
      </c>
      <c r="M32" t="str">
        <f t="shared" si="6"/>
        <v/>
      </c>
      <c r="N32">
        <v>74</v>
      </c>
      <c r="O32">
        <v>589.64</v>
      </c>
      <c r="P32" t="str">
        <f t="shared" si="7"/>
        <v/>
      </c>
    </row>
    <row r="33" spans="1:16" x14ac:dyDescent="0.25">
      <c r="A33" t="s">
        <v>4</v>
      </c>
      <c r="B33">
        <v>78</v>
      </c>
      <c r="C33">
        <v>1</v>
      </c>
      <c r="D33">
        <v>0.95</v>
      </c>
      <c r="E33">
        <f>MIN('k2'!B7,'k2'!F7,'k2'!J7,'k2'!N7,'k2'!R7,'k2'!V7,'k2'!Z7,'k2'!AD7,'k2'!AH7,'k2'!AL7)</f>
        <v>79</v>
      </c>
      <c r="F33" t="str">
        <f t="shared" si="5"/>
        <v/>
      </c>
      <c r="G33">
        <f>AVERAGE('k2'!B7,'k2'!F7,'k2'!J7,'k2'!N7,'k2'!R7,'k2'!V7,'k2'!Z7,'k2'!AD7,'k2'!AH7,'k2'!AL7)</f>
        <v>79.400000000000006</v>
      </c>
      <c r="H33">
        <f>_xlfn.STDEV.P('k2'!B7,'k2'!F7,'k2'!J7,'k2'!N7,'k2'!R7,'k2'!V7,'k2'!Z7,'k2'!AD7,'k2'!AH7,'k2'!AL7)</f>
        <v>0.4898979485566356</v>
      </c>
      <c r="I33">
        <f>AVERAGE('k2'!C7,'k2'!G7,'k2'!K7,'k2'!O7,'k2'!S7,'k2'!W7,'k2'!AA7,'k2'!AE7,'k2'!AI7,'k2'!AM7)</f>
        <v>181.9</v>
      </c>
      <c r="J33">
        <f>AVERAGE('k2'!E7,'k2'!I7,'k2'!M7,'k2'!Q7,'k2'!U7,'k2'!Y7,'k2'!AC7,'k2'!AG7,'k2'!AK7,'k2'!AO7)</f>
        <v>897.04200000000003</v>
      </c>
      <c r="K33">
        <v>78</v>
      </c>
      <c r="L33">
        <v>3296.06</v>
      </c>
      <c r="M33" t="str">
        <f t="shared" si="6"/>
        <v>best</v>
      </c>
      <c r="N33">
        <v>78</v>
      </c>
      <c r="O33">
        <v>2040.22</v>
      </c>
      <c r="P33" t="str">
        <f t="shared" si="7"/>
        <v>best</v>
      </c>
    </row>
    <row r="34" spans="1:16" x14ac:dyDescent="0.25">
      <c r="A34" t="s">
        <v>5</v>
      </c>
      <c r="B34">
        <v>72</v>
      </c>
      <c r="C34">
        <v>1</v>
      </c>
      <c r="D34">
        <v>1.53</v>
      </c>
      <c r="E34">
        <f>MIN('k2'!B8,'k2'!F8,'k2'!J8,'k2'!N8,'k2'!R8,'k2'!V8,'k2'!Z8,'k2'!AD8,'k2'!AH8,'k2'!AL8)</f>
        <v>73</v>
      </c>
      <c r="F34" t="str">
        <f t="shared" si="5"/>
        <v/>
      </c>
      <c r="G34">
        <f>AVERAGE('k2'!B8,'k2'!F8,'k2'!J8,'k2'!N8,'k2'!R8,'k2'!V8,'k2'!Z8,'k2'!AD8,'k2'!AH8,'k2'!AL8)</f>
        <v>73.2</v>
      </c>
      <c r="H34">
        <f>_xlfn.STDEV.P('k2'!B8,'k2'!F8,'k2'!J8,'k2'!N8,'k2'!R8,'k2'!V8,'k2'!Z8,'k2'!AD8,'k2'!AH8,'k2'!AL8)</f>
        <v>0.4</v>
      </c>
      <c r="I34">
        <f>AVERAGE('k2'!C8,'k2'!G8,'k2'!K8,'k2'!O8,'k2'!S8,'k2'!W8,'k2'!AA8,'k2'!AE8,'k2'!AI8,'k2'!AM8)</f>
        <v>300.40700000000004</v>
      </c>
      <c r="J34">
        <f>AVERAGE('k2'!E8,'k2'!I8,'k2'!M8,'k2'!Q8,'k2'!U8,'k2'!Y8,'k2'!AC8,'k2'!AG8,'k2'!AK8,'k2'!AO8)</f>
        <v>937.93999999999994</v>
      </c>
      <c r="K34">
        <v>73</v>
      </c>
      <c r="L34">
        <v>501.99</v>
      </c>
      <c r="M34" t="str">
        <f t="shared" si="6"/>
        <v/>
      </c>
      <c r="N34">
        <v>73</v>
      </c>
      <c r="O34">
        <v>1008.36</v>
      </c>
      <c r="P34" t="str">
        <f t="shared" si="7"/>
        <v/>
      </c>
    </row>
    <row r="35" spans="1:16" x14ac:dyDescent="0.25">
      <c r="A35" t="s">
        <v>6</v>
      </c>
      <c r="B35">
        <v>76</v>
      </c>
      <c r="C35">
        <v>1</v>
      </c>
      <c r="D35">
        <v>0.68</v>
      </c>
      <c r="E35">
        <f>MIN('k2'!B9,'k2'!F9,'k2'!J9,'k2'!N9,'k2'!R9,'k2'!V9,'k2'!Z9,'k2'!AD9,'k2'!AH9,'k2'!AL9)</f>
        <v>77</v>
      </c>
      <c r="F35" t="str">
        <f t="shared" si="5"/>
        <v/>
      </c>
      <c r="G35">
        <f>AVERAGE('k2'!B9,'k2'!F9,'k2'!J9,'k2'!N9,'k2'!R9,'k2'!V9,'k2'!Z9,'k2'!AD9,'k2'!AH9,'k2'!AL9)</f>
        <v>77.3</v>
      </c>
      <c r="H35">
        <f>_xlfn.STDEV.P('k2'!B9,'k2'!F9,'k2'!J9,'k2'!N9,'k2'!R9,'k2'!V9,'k2'!Z9,'k2'!AD9,'k2'!AH9,'k2'!AL9)</f>
        <v>0.45825756949558405</v>
      </c>
      <c r="I35">
        <f>AVERAGE('k2'!C9,'k2'!G9,'k2'!K9,'k2'!O9,'k2'!S9,'k2'!W9,'k2'!AA9,'k2'!AE9,'k2'!AI9,'k2'!AM9)</f>
        <v>285.10599999999999</v>
      </c>
      <c r="J35">
        <f>AVERAGE('k2'!E9,'k2'!I9,'k2'!M9,'k2'!Q9,'k2'!U9,'k2'!Y9,'k2'!AC9,'k2'!AG9,'k2'!AK9,'k2'!AO9)</f>
        <v>582.47199999999998</v>
      </c>
      <c r="K35">
        <v>77</v>
      </c>
      <c r="L35">
        <v>310.19</v>
      </c>
      <c r="M35" t="str">
        <f t="shared" si="6"/>
        <v/>
      </c>
      <c r="N35">
        <v>76</v>
      </c>
      <c r="O35">
        <v>3453.05</v>
      </c>
      <c r="P35" t="str">
        <f t="shared" si="7"/>
        <v>best</v>
      </c>
    </row>
    <row r="36" spans="1:16" x14ac:dyDescent="0.25">
      <c r="A36" t="s">
        <v>7</v>
      </c>
      <c r="B36">
        <v>93</v>
      </c>
      <c r="C36">
        <v>1</v>
      </c>
      <c r="D36">
        <v>1.29</v>
      </c>
      <c r="E36">
        <f>MIN('k2'!B10,'k2'!F10,'k2'!J10,'k2'!N10,'k2'!R10,'k2'!V10,'k2'!Z10,'k2'!AD10,'k2'!AH10,'k2'!AL10)</f>
        <v>93</v>
      </c>
      <c r="F36" t="str">
        <f t="shared" si="5"/>
        <v>best</v>
      </c>
      <c r="G36">
        <f>AVERAGE('k2'!B10,'k2'!F10,'k2'!J10,'k2'!N10,'k2'!R10,'k2'!V10,'k2'!Z10,'k2'!AD10,'k2'!AH10,'k2'!AL10)</f>
        <v>94.2</v>
      </c>
      <c r="H36">
        <f>_xlfn.STDEV.P('k2'!B10,'k2'!F10,'k2'!J10,'k2'!N10,'k2'!R10,'k2'!V10,'k2'!Z10,'k2'!AD10,'k2'!AH10,'k2'!AL10)</f>
        <v>0.59999999999999987</v>
      </c>
      <c r="I36">
        <f>AVERAGE('k2'!C10,'k2'!G10,'k2'!K10,'k2'!O10,'k2'!S10,'k2'!W10,'k2'!AA10,'k2'!AE10,'k2'!AI10,'k2'!AM10)</f>
        <v>110.06699999999998</v>
      </c>
      <c r="J36">
        <f>AVERAGE('k2'!E10,'k2'!I10,'k2'!M10,'k2'!Q10,'k2'!U10,'k2'!Y10,'k2'!AC10,'k2'!AG10,'k2'!AK10,'k2'!AO10)</f>
        <v>670.98299999999995</v>
      </c>
      <c r="K36">
        <v>94</v>
      </c>
      <c r="L36">
        <v>698.18</v>
      </c>
      <c r="M36" t="str">
        <f t="shared" si="6"/>
        <v/>
      </c>
      <c r="N36">
        <v>94</v>
      </c>
      <c r="O36">
        <v>600.54999999999995</v>
      </c>
      <c r="P36" t="str">
        <f t="shared" si="7"/>
        <v/>
      </c>
    </row>
    <row r="37" spans="1:16" x14ac:dyDescent="0.25">
      <c r="A37" t="s">
        <v>8</v>
      </c>
      <c r="B37">
        <v>78</v>
      </c>
      <c r="C37">
        <v>1</v>
      </c>
      <c r="D37">
        <v>1.01</v>
      </c>
      <c r="E37">
        <f>MIN('k2'!B11,'k2'!F11,'k2'!J11,'k2'!N11,'k2'!R11,'k2'!V11,'k2'!Z11,'k2'!AD11,'k2'!AH11,'k2'!AL11)</f>
        <v>79</v>
      </c>
      <c r="F37" t="str">
        <f t="shared" si="5"/>
        <v/>
      </c>
      <c r="G37">
        <f>AVERAGE('k2'!B11,'k2'!F11,'k2'!J11,'k2'!N11,'k2'!R11,'k2'!V11,'k2'!Z11,'k2'!AD11,'k2'!AH11,'k2'!AL11)</f>
        <v>80.5</v>
      </c>
      <c r="H37">
        <f>_xlfn.STDEV.P('k2'!B11,'k2'!F11,'k2'!J11,'k2'!N11,'k2'!R11,'k2'!V11,'k2'!Z11,'k2'!AD11,'k2'!AH11,'k2'!AL11)</f>
        <v>0.80622577482985502</v>
      </c>
      <c r="I37">
        <f>AVERAGE('k2'!C11,'k2'!G11,'k2'!K11,'k2'!O11,'k2'!S11,'k2'!W11,'k2'!AA11,'k2'!AE11,'k2'!AI11,'k2'!AM11)</f>
        <v>291.423</v>
      </c>
      <c r="J37">
        <f>AVERAGE('k2'!E11,'k2'!I11,'k2'!M11,'k2'!Q11,'k2'!U11,'k2'!Y11,'k2'!AC11,'k2'!AG11,'k2'!AK11,'k2'!AO11)</f>
        <v>814.97700000000009</v>
      </c>
      <c r="K37">
        <v>79</v>
      </c>
      <c r="L37">
        <v>701.92</v>
      </c>
      <c r="M37" t="str">
        <f t="shared" si="6"/>
        <v/>
      </c>
      <c r="N37">
        <v>79</v>
      </c>
      <c r="O37">
        <v>2058.4499999999998</v>
      </c>
      <c r="P37" t="str">
        <f t="shared" si="7"/>
        <v/>
      </c>
    </row>
    <row r="38" spans="1:16" x14ac:dyDescent="0.25">
      <c r="A38" t="s">
        <v>9</v>
      </c>
      <c r="B38">
        <v>75</v>
      </c>
      <c r="C38">
        <v>1</v>
      </c>
      <c r="D38">
        <v>7.58</v>
      </c>
      <c r="E38">
        <f>MIN('k2'!B12,'k2'!F12,'k2'!J12,'k2'!N12,'k2'!R12,'k2'!V12,'k2'!Z12,'k2'!AD12,'k2'!AH12,'k2'!AL12)</f>
        <v>75</v>
      </c>
      <c r="F38" t="str">
        <f t="shared" si="5"/>
        <v>best</v>
      </c>
      <c r="G38">
        <f>AVERAGE('k2'!B12,'k2'!F12,'k2'!J12,'k2'!N12,'k2'!R12,'k2'!V12,'k2'!Z12,'k2'!AD12,'k2'!AH12,'k2'!AL12)</f>
        <v>75.2</v>
      </c>
      <c r="H38">
        <f>_xlfn.STDEV.P('k2'!B12,'k2'!F12,'k2'!J12,'k2'!N12,'k2'!R12,'k2'!V12,'k2'!Z12,'k2'!AD12,'k2'!AH12,'k2'!AL12)</f>
        <v>0.4</v>
      </c>
      <c r="I38">
        <f>AVERAGE('k2'!C12,'k2'!G12,'k2'!K12,'k2'!O12,'k2'!S12,'k2'!W12,'k2'!AA12,'k2'!AE12,'k2'!AI12,'k2'!AM12)</f>
        <v>462.41800000000001</v>
      </c>
      <c r="J38">
        <f>AVERAGE('k2'!E12,'k2'!I12,'k2'!M12,'k2'!Q12,'k2'!U12,'k2'!Y12,'k2'!AC12,'k2'!AG12,'k2'!AK12,'k2'!AO12)</f>
        <v>1056.595</v>
      </c>
      <c r="K38">
        <v>75</v>
      </c>
      <c r="L38">
        <v>429.52</v>
      </c>
      <c r="M38" t="str">
        <f t="shared" si="6"/>
        <v>best</v>
      </c>
      <c r="N38">
        <v>75</v>
      </c>
      <c r="O38">
        <v>1014.11</v>
      </c>
      <c r="P38" t="str">
        <f t="shared" si="7"/>
        <v>best</v>
      </c>
    </row>
    <row r="39" spans="1:16" x14ac:dyDescent="0.25">
      <c r="A39" t="s">
        <v>10</v>
      </c>
      <c r="B39">
        <v>56</v>
      </c>
      <c r="C39">
        <v>1</v>
      </c>
      <c r="D39">
        <v>1.4</v>
      </c>
      <c r="E39">
        <f>MIN('k2'!B13,'k2'!F13,'k2'!J13,'k2'!N13,'k2'!R13,'k2'!V13,'k2'!Z13,'k2'!AD13,'k2'!AH13,'k2'!AL13)</f>
        <v>57</v>
      </c>
      <c r="F39" t="str">
        <f t="shared" si="5"/>
        <v/>
      </c>
      <c r="G39">
        <f>AVERAGE('k2'!B13,'k2'!F13,'k2'!J13,'k2'!N13,'k2'!R13,'k2'!V13,'k2'!Z13,'k2'!AD13,'k2'!AH13,'k2'!AL13)</f>
        <v>57</v>
      </c>
      <c r="H39">
        <f>_xlfn.STDEV.P('k2'!B13,'k2'!F13,'k2'!J13,'k2'!N13,'k2'!R13,'k2'!V13,'k2'!Z13,'k2'!AD13,'k2'!AH13,'k2'!AL13)</f>
        <v>0</v>
      </c>
      <c r="I39">
        <f>AVERAGE('k2'!C13,'k2'!G13,'k2'!K13,'k2'!O13,'k2'!S13,'k2'!W13,'k2'!AA13,'k2'!AE13,'k2'!AI13,'k2'!AM13)</f>
        <v>239.71599999999998</v>
      </c>
      <c r="J39">
        <f>AVERAGE('k2'!E13,'k2'!I13,'k2'!M13,'k2'!Q13,'k2'!U13,'k2'!Y13,'k2'!AC13,'k2'!AG13,'k2'!AK13,'k2'!AO13)</f>
        <v>1157.7450000000001</v>
      </c>
      <c r="K39">
        <v>57</v>
      </c>
      <c r="L39">
        <v>441.9</v>
      </c>
      <c r="M39" t="str">
        <f t="shared" si="6"/>
        <v/>
      </c>
      <c r="N39">
        <v>57</v>
      </c>
      <c r="O39">
        <v>212.52</v>
      </c>
      <c r="P39" t="str">
        <f t="shared" si="7"/>
        <v/>
      </c>
    </row>
    <row r="40" spans="1:16" x14ac:dyDescent="0.25">
      <c r="A40" t="s">
        <v>11</v>
      </c>
      <c r="B40">
        <v>76</v>
      </c>
      <c r="C40">
        <v>1</v>
      </c>
      <c r="D40">
        <v>24.5</v>
      </c>
      <c r="E40">
        <f>MIN('k2'!B14,'k2'!F14,'k2'!J14,'k2'!N14,'k2'!R14,'k2'!V14,'k2'!Z14,'k2'!AD14,'k2'!AH14,'k2'!AL14)</f>
        <v>77</v>
      </c>
      <c r="F40" t="str">
        <f t="shared" si="5"/>
        <v/>
      </c>
      <c r="G40">
        <f>AVERAGE('k2'!B14,'k2'!F14,'k2'!J14,'k2'!N14,'k2'!R14,'k2'!V14,'k2'!Z14,'k2'!AD14,'k2'!AH14,'k2'!AL14)</f>
        <v>78.400000000000006</v>
      </c>
      <c r="H40">
        <f>_xlfn.STDEV.P('k2'!B14,'k2'!F14,'k2'!J14,'k2'!N14,'k2'!R14,'k2'!V14,'k2'!Z14,'k2'!AD14,'k2'!AH14,'k2'!AL14)</f>
        <v>0.66332495807108005</v>
      </c>
      <c r="I40">
        <f>AVERAGE('k2'!C14,'k2'!G14,'k2'!K14,'k2'!O14,'k2'!S14,'k2'!W14,'k2'!AA14,'k2'!AE14,'k2'!AI14,'k2'!AM14)</f>
        <v>1608.6949999999999</v>
      </c>
      <c r="J40">
        <f>AVERAGE('k2'!E14,'k2'!I14,'k2'!M14,'k2'!Q14,'k2'!U14,'k2'!Y14,'k2'!AC14,'k2'!AG14,'k2'!AK14,'k2'!AO14)</f>
        <v>3053.0920000000006</v>
      </c>
      <c r="K40">
        <v>78</v>
      </c>
      <c r="L40">
        <v>3211.24</v>
      </c>
      <c r="M40" t="str">
        <f t="shared" si="6"/>
        <v/>
      </c>
      <c r="N40">
        <v>78</v>
      </c>
      <c r="O40">
        <v>467.45</v>
      </c>
      <c r="P40" t="str">
        <f t="shared" si="7"/>
        <v/>
      </c>
    </row>
    <row r="41" spans="1:16" x14ac:dyDescent="0.25">
      <c r="A41" t="s">
        <v>12</v>
      </c>
      <c r="B41">
        <v>83</v>
      </c>
      <c r="C41">
        <v>1</v>
      </c>
      <c r="D41">
        <v>1.25</v>
      </c>
      <c r="E41">
        <f>MIN('k2'!B15,'k2'!F15,'k2'!J15,'k2'!N15,'k2'!R15,'k2'!V15,'k2'!Z15,'k2'!AD15,'k2'!AH15,'k2'!AL15)</f>
        <v>83</v>
      </c>
      <c r="F41" t="str">
        <f t="shared" si="5"/>
        <v>best</v>
      </c>
      <c r="G41">
        <f>AVERAGE('k2'!B15,'k2'!F15,'k2'!J15,'k2'!N15,'k2'!R15,'k2'!V15,'k2'!Z15,'k2'!AD15,'k2'!AH15,'k2'!AL15)</f>
        <v>84.3</v>
      </c>
      <c r="H41">
        <f>_xlfn.STDEV.P('k2'!B15,'k2'!F15,'k2'!J15,'k2'!N15,'k2'!R15,'k2'!V15,'k2'!Z15,'k2'!AD15,'k2'!AH15,'k2'!AL15)</f>
        <v>0.78102496759066531</v>
      </c>
      <c r="I41">
        <f>AVERAGE('k2'!C15,'k2'!G15,'k2'!K15,'k2'!O15,'k2'!S15,'k2'!W15,'k2'!AA15,'k2'!AE15,'k2'!AI15,'k2'!AM15)</f>
        <v>378.57799999999997</v>
      </c>
      <c r="J41">
        <f>AVERAGE('k2'!E15,'k2'!I15,'k2'!M15,'k2'!Q15,'k2'!U15,'k2'!Y15,'k2'!AC15,'k2'!AG15,'k2'!AK15,'k2'!AO15)</f>
        <v>823.13199999999995</v>
      </c>
      <c r="K41">
        <v>83</v>
      </c>
      <c r="L41">
        <v>3198.63</v>
      </c>
      <c r="M41" t="str">
        <f t="shared" si="6"/>
        <v>best</v>
      </c>
      <c r="N41">
        <v>83</v>
      </c>
      <c r="O41">
        <v>1723.67</v>
      </c>
      <c r="P41" t="str">
        <f t="shared" si="7"/>
        <v>best</v>
      </c>
    </row>
    <row r="42" spans="1:16" x14ac:dyDescent="0.25">
      <c r="A42" t="s">
        <v>13</v>
      </c>
      <c r="B42">
        <v>83</v>
      </c>
      <c r="C42">
        <v>1</v>
      </c>
      <c r="D42">
        <v>1.23</v>
      </c>
      <c r="E42">
        <f>MIN('k2'!B16,'k2'!F16,'k2'!J16,'k2'!N16,'k2'!R16,'k2'!V16,'k2'!Z16,'k2'!AD16,'k2'!AH16,'k2'!AL16)</f>
        <v>84</v>
      </c>
      <c r="F42" t="str">
        <f t="shared" si="5"/>
        <v/>
      </c>
      <c r="G42">
        <f>AVERAGE('k2'!B16,'k2'!F16,'k2'!J16,'k2'!N16,'k2'!R16,'k2'!V16,'k2'!Z16,'k2'!AD16,'k2'!AH16,'k2'!AL16)</f>
        <v>85.3</v>
      </c>
      <c r="H42">
        <f>_xlfn.STDEV.P('k2'!B16,'k2'!F16,'k2'!J16,'k2'!N16,'k2'!R16,'k2'!V16,'k2'!Z16,'k2'!AD16,'k2'!AH16,'k2'!AL16)</f>
        <v>0.78102496759066531</v>
      </c>
      <c r="I42">
        <f>AVERAGE('k2'!C16,'k2'!G16,'k2'!K16,'k2'!O16,'k2'!S16,'k2'!W16,'k2'!AA16,'k2'!AE16,'k2'!AI16,'k2'!AM16)</f>
        <v>1125.3040000000001</v>
      </c>
      <c r="J42">
        <f>AVERAGE('k2'!E16,'k2'!I16,'k2'!M16,'k2'!Q16,'k2'!U16,'k2'!Y16,'k2'!AC16,'k2'!AG16,'k2'!AK16,'k2'!AO16)</f>
        <v>2167.058</v>
      </c>
      <c r="K42">
        <v>86</v>
      </c>
      <c r="L42">
        <v>145.32</v>
      </c>
      <c r="M42" t="str">
        <f t="shared" si="6"/>
        <v/>
      </c>
      <c r="N42">
        <v>85</v>
      </c>
      <c r="O42">
        <v>3390.66</v>
      </c>
      <c r="P42" t="str">
        <f t="shared" si="7"/>
        <v/>
      </c>
    </row>
    <row r="43" spans="1:16" x14ac:dyDescent="0.25">
      <c r="A43" t="s">
        <v>14</v>
      </c>
      <c r="B43">
        <v>47</v>
      </c>
      <c r="C43">
        <v>1</v>
      </c>
      <c r="D43">
        <v>0.31</v>
      </c>
      <c r="E43">
        <f>MIN('k2'!B17,'k2'!F17,'k2'!J17,'k2'!N17,'k2'!R17,'k2'!V17,'k2'!Z17,'k2'!AD17,'k2'!AH17,'k2'!AL17)</f>
        <v>47</v>
      </c>
      <c r="F43" t="str">
        <f t="shared" si="5"/>
        <v>best</v>
      </c>
      <c r="G43">
        <f>AVERAGE('k2'!B17,'k2'!F17,'k2'!J17,'k2'!N17,'k2'!R17,'k2'!V17,'k2'!Z17,'k2'!AD17,'k2'!AH17,'k2'!AL17)</f>
        <v>47</v>
      </c>
      <c r="H43">
        <f>_xlfn.STDEV.P('k2'!B17,'k2'!F17,'k2'!J17,'k2'!N17,'k2'!R17,'k2'!V17,'k2'!Z17,'k2'!AD17,'k2'!AH17,'k2'!AL17)</f>
        <v>0</v>
      </c>
      <c r="I43">
        <f>AVERAGE('k2'!C17,'k2'!G17,'k2'!K17,'k2'!O17,'k2'!S17,'k2'!W17,'k2'!AA17,'k2'!AE17,'k2'!AI17,'k2'!AM17)</f>
        <v>6.93</v>
      </c>
      <c r="J43">
        <f>AVERAGE('k2'!E17,'k2'!I17,'k2'!M17,'k2'!Q17,'k2'!U17,'k2'!Y17,'k2'!AC17,'k2'!AG17,'k2'!AK17,'k2'!AO17)</f>
        <v>82.974999999999994</v>
      </c>
      <c r="K43">
        <v>47</v>
      </c>
      <c r="L43">
        <v>0.61</v>
      </c>
      <c r="M43" t="str">
        <f t="shared" si="6"/>
        <v>best</v>
      </c>
      <c r="N43">
        <v>47</v>
      </c>
      <c r="O43">
        <v>7.13</v>
      </c>
      <c r="P43" t="str">
        <f t="shared" si="7"/>
        <v>best</v>
      </c>
    </row>
    <row r="44" spans="1:16" x14ac:dyDescent="0.25">
      <c r="A44" t="s">
        <v>15</v>
      </c>
      <c r="B44">
        <v>60</v>
      </c>
      <c r="C44">
        <v>1</v>
      </c>
      <c r="D44">
        <v>0.88</v>
      </c>
      <c r="E44">
        <f>MIN('k2'!B18,'k2'!F18,'k2'!J18,'k2'!N18,'k2'!R18,'k2'!V18,'k2'!Z18,'k2'!AD18,'k2'!AH18,'k2'!AL18)</f>
        <v>62</v>
      </c>
      <c r="F44" t="str">
        <f t="shared" si="5"/>
        <v/>
      </c>
      <c r="G44">
        <f>AVERAGE('k2'!B18,'k2'!F18,'k2'!J18,'k2'!N18,'k2'!R18,'k2'!V18,'k2'!Z18,'k2'!AD18,'k2'!AH18,'k2'!AL18)</f>
        <v>62.1</v>
      </c>
      <c r="H44">
        <f>_xlfn.STDEV.P('k2'!B18,'k2'!F18,'k2'!J18,'k2'!N18,'k2'!R18,'k2'!V18,'k2'!Z18,'k2'!AD18,'k2'!AH18,'k2'!AL18)</f>
        <v>0.3</v>
      </c>
      <c r="I44">
        <f>AVERAGE('k2'!C18,'k2'!G18,'k2'!K18,'k2'!O18,'k2'!S18,'k2'!W18,'k2'!AA18,'k2'!AE18,'k2'!AI18,'k2'!AM18)</f>
        <v>205.26500000000001</v>
      </c>
      <c r="J44">
        <f>AVERAGE('k2'!E18,'k2'!I18,'k2'!M18,'k2'!Q18,'k2'!U18,'k2'!Y18,'k2'!AC18,'k2'!AG18,'k2'!AK18,'k2'!AO18)</f>
        <v>735.10300000000007</v>
      </c>
      <c r="K44">
        <v>61</v>
      </c>
      <c r="L44">
        <v>3515.19</v>
      </c>
      <c r="M44" t="str">
        <f t="shared" si="6"/>
        <v/>
      </c>
      <c r="N44">
        <v>61</v>
      </c>
      <c r="O44">
        <v>3070.27</v>
      </c>
      <c r="P44" t="str">
        <f t="shared" si="7"/>
        <v/>
      </c>
    </row>
    <row r="45" spans="1:16" x14ac:dyDescent="0.25">
      <c r="A45" t="s">
        <v>16</v>
      </c>
      <c r="B45">
        <v>83</v>
      </c>
      <c r="C45">
        <v>1</v>
      </c>
      <c r="D45">
        <v>1.77</v>
      </c>
      <c r="E45">
        <f>MIN('k2'!B19,'k2'!F19,'k2'!J19,'k2'!N19,'k2'!R19,'k2'!V19,'k2'!Z19,'k2'!AD19,'k2'!AH19,'k2'!AL19)</f>
        <v>84</v>
      </c>
      <c r="F45" t="str">
        <f t="shared" si="5"/>
        <v/>
      </c>
      <c r="G45">
        <f>AVERAGE('k2'!B19,'k2'!F19,'k2'!J19,'k2'!N19,'k2'!R19,'k2'!V19,'k2'!Z19,'k2'!AD19,'k2'!AH19,'k2'!AL19)</f>
        <v>84.7</v>
      </c>
      <c r="H45">
        <f>_xlfn.STDEV.P('k2'!B19,'k2'!F19,'k2'!J19,'k2'!N19,'k2'!R19,'k2'!V19,'k2'!Z19,'k2'!AD19,'k2'!AH19,'k2'!AL19)</f>
        <v>0.6403124237432849</v>
      </c>
      <c r="I45">
        <f>AVERAGE('k2'!C19,'k2'!G19,'k2'!K19,'k2'!O19,'k2'!S19,'k2'!W19,'k2'!AA19,'k2'!AE19,'k2'!AI19,'k2'!AM19)</f>
        <v>289.04200000000003</v>
      </c>
      <c r="J45">
        <f>AVERAGE('k2'!E19,'k2'!I19,'k2'!M19,'k2'!Q19,'k2'!U19,'k2'!Y19,'k2'!AC19,'k2'!AG19,'k2'!AK19,'k2'!AO19)</f>
        <v>1021.521</v>
      </c>
      <c r="K45">
        <v>85</v>
      </c>
      <c r="L45">
        <v>136.69999999999999</v>
      </c>
      <c r="M45" t="str">
        <f t="shared" si="6"/>
        <v/>
      </c>
      <c r="N45">
        <v>85</v>
      </c>
      <c r="O45">
        <v>541.58000000000004</v>
      </c>
      <c r="P45" t="str">
        <f t="shared" si="7"/>
        <v/>
      </c>
    </row>
    <row r="46" spans="1:16" x14ac:dyDescent="0.25">
      <c r="A46" t="s">
        <v>17</v>
      </c>
      <c r="B46">
        <v>49</v>
      </c>
      <c r="C46">
        <v>1</v>
      </c>
      <c r="D46">
        <v>0.45</v>
      </c>
      <c r="E46">
        <f>MIN('k2'!B20,'k2'!F20,'k2'!J20,'k2'!N20,'k2'!R20,'k2'!V20,'k2'!Z20,'k2'!AD20,'k2'!AH20,'k2'!AL20)</f>
        <v>50</v>
      </c>
      <c r="F46" t="str">
        <f t="shared" si="5"/>
        <v/>
      </c>
      <c r="G46">
        <f>AVERAGE('k2'!B20,'k2'!F20,'k2'!J20,'k2'!N20,'k2'!R20,'k2'!V20,'k2'!Z20,'k2'!AD20,'k2'!AH20,'k2'!AL20)</f>
        <v>50.1</v>
      </c>
      <c r="H46">
        <f>_xlfn.STDEV.P('k2'!B20,'k2'!F20,'k2'!J20,'k2'!N20,'k2'!R20,'k2'!V20,'k2'!Z20,'k2'!AD20,'k2'!AH20,'k2'!AL20)</f>
        <v>0.3</v>
      </c>
      <c r="I46">
        <f>AVERAGE('k2'!C20,'k2'!G20,'k2'!K20,'k2'!O20,'k2'!S20,'k2'!W20,'k2'!AA20,'k2'!AE20,'k2'!AI20,'k2'!AM20)</f>
        <v>147.78100000000001</v>
      </c>
      <c r="J46">
        <f>AVERAGE('k2'!E20,'k2'!I20,'k2'!M20,'k2'!Q20,'k2'!U20,'k2'!Y20,'k2'!AC20,'k2'!AG20,'k2'!AK20,'k2'!AO20)</f>
        <v>315.90699999999998</v>
      </c>
      <c r="K46">
        <v>49</v>
      </c>
      <c r="L46">
        <v>369.14</v>
      </c>
      <c r="M46" t="str">
        <f t="shared" si="6"/>
        <v>best</v>
      </c>
      <c r="N46">
        <v>49</v>
      </c>
      <c r="O46">
        <v>1797.56</v>
      </c>
      <c r="P46" t="str">
        <f t="shared" si="7"/>
        <v>best</v>
      </c>
    </row>
    <row r="47" spans="1:16" x14ac:dyDescent="0.25">
      <c r="A47" t="s">
        <v>18</v>
      </c>
      <c r="B47">
        <v>73</v>
      </c>
      <c r="C47">
        <v>1</v>
      </c>
      <c r="D47">
        <v>2.54</v>
      </c>
      <c r="E47">
        <f>MIN('k2'!B21,'k2'!F21,'k2'!J21,'k2'!N21,'k2'!R21,'k2'!V21,'k2'!Z21,'k2'!AD21,'k2'!AH21,'k2'!AL21)</f>
        <v>73</v>
      </c>
      <c r="F47" t="str">
        <f t="shared" si="5"/>
        <v>best</v>
      </c>
      <c r="G47">
        <f>AVERAGE('k2'!B21,'k2'!F21,'k2'!J21,'k2'!N21,'k2'!R21,'k2'!V21,'k2'!Z21,'k2'!AD21,'k2'!AH21,'k2'!AL21)</f>
        <v>73.7</v>
      </c>
      <c r="H47">
        <f>_xlfn.STDEV.P('k2'!B21,'k2'!F21,'k2'!J21,'k2'!N21,'k2'!R21,'k2'!V21,'k2'!Z21,'k2'!AD21,'k2'!AH21,'k2'!AL21)</f>
        <v>0.45825756949558394</v>
      </c>
      <c r="I47">
        <f>AVERAGE('k2'!C21,'k2'!G21,'k2'!K21,'k2'!O21,'k2'!S21,'k2'!W21,'k2'!AA21,'k2'!AE21,'k2'!AI21,'k2'!AM21)</f>
        <v>187.46100000000001</v>
      </c>
      <c r="J47">
        <f>AVERAGE('k2'!E21,'k2'!I21,'k2'!M21,'k2'!Q21,'k2'!U21,'k2'!Y21,'k2'!AC21,'k2'!AG21,'k2'!AK21,'k2'!AO21)</f>
        <v>754.20900000000006</v>
      </c>
      <c r="K47">
        <v>73</v>
      </c>
      <c r="L47">
        <v>77.72</v>
      </c>
      <c r="M47" t="str">
        <f t="shared" si="6"/>
        <v>best</v>
      </c>
      <c r="N47">
        <v>73</v>
      </c>
      <c r="O47">
        <v>220.51</v>
      </c>
      <c r="P47" t="str">
        <f t="shared" si="7"/>
        <v>best</v>
      </c>
    </row>
    <row r="48" spans="1:16" x14ac:dyDescent="0.25">
      <c r="A48" t="s">
        <v>19</v>
      </c>
      <c r="B48">
        <v>68</v>
      </c>
      <c r="C48">
        <v>1</v>
      </c>
      <c r="D48">
        <v>1.35</v>
      </c>
      <c r="E48">
        <f>MIN('k2'!B22,'k2'!F22,'k2'!J22,'k2'!N22,'k2'!R22,'k2'!V22,'k2'!Z22,'k2'!AD22,'k2'!AH22,'k2'!AL22)</f>
        <v>68</v>
      </c>
      <c r="F48" t="str">
        <f t="shared" si="5"/>
        <v>best</v>
      </c>
      <c r="G48">
        <f>AVERAGE('k2'!B22,'k2'!F22,'k2'!J22,'k2'!N22,'k2'!R22,'k2'!V22,'k2'!Z22,'k2'!AD22,'k2'!AH22,'k2'!AL22)</f>
        <v>68</v>
      </c>
      <c r="H48">
        <f>_xlfn.STDEV.P('k2'!B22,'k2'!F22,'k2'!J22,'k2'!N22,'k2'!R22,'k2'!V22,'k2'!Z22,'k2'!AD22,'k2'!AH22,'k2'!AL22)</f>
        <v>0</v>
      </c>
      <c r="I48">
        <f>AVERAGE('k2'!C22,'k2'!G22,'k2'!K22,'k2'!O22,'k2'!S22,'k2'!W22,'k2'!AA22,'k2'!AE22,'k2'!AI22,'k2'!AM22)</f>
        <v>111.923</v>
      </c>
      <c r="J48">
        <f>AVERAGE('k2'!E22,'k2'!I22,'k2'!M22,'k2'!Q22,'k2'!U22,'k2'!Y22,'k2'!AC22,'k2'!AG22,'k2'!AK22,'k2'!AO22)</f>
        <v>755.05500000000006</v>
      </c>
      <c r="K48">
        <v>68</v>
      </c>
      <c r="L48">
        <v>10.95</v>
      </c>
      <c r="M48" t="str">
        <f t="shared" si="6"/>
        <v>best</v>
      </c>
      <c r="N48">
        <v>68</v>
      </c>
      <c r="O48">
        <v>18.3</v>
      </c>
      <c r="P48" t="str">
        <f t="shared" si="7"/>
        <v>best</v>
      </c>
    </row>
    <row r="49" spans="1:19" x14ac:dyDescent="0.25">
      <c r="A49" s="1" t="s">
        <v>26</v>
      </c>
      <c r="B49" s="1">
        <f t="shared" ref="B49" si="8">AVERAGE(B29:B48)</f>
        <v>70.45</v>
      </c>
      <c r="C49" s="1">
        <f t="shared" ref="C49" si="9">AVERAGE(C29:C48)</f>
        <v>1</v>
      </c>
      <c r="D49" s="1">
        <f t="shared" ref="D49:O49" si="10">AVERAGE(D29:D48)</f>
        <v>2.9030000000000005</v>
      </c>
      <c r="E49" s="1">
        <f>AVERAGE(E29:E48)</f>
        <v>71.05</v>
      </c>
      <c r="F49" s="1">
        <f>COUNTIF(F29:F48, "best")</f>
        <v>9</v>
      </c>
      <c r="G49" s="1">
        <f t="shared" ref="G49" si="11">AVERAGE(G29:G48)</f>
        <v>71.66</v>
      </c>
      <c r="H49" s="1">
        <f t="shared" ref="H49" si="12">AVERAGE(H29:H48)</f>
        <v>0.4437550114791195</v>
      </c>
      <c r="I49" s="1">
        <f t="shared" ref="I49" si="13">AVERAGE(I29:I48)</f>
        <v>395.89775000000003</v>
      </c>
      <c r="J49" s="1">
        <f t="shared" ref="J49" si="14">AVERAGE(J29:J48)</f>
        <v>1014.9231999999998</v>
      </c>
      <c r="K49" s="1">
        <f t="shared" si="10"/>
        <v>71.2</v>
      </c>
      <c r="L49" s="1">
        <f t="shared" si="10"/>
        <v>1042.7450000000001</v>
      </c>
      <c r="M49" s="1">
        <f>COUNTIF(M29:M48, "best")</f>
        <v>10</v>
      </c>
      <c r="N49" s="1">
        <f t="shared" si="10"/>
        <v>71.099999999999994</v>
      </c>
      <c r="O49" s="1">
        <f t="shared" si="10"/>
        <v>1222.4570000000001</v>
      </c>
      <c r="P49" s="1">
        <f>COUNTIF(P29:P48, "best")</f>
        <v>11</v>
      </c>
      <c r="Q49" s="1"/>
      <c r="R49" s="1"/>
      <c r="S49" s="1"/>
    </row>
    <row r="51" spans="1:19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9" x14ac:dyDescent="0.25">
      <c r="A52" s="1"/>
      <c r="B52" s="3" t="s">
        <v>35</v>
      </c>
      <c r="C52" s="3"/>
      <c r="D52" s="3"/>
      <c r="E52" s="2"/>
      <c r="F52" s="2"/>
      <c r="G52" s="2"/>
      <c r="H52" s="2"/>
      <c r="K52" s="3" t="s">
        <v>28</v>
      </c>
      <c r="L52" s="3"/>
      <c r="M52" s="3"/>
      <c r="N52" s="3" t="s">
        <v>27</v>
      </c>
      <c r="O52" s="3"/>
      <c r="P52" s="3"/>
    </row>
    <row r="53" spans="1:19" x14ac:dyDescent="0.25">
      <c r="A53" s="1" t="s">
        <v>20</v>
      </c>
      <c r="B53" s="1" t="s">
        <v>21</v>
      </c>
      <c r="C53" s="1" t="s">
        <v>22</v>
      </c>
      <c r="D53" s="1" t="s">
        <v>23</v>
      </c>
      <c r="E53" s="1"/>
      <c r="F53" s="1"/>
      <c r="G53" s="1"/>
      <c r="H53" s="1"/>
      <c r="K53" s="1" t="s">
        <v>21</v>
      </c>
      <c r="L53" s="1" t="s">
        <v>24</v>
      </c>
      <c r="M53" s="1" t="s">
        <v>25</v>
      </c>
      <c r="N53" s="1" t="s">
        <v>21</v>
      </c>
      <c r="O53" s="1" t="s">
        <v>24</v>
      </c>
      <c r="P53" s="1" t="s">
        <v>25</v>
      </c>
    </row>
    <row r="54" spans="1:19" x14ac:dyDescent="0.25">
      <c r="A54" s="5" t="s">
        <v>0</v>
      </c>
      <c r="B54">
        <v>138</v>
      </c>
      <c r="C54">
        <v>0</v>
      </c>
      <c r="D54">
        <v>3608.26</v>
      </c>
      <c r="K54">
        <v>139</v>
      </c>
      <c r="L54">
        <v>348.67</v>
      </c>
      <c r="M54" t="str">
        <f>IF($B54=K54, "best", "")</f>
        <v/>
      </c>
      <c r="N54">
        <v>139</v>
      </c>
      <c r="O54">
        <v>1127.6600000000001</v>
      </c>
      <c r="P54" t="str">
        <f>IF($B54=N54, "best", "")</f>
        <v/>
      </c>
    </row>
    <row r="55" spans="1:19" x14ac:dyDescent="0.25">
      <c r="A55" s="5" t="s">
        <v>1</v>
      </c>
      <c r="B55">
        <v>144</v>
      </c>
      <c r="C55">
        <v>1</v>
      </c>
      <c r="D55">
        <v>1985.8</v>
      </c>
      <c r="K55">
        <v>149</v>
      </c>
      <c r="L55">
        <v>596.05999999999995</v>
      </c>
      <c r="M55" t="str">
        <f t="shared" ref="M55:M73" si="15">IF($B55=K55, "best", "")</f>
        <v/>
      </c>
      <c r="N55">
        <v>149</v>
      </c>
      <c r="O55">
        <v>1195.83</v>
      </c>
      <c r="P55" t="str">
        <f t="shared" ref="P55:P73" si="16">IF($B55=N55, "best", "")</f>
        <v/>
      </c>
    </row>
    <row r="56" spans="1:19" x14ac:dyDescent="0.25">
      <c r="A56" s="5" t="s">
        <v>2</v>
      </c>
      <c r="B56">
        <v>76</v>
      </c>
      <c r="C56">
        <v>1</v>
      </c>
      <c r="D56">
        <v>179.16</v>
      </c>
      <c r="K56">
        <v>79</v>
      </c>
      <c r="L56">
        <v>20.34</v>
      </c>
      <c r="M56" t="str">
        <f t="shared" si="15"/>
        <v/>
      </c>
      <c r="N56">
        <v>78</v>
      </c>
      <c r="O56">
        <v>183.53</v>
      </c>
      <c r="P56" t="str">
        <f t="shared" si="16"/>
        <v/>
      </c>
    </row>
    <row r="57" spans="1:19" x14ac:dyDescent="0.25">
      <c r="A57" s="5" t="s">
        <v>3</v>
      </c>
      <c r="B57">
        <v>141</v>
      </c>
      <c r="C57">
        <v>0</v>
      </c>
      <c r="D57">
        <v>3631.76</v>
      </c>
      <c r="K57">
        <v>145</v>
      </c>
      <c r="L57">
        <v>2292.9299999999998</v>
      </c>
      <c r="M57" t="str">
        <f t="shared" si="15"/>
        <v/>
      </c>
      <c r="N57">
        <v>148</v>
      </c>
      <c r="O57">
        <v>2908.23</v>
      </c>
      <c r="P57" t="str">
        <f t="shared" si="16"/>
        <v/>
      </c>
    </row>
    <row r="58" spans="1:19" x14ac:dyDescent="0.25">
      <c r="A58" s="5" t="s">
        <v>4</v>
      </c>
      <c r="B58">
        <v>155</v>
      </c>
      <c r="C58">
        <v>1</v>
      </c>
      <c r="D58">
        <v>911.98</v>
      </c>
      <c r="K58">
        <v>160</v>
      </c>
      <c r="L58">
        <v>2506.84</v>
      </c>
      <c r="M58" t="str">
        <f t="shared" si="15"/>
        <v/>
      </c>
      <c r="N58">
        <v>159</v>
      </c>
      <c r="O58">
        <v>624.89</v>
      </c>
      <c r="P58" t="str">
        <f t="shared" si="16"/>
        <v/>
      </c>
    </row>
    <row r="59" spans="1:19" x14ac:dyDescent="0.25">
      <c r="A59" s="5" t="s">
        <v>5</v>
      </c>
      <c r="B59">
        <v>145</v>
      </c>
      <c r="C59">
        <v>0</v>
      </c>
      <c r="D59">
        <v>3604.64</v>
      </c>
      <c r="K59">
        <v>150</v>
      </c>
      <c r="L59">
        <v>1418.34</v>
      </c>
      <c r="M59" t="str">
        <f t="shared" si="15"/>
        <v/>
      </c>
      <c r="N59">
        <v>149</v>
      </c>
      <c r="O59">
        <v>1622.87</v>
      </c>
      <c r="P59" t="str">
        <f t="shared" si="16"/>
        <v/>
      </c>
    </row>
    <row r="60" spans="1:19" x14ac:dyDescent="0.25">
      <c r="A60" s="5" t="s">
        <v>6</v>
      </c>
      <c r="B60">
        <v>154</v>
      </c>
      <c r="C60">
        <v>0</v>
      </c>
      <c r="D60">
        <v>3655.54</v>
      </c>
      <c r="K60">
        <v>157</v>
      </c>
      <c r="L60">
        <v>2115.5700000000002</v>
      </c>
      <c r="M60" t="str">
        <f t="shared" si="15"/>
        <v/>
      </c>
      <c r="N60">
        <v>157</v>
      </c>
      <c r="O60">
        <v>1349.34</v>
      </c>
      <c r="P60" t="str">
        <f t="shared" si="16"/>
        <v/>
      </c>
    </row>
    <row r="61" spans="1:19" x14ac:dyDescent="0.25">
      <c r="A61" s="5" t="s">
        <v>7</v>
      </c>
      <c r="B61">
        <v>170</v>
      </c>
      <c r="C61">
        <v>0</v>
      </c>
      <c r="D61">
        <v>3648.06</v>
      </c>
      <c r="K61">
        <v>173</v>
      </c>
      <c r="L61">
        <v>1636.78</v>
      </c>
      <c r="M61" t="str">
        <f t="shared" si="15"/>
        <v/>
      </c>
      <c r="N61">
        <v>176</v>
      </c>
      <c r="O61">
        <v>1061.81</v>
      </c>
      <c r="P61" t="str">
        <f t="shared" si="16"/>
        <v/>
      </c>
    </row>
    <row r="62" spans="1:19" x14ac:dyDescent="0.25">
      <c r="A62" s="5" t="s">
        <v>8</v>
      </c>
      <c r="B62">
        <v>149</v>
      </c>
      <c r="C62">
        <v>1</v>
      </c>
      <c r="D62">
        <v>329.38</v>
      </c>
      <c r="K62">
        <v>153</v>
      </c>
      <c r="L62">
        <v>872.48</v>
      </c>
      <c r="M62" t="str">
        <f t="shared" si="15"/>
        <v/>
      </c>
      <c r="N62">
        <v>153</v>
      </c>
      <c r="O62">
        <v>1347.81</v>
      </c>
      <c r="P62" t="str">
        <f t="shared" si="16"/>
        <v/>
      </c>
    </row>
    <row r="63" spans="1:19" x14ac:dyDescent="0.25">
      <c r="A63" s="5" t="s">
        <v>9</v>
      </c>
      <c r="B63">
        <v>145</v>
      </c>
      <c r="C63">
        <v>0</v>
      </c>
      <c r="D63">
        <v>3602.38</v>
      </c>
      <c r="K63">
        <v>153</v>
      </c>
      <c r="L63">
        <v>915.53</v>
      </c>
      <c r="M63" t="str">
        <f t="shared" si="15"/>
        <v/>
      </c>
      <c r="N63">
        <v>149</v>
      </c>
      <c r="O63">
        <v>1544.1</v>
      </c>
      <c r="P63" t="str">
        <f t="shared" si="16"/>
        <v/>
      </c>
    </row>
    <row r="64" spans="1:19" x14ac:dyDescent="0.25">
      <c r="A64" s="5" t="s">
        <v>10</v>
      </c>
      <c r="B64">
        <v>110</v>
      </c>
      <c r="C64">
        <v>1</v>
      </c>
      <c r="D64">
        <v>338.36</v>
      </c>
      <c r="K64">
        <v>112</v>
      </c>
      <c r="L64">
        <v>994.82</v>
      </c>
      <c r="M64" t="str">
        <f t="shared" si="15"/>
        <v/>
      </c>
      <c r="N64">
        <v>113</v>
      </c>
      <c r="O64">
        <v>2530.9</v>
      </c>
      <c r="P64" t="str">
        <f t="shared" si="16"/>
        <v/>
      </c>
    </row>
    <row r="65" spans="1:16" x14ac:dyDescent="0.25">
      <c r="A65" s="5" t="s">
        <v>11</v>
      </c>
      <c r="B65">
        <v>147</v>
      </c>
      <c r="C65">
        <v>0</v>
      </c>
      <c r="D65">
        <v>3620.36</v>
      </c>
      <c r="K65">
        <v>155</v>
      </c>
      <c r="L65">
        <v>3596.01</v>
      </c>
      <c r="M65" t="str">
        <f t="shared" si="15"/>
        <v/>
      </c>
      <c r="N65">
        <v>156</v>
      </c>
      <c r="O65">
        <v>1474.89</v>
      </c>
      <c r="P65" t="str">
        <f t="shared" si="16"/>
        <v/>
      </c>
    </row>
    <row r="66" spans="1:16" x14ac:dyDescent="0.25">
      <c r="A66" s="5" t="s">
        <v>12</v>
      </c>
      <c r="B66">
        <v>150</v>
      </c>
      <c r="C66">
        <v>1</v>
      </c>
      <c r="D66">
        <v>913.1</v>
      </c>
      <c r="K66">
        <v>153</v>
      </c>
      <c r="L66">
        <v>1328.77</v>
      </c>
      <c r="M66" t="str">
        <f t="shared" si="15"/>
        <v/>
      </c>
      <c r="N66">
        <v>152</v>
      </c>
      <c r="O66">
        <v>1319.81</v>
      </c>
      <c r="P66" t="str">
        <f t="shared" si="16"/>
        <v/>
      </c>
    </row>
    <row r="67" spans="1:16" x14ac:dyDescent="0.25">
      <c r="A67" s="5" t="s">
        <v>13</v>
      </c>
      <c r="B67">
        <v>160</v>
      </c>
      <c r="C67">
        <v>1</v>
      </c>
      <c r="D67">
        <v>236.64</v>
      </c>
      <c r="K67">
        <v>164</v>
      </c>
      <c r="L67">
        <v>3410.92</v>
      </c>
      <c r="M67" t="str">
        <f t="shared" si="15"/>
        <v/>
      </c>
      <c r="N67">
        <v>166</v>
      </c>
      <c r="O67">
        <v>1197.1400000000001</v>
      </c>
      <c r="P67" t="str">
        <f t="shared" si="16"/>
        <v/>
      </c>
    </row>
    <row r="68" spans="1:16" x14ac:dyDescent="0.25">
      <c r="A68" s="5" t="s">
        <v>14</v>
      </c>
      <c r="B68">
        <v>89</v>
      </c>
      <c r="C68">
        <v>1</v>
      </c>
      <c r="D68">
        <v>17.079999999999998</v>
      </c>
      <c r="K68">
        <v>89</v>
      </c>
      <c r="L68">
        <v>15</v>
      </c>
      <c r="M68" t="str">
        <f t="shared" si="15"/>
        <v>best</v>
      </c>
      <c r="N68">
        <v>89</v>
      </c>
      <c r="O68">
        <v>271.16000000000003</v>
      </c>
      <c r="P68" t="str">
        <f t="shared" si="16"/>
        <v>best</v>
      </c>
    </row>
    <row r="69" spans="1:16" x14ac:dyDescent="0.25">
      <c r="A69" s="5" t="s">
        <v>15</v>
      </c>
      <c r="B69">
        <v>115</v>
      </c>
      <c r="C69">
        <v>1</v>
      </c>
      <c r="D69">
        <v>227.07</v>
      </c>
      <c r="K69">
        <v>115</v>
      </c>
      <c r="L69">
        <v>1607.88</v>
      </c>
      <c r="M69" t="str">
        <f t="shared" si="15"/>
        <v>best</v>
      </c>
      <c r="N69">
        <v>116</v>
      </c>
      <c r="O69">
        <v>1001.59</v>
      </c>
      <c r="P69" t="str">
        <f t="shared" si="16"/>
        <v/>
      </c>
    </row>
    <row r="70" spans="1:16" x14ac:dyDescent="0.25">
      <c r="A70" s="5" t="s">
        <v>16</v>
      </c>
      <c r="B70">
        <v>156</v>
      </c>
      <c r="C70">
        <v>0</v>
      </c>
      <c r="D70">
        <v>3650.96</v>
      </c>
      <c r="K70">
        <v>160</v>
      </c>
      <c r="L70">
        <v>3411.61</v>
      </c>
      <c r="M70" t="str">
        <f t="shared" si="15"/>
        <v/>
      </c>
      <c r="N70">
        <v>161</v>
      </c>
      <c r="O70">
        <v>899.57</v>
      </c>
      <c r="P70" t="str">
        <f t="shared" si="16"/>
        <v/>
      </c>
    </row>
    <row r="71" spans="1:16" x14ac:dyDescent="0.25">
      <c r="A71" s="5" t="s">
        <v>17</v>
      </c>
      <c r="B71">
        <v>96</v>
      </c>
      <c r="C71">
        <v>1</v>
      </c>
      <c r="D71">
        <v>53.23</v>
      </c>
      <c r="K71">
        <v>97</v>
      </c>
      <c r="L71">
        <v>501.19</v>
      </c>
      <c r="M71" t="str">
        <f t="shared" si="15"/>
        <v/>
      </c>
      <c r="N71">
        <v>98</v>
      </c>
      <c r="O71">
        <v>502.15</v>
      </c>
      <c r="P71" t="str">
        <f t="shared" si="16"/>
        <v/>
      </c>
    </row>
    <row r="72" spans="1:16" x14ac:dyDescent="0.25">
      <c r="A72" s="5" t="s">
        <v>18</v>
      </c>
      <c r="B72">
        <v>138</v>
      </c>
      <c r="C72">
        <v>0</v>
      </c>
      <c r="D72">
        <v>3637.62</v>
      </c>
      <c r="K72">
        <v>142</v>
      </c>
      <c r="L72">
        <v>2297.14</v>
      </c>
      <c r="M72" t="str">
        <f t="shared" si="15"/>
        <v/>
      </c>
      <c r="N72">
        <v>141</v>
      </c>
      <c r="O72">
        <v>2469.15</v>
      </c>
      <c r="P72" t="str">
        <f t="shared" si="16"/>
        <v/>
      </c>
    </row>
    <row r="73" spans="1:16" x14ac:dyDescent="0.25">
      <c r="A73" s="5" t="s">
        <v>19</v>
      </c>
      <c r="B73">
        <v>129</v>
      </c>
      <c r="C73">
        <v>1</v>
      </c>
      <c r="D73">
        <v>31.71</v>
      </c>
      <c r="K73">
        <v>129</v>
      </c>
      <c r="L73">
        <v>1033.2</v>
      </c>
      <c r="M73" t="str">
        <f t="shared" si="15"/>
        <v>best</v>
      </c>
      <c r="N73">
        <v>131</v>
      </c>
      <c r="O73">
        <v>442.44</v>
      </c>
      <c r="P73" t="str">
        <f t="shared" si="16"/>
        <v/>
      </c>
    </row>
    <row r="74" spans="1:16" x14ac:dyDescent="0.25">
      <c r="A74" s="1" t="s">
        <v>26</v>
      </c>
      <c r="B74" s="1">
        <f t="shared" ref="B74" si="17">AVERAGE(B54:B73)</f>
        <v>135.35</v>
      </c>
      <c r="C74" s="1">
        <f t="shared" ref="C74" si="18">AVERAGE(C54:C73)</f>
        <v>0.55000000000000004</v>
      </c>
      <c r="D74" s="1">
        <f t="shared" ref="D74:O74" si="19">AVERAGE(D54:D73)</f>
        <v>1894.1545000000006</v>
      </c>
      <c r="E74" s="1"/>
      <c r="F74" s="1"/>
      <c r="G74" s="1"/>
      <c r="H74" s="1"/>
      <c r="K74" s="1">
        <f t="shared" si="19"/>
        <v>138.69999999999999</v>
      </c>
      <c r="L74" s="1">
        <f t="shared" si="19"/>
        <v>1546.0040000000004</v>
      </c>
      <c r="M74" s="1">
        <f>COUNTIF(M54:M73, "best")</f>
        <v>3</v>
      </c>
      <c r="N74" s="1">
        <f t="shared" si="19"/>
        <v>139</v>
      </c>
      <c r="O74" s="1">
        <f t="shared" si="19"/>
        <v>1253.7435</v>
      </c>
      <c r="P74" s="1">
        <f>COUNTIF(P54:P73, "best")</f>
        <v>1</v>
      </c>
    </row>
  </sheetData>
  <sortState xmlns:xlrd2="http://schemas.microsoft.com/office/spreadsheetml/2017/richdata2" ref="R1:U74">
    <sortCondition ref="R1:R74"/>
  </sortState>
  <mergeCells count="14">
    <mergeCell ref="B27:D27"/>
    <mergeCell ref="N27:P27"/>
    <mergeCell ref="K27:M27"/>
    <mergeCell ref="B51:P51"/>
    <mergeCell ref="B52:D52"/>
    <mergeCell ref="N52:P52"/>
    <mergeCell ref="K52:M52"/>
    <mergeCell ref="E27:J27"/>
    <mergeCell ref="B2:D2"/>
    <mergeCell ref="B1:P1"/>
    <mergeCell ref="N2:P2"/>
    <mergeCell ref="K2:M2"/>
    <mergeCell ref="B26:P26"/>
    <mergeCell ref="E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A399-1392-421F-BE16-4A68D42F8610}">
  <dimension ref="A1:AO22"/>
  <sheetViews>
    <sheetView topLeftCell="L1" workbookViewId="0">
      <selection activeCell="AE27" sqref="AE27"/>
    </sheetView>
  </sheetViews>
  <sheetFormatPr defaultRowHeight="15" x14ac:dyDescent="0.25"/>
  <cols>
    <col min="1" max="1" width="37.42578125" bestFit="1" customWidth="1"/>
    <col min="3" max="3" width="10.5703125" bestFit="1" customWidth="1"/>
  </cols>
  <sheetData>
    <row r="1" spans="1:41" x14ac:dyDescent="0.25">
      <c r="B1" s="4">
        <v>12345</v>
      </c>
      <c r="C1" s="4"/>
      <c r="D1" s="4"/>
      <c r="E1" s="4"/>
      <c r="F1" s="4">
        <v>22411</v>
      </c>
      <c r="G1" s="4"/>
      <c r="H1" s="4"/>
      <c r="I1" s="4"/>
      <c r="J1" s="4">
        <v>25233</v>
      </c>
      <c r="K1" s="4"/>
      <c r="L1" s="4"/>
      <c r="M1" s="4"/>
      <c r="N1" s="4">
        <v>52331</v>
      </c>
      <c r="O1" s="4"/>
      <c r="P1" s="4"/>
      <c r="Q1" s="4"/>
      <c r="R1" s="4">
        <v>54278</v>
      </c>
      <c r="S1" s="4"/>
      <c r="T1" s="4"/>
      <c r="U1" s="4"/>
      <c r="V1" s="4">
        <v>54433</v>
      </c>
      <c r="W1" s="4"/>
      <c r="X1" s="4"/>
      <c r="Y1" s="4"/>
      <c r="Z1" s="4">
        <v>66655</v>
      </c>
      <c r="AA1" s="4"/>
      <c r="AB1" s="4"/>
      <c r="AC1" s="4"/>
      <c r="AD1" s="4">
        <v>68531</v>
      </c>
      <c r="AE1" s="4"/>
      <c r="AF1" s="4"/>
      <c r="AG1" s="4"/>
      <c r="AH1" s="4">
        <v>87744</v>
      </c>
      <c r="AI1" s="4"/>
      <c r="AJ1" s="4"/>
      <c r="AK1" s="4"/>
      <c r="AL1" s="4">
        <v>98811</v>
      </c>
      <c r="AM1" s="4"/>
      <c r="AN1" s="4"/>
      <c r="AO1" s="4"/>
    </row>
    <row r="2" spans="1:4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32</v>
      </c>
      <c r="L2" t="s">
        <v>33</v>
      </c>
      <c r="M2" t="s">
        <v>34</v>
      </c>
      <c r="N2" t="s">
        <v>31</v>
      </c>
      <c r="O2" t="s">
        <v>32</v>
      </c>
      <c r="P2" t="s">
        <v>33</v>
      </c>
      <c r="Q2" t="s">
        <v>34</v>
      </c>
      <c r="R2" t="s">
        <v>31</v>
      </c>
      <c r="S2" t="s">
        <v>32</v>
      </c>
      <c r="T2" t="s">
        <v>33</v>
      </c>
      <c r="U2" t="s">
        <v>34</v>
      </c>
      <c r="V2" t="s">
        <v>31</v>
      </c>
      <c r="W2" t="s">
        <v>32</v>
      </c>
      <c r="X2" t="s">
        <v>33</v>
      </c>
      <c r="Y2" t="s">
        <v>34</v>
      </c>
      <c r="Z2" t="s">
        <v>31</v>
      </c>
      <c r="AA2" t="s">
        <v>32</v>
      </c>
      <c r="AB2" t="s">
        <v>33</v>
      </c>
      <c r="AC2" t="s">
        <v>34</v>
      </c>
      <c r="AD2" t="s">
        <v>31</v>
      </c>
      <c r="AE2" t="s">
        <v>32</v>
      </c>
      <c r="AF2" t="s">
        <v>33</v>
      </c>
      <c r="AG2" t="s">
        <v>34</v>
      </c>
      <c r="AH2" t="s">
        <v>31</v>
      </c>
      <c r="AI2" t="s">
        <v>32</v>
      </c>
      <c r="AJ2" t="s">
        <v>33</v>
      </c>
      <c r="AK2" t="s">
        <v>34</v>
      </c>
      <c r="AL2" t="s">
        <v>31</v>
      </c>
      <c r="AM2" t="s">
        <v>32</v>
      </c>
      <c r="AN2" t="s">
        <v>33</v>
      </c>
      <c r="AO2" t="s">
        <v>34</v>
      </c>
    </row>
    <row r="3" spans="1:41" x14ac:dyDescent="0.25">
      <c r="A3" t="s">
        <v>0</v>
      </c>
      <c r="B3">
        <v>38</v>
      </c>
      <c r="C3">
        <v>5.71</v>
      </c>
      <c r="D3" t="s">
        <v>29</v>
      </c>
      <c r="E3">
        <v>444.88</v>
      </c>
      <c r="F3">
        <v>38</v>
      </c>
      <c r="G3">
        <v>139.66999999999999</v>
      </c>
      <c r="H3" t="s">
        <v>29</v>
      </c>
      <c r="I3">
        <v>449.58</v>
      </c>
      <c r="J3">
        <v>38</v>
      </c>
      <c r="K3">
        <v>100.23</v>
      </c>
      <c r="L3" t="s">
        <v>29</v>
      </c>
      <c r="M3">
        <v>447.46</v>
      </c>
      <c r="N3">
        <v>38</v>
      </c>
      <c r="O3">
        <v>138.81</v>
      </c>
      <c r="P3" t="s">
        <v>29</v>
      </c>
      <c r="Q3">
        <v>441.1</v>
      </c>
      <c r="R3">
        <v>38</v>
      </c>
      <c r="S3">
        <v>88.25</v>
      </c>
      <c r="T3" t="s">
        <v>29</v>
      </c>
      <c r="U3">
        <v>444.53</v>
      </c>
      <c r="V3">
        <v>38</v>
      </c>
      <c r="W3">
        <v>13.49</v>
      </c>
      <c r="X3" t="s">
        <v>29</v>
      </c>
      <c r="Y3">
        <v>443.34</v>
      </c>
      <c r="Z3">
        <v>38</v>
      </c>
      <c r="AA3">
        <v>19.84</v>
      </c>
      <c r="AB3" t="s">
        <v>29</v>
      </c>
      <c r="AC3">
        <v>447.4</v>
      </c>
      <c r="AD3">
        <v>38</v>
      </c>
      <c r="AE3">
        <v>10.130000000000001</v>
      </c>
      <c r="AF3" t="s">
        <v>29</v>
      </c>
      <c r="AG3">
        <v>448.73</v>
      </c>
      <c r="AH3">
        <v>38</v>
      </c>
      <c r="AI3">
        <v>50.86</v>
      </c>
      <c r="AJ3" t="s">
        <v>29</v>
      </c>
      <c r="AK3">
        <v>445.42</v>
      </c>
      <c r="AL3">
        <v>38</v>
      </c>
      <c r="AM3">
        <v>42.35</v>
      </c>
      <c r="AN3" t="s">
        <v>29</v>
      </c>
      <c r="AO3">
        <v>442.75</v>
      </c>
    </row>
    <row r="4" spans="1:41" x14ac:dyDescent="0.25">
      <c r="A4" t="s">
        <v>1</v>
      </c>
      <c r="B4">
        <v>39</v>
      </c>
      <c r="C4">
        <v>15.24</v>
      </c>
      <c r="D4" t="s">
        <v>29</v>
      </c>
      <c r="E4">
        <v>831.3</v>
      </c>
      <c r="F4">
        <v>39</v>
      </c>
      <c r="G4">
        <v>24.73</v>
      </c>
      <c r="H4" t="s">
        <v>29</v>
      </c>
      <c r="I4">
        <v>822.54</v>
      </c>
      <c r="J4">
        <v>39</v>
      </c>
      <c r="K4">
        <v>91.96</v>
      </c>
      <c r="L4" t="s">
        <v>29</v>
      </c>
      <c r="M4">
        <v>809.39</v>
      </c>
      <c r="N4">
        <v>39</v>
      </c>
      <c r="O4">
        <v>33.590000000000003</v>
      </c>
      <c r="P4" t="s">
        <v>29</v>
      </c>
      <c r="Q4">
        <v>871.73</v>
      </c>
      <c r="R4">
        <v>39</v>
      </c>
      <c r="S4">
        <v>103.65</v>
      </c>
      <c r="T4" t="s">
        <v>29</v>
      </c>
      <c r="U4">
        <v>833.52</v>
      </c>
      <c r="V4">
        <v>39</v>
      </c>
      <c r="W4">
        <v>13.74</v>
      </c>
      <c r="X4" t="s">
        <v>29</v>
      </c>
      <c r="Y4">
        <v>866.03</v>
      </c>
      <c r="Z4">
        <v>39</v>
      </c>
      <c r="AA4">
        <v>80.239999999999995</v>
      </c>
      <c r="AB4" t="s">
        <v>29</v>
      </c>
      <c r="AC4">
        <v>867.37</v>
      </c>
      <c r="AD4">
        <v>39</v>
      </c>
      <c r="AE4">
        <v>172.25</v>
      </c>
      <c r="AF4" t="s">
        <v>29</v>
      </c>
      <c r="AG4">
        <v>825.73</v>
      </c>
      <c r="AH4">
        <v>39</v>
      </c>
      <c r="AI4">
        <v>55.81</v>
      </c>
      <c r="AJ4" t="s">
        <v>29</v>
      </c>
      <c r="AK4">
        <v>812.39</v>
      </c>
      <c r="AL4">
        <v>39</v>
      </c>
      <c r="AM4">
        <v>75.599999999999994</v>
      </c>
      <c r="AN4" t="s">
        <v>29</v>
      </c>
      <c r="AO4">
        <v>843.25</v>
      </c>
    </row>
    <row r="5" spans="1:41" x14ac:dyDescent="0.25">
      <c r="A5" t="s">
        <v>2</v>
      </c>
      <c r="B5">
        <v>21</v>
      </c>
      <c r="C5">
        <v>15.66</v>
      </c>
      <c r="D5" t="s">
        <v>29</v>
      </c>
      <c r="E5">
        <v>457.24</v>
      </c>
      <c r="F5">
        <v>21</v>
      </c>
      <c r="G5">
        <v>52.87</v>
      </c>
      <c r="H5" t="s">
        <v>29</v>
      </c>
      <c r="I5">
        <v>451.08</v>
      </c>
      <c r="J5">
        <v>21</v>
      </c>
      <c r="K5">
        <v>24.33</v>
      </c>
      <c r="L5" t="s">
        <v>29</v>
      </c>
      <c r="M5">
        <v>466.67</v>
      </c>
      <c r="N5">
        <v>21</v>
      </c>
      <c r="O5">
        <v>95.52</v>
      </c>
      <c r="P5" t="s">
        <v>29</v>
      </c>
      <c r="Q5">
        <v>453.7</v>
      </c>
      <c r="R5">
        <v>21</v>
      </c>
      <c r="S5">
        <v>193.33</v>
      </c>
      <c r="T5" t="s">
        <v>29</v>
      </c>
      <c r="U5">
        <v>460.09</v>
      </c>
      <c r="V5">
        <v>21</v>
      </c>
      <c r="W5">
        <v>46.69</v>
      </c>
      <c r="X5" t="s">
        <v>29</v>
      </c>
      <c r="Y5">
        <v>473.59</v>
      </c>
      <c r="Z5">
        <v>21</v>
      </c>
      <c r="AA5">
        <v>147.78</v>
      </c>
      <c r="AB5" t="s">
        <v>29</v>
      </c>
      <c r="AC5">
        <v>473.64</v>
      </c>
      <c r="AD5">
        <v>21</v>
      </c>
      <c r="AE5">
        <v>156.29</v>
      </c>
      <c r="AF5" t="s">
        <v>29</v>
      </c>
      <c r="AG5">
        <v>466.18</v>
      </c>
      <c r="AH5">
        <v>21</v>
      </c>
      <c r="AI5">
        <v>21.37</v>
      </c>
      <c r="AJ5" t="s">
        <v>29</v>
      </c>
      <c r="AK5">
        <v>467.88</v>
      </c>
      <c r="AL5">
        <v>21</v>
      </c>
      <c r="AM5">
        <v>137.88</v>
      </c>
      <c r="AN5" t="s">
        <v>29</v>
      </c>
      <c r="AO5">
        <v>464.28</v>
      </c>
    </row>
    <row r="6" spans="1:41" x14ac:dyDescent="0.25">
      <c r="A6" t="s">
        <v>3</v>
      </c>
      <c r="B6">
        <v>37</v>
      </c>
      <c r="C6">
        <v>31.14</v>
      </c>
      <c r="D6" t="s">
        <v>29</v>
      </c>
      <c r="E6">
        <v>800</v>
      </c>
      <c r="F6">
        <v>37</v>
      </c>
      <c r="G6">
        <v>46.44</v>
      </c>
      <c r="H6" t="s">
        <v>29</v>
      </c>
      <c r="I6">
        <v>786.77</v>
      </c>
      <c r="J6">
        <v>37</v>
      </c>
      <c r="K6">
        <v>125.29</v>
      </c>
      <c r="L6" t="s">
        <v>29</v>
      </c>
      <c r="M6">
        <v>795.75</v>
      </c>
      <c r="N6">
        <v>37</v>
      </c>
      <c r="O6">
        <v>121.44</v>
      </c>
      <c r="P6" t="s">
        <v>29</v>
      </c>
      <c r="Q6">
        <v>758.46</v>
      </c>
      <c r="R6">
        <v>37</v>
      </c>
      <c r="S6">
        <v>64.760000000000005</v>
      </c>
      <c r="T6" t="s">
        <v>29</v>
      </c>
      <c r="U6">
        <v>795.82</v>
      </c>
      <c r="V6">
        <v>37</v>
      </c>
      <c r="W6">
        <v>126.11</v>
      </c>
      <c r="X6" t="s">
        <v>29</v>
      </c>
      <c r="Y6">
        <v>789.56</v>
      </c>
      <c r="Z6">
        <v>37</v>
      </c>
      <c r="AA6">
        <v>394.71</v>
      </c>
      <c r="AB6" t="s">
        <v>29</v>
      </c>
      <c r="AC6">
        <v>833.63</v>
      </c>
      <c r="AD6">
        <v>37</v>
      </c>
      <c r="AE6">
        <v>36.340000000000003</v>
      </c>
      <c r="AF6" t="s">
        <v>29</v>
      </c>
      <c r="AG6">
        <v>787.25</v>
      </c>
      <c r="AH6">
        <v>37</v>
      </c>
      <c r="AI6">
        <v>242.89</v>
      </c>
      <c r="AJ6" t="s">
        <v>29</v>
      </c>
      <c r="AK6">
        <v>752.67</v>
      </c>
      <c r="AL6">
        <v>37</v>
      </c>
      <c r="AM6">
        <v>101.46</v>
      </c>
      <c r="AN6" t="s">
        <v>29</v>
      </c>
      <c r="AO6">
        <v>813.1</v>
      </c>
    </row>
    <row r="7" spans="1:41" x14ac:dyDescent="0.25">
      <c r="A7" t="s">
        <v>4</v>
      </c>
      <c r="B7">
        <v>39</v>
      </c>
      <c r="C7">
        <v>10.77</v>
      </c>
      <c r="D7" t="s">
        <v>29</v>
      </c>
      <c r="E7">
        <v>424.14</v>
      </c>
      <c r="F7">
        <v>39</v>
      </c>
      <c r="G7">
        <v>12.54</v>
      </c>
      <c r="H7" t="s">
        <v>29</v>
      </c>
      <c r="I7">
        <v>422.7</v>
      </c>
      <c r="J7">
        <v>39</v>
      </c>
      <c r="K7">
        <v>43.46</v>
      </c>
      <c r="L7" t="s">
        <v>29</v>
      </c>
      <c r="M7">
        <v>399.57</v>
      </c>
      <c r="N7">
        <v>39</v>
      </c>
      <c r="O7">
        <v>44.82</v>
      </c>
      <c r="P7" t="s">
        <v>29</v>
      </c>
      <c r="Q7">
        <v>416.32</v>
      </c>
      <c r="R7">
        <v>39</v>
      </c>
      <c r="S7">
        <v>73.27</v>
      </c>
      <c r="T7" t="s">
        <v>29</v>
      </c>
      <c r="U7">
        <v>422.78</v>
      </c>
      <c r="V7">
        <v>39</v>
      </c>
      <c r="W7">
        <v>28.84</v>
      </c>
      <c r="X7" t="s">
        <v>29</v>
      </c>
      <c r="Y7">
        <v>423.59</v>
      </c>
      <c r="Z7">
        <v>39</v>
      </c>
      <c r="AA7">
        <v>90.69</v>
      </c>
      <c r="AB7" t="s">
        <v>29</v>
      </c>
      <c r="AC7">
        <v>415.78</v>
      </c>
      <c r="AD7">
        <v>39</v>
      </c>
      <c r="AE7">
        <v>17.75</v>
      </c>
      <c r="AF7" t="s">
        <v>29</v>
      </c>
      <c r="AG7">
        <v>427.96</v>
      </c>
      <c r="AH7">
        <v>39</v>
      </c>
      <c r="AI7">
        <v>40.020000000000003</v>
      </c>
      <c r="AJ7" t="s">
        <v>29</v>
      </c>
      <c r="AK7">
        <v>411.19</v>
      </c>
      <c r="AL7">
        <v>39</v>
      </c>
      <c r="AM7">
        <v>57.28</v>
      </c>
      <c r="AN7" t="s">
        <v>29</v>
      </c>
      <c r="AO7">
        <v>431.22</v>
      </c>
    </row>
    <row r="8" spans="1:41" x14ac:dyDescent="0.25">
      <c r="A8" t="s">
        <v>5</v>
      </c>
      <c r="B8">
        <v>39</v>
      </c>
      <c r="C8">
        <v>6.22</v>
      </c>
      <c r="D8" t="s">
        <v>29</v>
      </c>
      <c r="E8">
        <v>433.26</v>
      </c>
      <c r="F8">
        <v>38</v>
      </c>
      <c r="G8">
        <v>23.73</v>
      </c>
      <c r="H8" t="s">
        <v>29</v>
      </c>
      <c r="I8">
        <v>444.8</v>
      </c>
      <c r="J8">
        <v>38</v>
      </c>
      <c r="K8">
        <v>127.04</v>
      </c>
      <c r="L8" t="s">
        <v>29</v>
      </c>
      <c r="M8">
        <v>448.53</v>
      </c>
      <c r="N8">
        <v>38</v>
      </c>
      <c r="O8">
        <v>212.05</v>
      </c>
      <c r="P8" t="s">
        <v>29</v>
      </c>
      <c r="Q8">
        <v>438.42</v>
      </c>
      <c r="R8">
        <v>38</v>
      </c>
      <c r="S8">
        <v>280.57</v>
      </c>
      <c r="T8" t="s">
        <v>29</v>
      </c>
      <c r="U8">
        <v>421.71</v>
      </c>
      <c r="V8">
        <v>39</v>
      </c>
      <c r="W8">
        <v>75.900000000000006</v>
      </c>
      <c r="X8" t="s">
        <v>29</v>
      </c>
      <c r="Y8">
        <v>433.38</v>
      </c>
      <c r="Z8">
        <v>38</v>
      </c>
      <c r="AA8">
        <v>191.76</v>
      </c>
      <c r="AB8" t="s">
        <v>29</v>
      </c>
      <c r="AC8">
        <v>440.1</v>
      </c>
      <c r="AD8">
        <v>38</v>
      </c>
      <c r="AE8">
        <v>263.26</v>
      </c>
      <c r="AF8" t="s">
        <v>29</v>
      </c>
      <c r="AG8">
        <v>432.32</v>
      </c>
      <c r="AH8">
        <v>38</v>
      </c>
      <c r="AI8">
        <v>249.02</v>
      </c>
      <c r="AJ8" t="s">
        <v>29</v>
      </c>
      <c r="AK8">
        <v>445.28</v>
      </c>
      <c r="AL8">
        <v>38</v>
      </c>
      <c r="AM8">
        <v>16.3</v>
      </c>
      <c r="AN8" t="s">
        <v>29</v>
      </c>
      <c r="AO8">
        <v>446.1</v>
      </c>
    </row>
    <row r="9" spans="1:41" x14ac:dyDescent="0.25">
      <c r="A9" t="s">
        <v>6</v>
      </c>
      <c r="B9">
        <v>38</v>
      </c>
      <c r="C9">
        <v>16.68</v>
      </c>
      <c r="D9" t="s">
        <v>29</v>
      </c>
      <c r="E9">
        <v>513.79999999999995</v>
      </c>
      <c r="F9">
        <v>38</v>
      </c>
      <c r="G9">
        <v>29.66</v>
      </c>
      <c r="H9" t="s">
        <v>29</v>
      </c>
      <c r="I9">
        <v>524.52</v>
      </c>
      <c r="J9">
        <v>38</v>
      </c>
      <c r="K9">
        <v>17.3</v>
      </c>
      <c r="L9" t="s">
        <v>29</v>
      </c>
      <c r="M9">
        <v>503.12</v>
      </c>
      <c r="N9">
        <v>38</v>
      </c>
      <c r="O9">
        <v>64.14</v>
      </c>
      <c r="P9" t="s">
        <v>29</v>
      </c>
      <c r="Q9">
        <v>519.22</v>
      </c>
      <c r="R9">
        <v>38</v>
      </c>
      <c r="S9">
        <v>22.18</v>
      </c>
      <c r="T9" t="s">
        <v>29</v>
      </c>
      <c r="U9">
        <v>521.16999999999996</v>
      </c>
      <c r="V9">
        <v>38</v>
      </c>
      <c r="W9">
        <v>106.97</v>
      </c>
      <c r="X9" t="s">
        <v>29</v>
      </c>
      <c r="Y9">
        <v>521.99</v>
      </c>
      <c r="Z9">
        <v>38</v>
      </c>
      <c r="AA9">
        <v>27.49</v>
      </c>
      <c r="AB9" t="s">
        <v>29</v>
      </c>
      <c r="AC9">
        <v>523.55999999999995</v>
      </c>
      <c r="AD9">
        <v>38</v>
      </c>
      <c r="AE9">
        <v>40.520000000000003</v>
      </c>
      <c r="AF9" t="s">
        <v>29</v>
      </c>
      <c r="AG9">
        <v>512.65</v>
      </c>
      <c r="AH9">
        <v>38</v>
      </c>
      <c r="AI9">
        <v>141.47</v>
      </c>
      <c r="AJ9" t="s">
        <v>29</v>
      </c>
      <c r="AK9">
        <v>495.88</v>
      </c>
      <c r="AL9">
        <v>38</v>
      </c>
      <c r="AM9">
        <v>58.02</v>
      </c>
      <c r="AN9" t="s">
        <v>29</v>
      </c>
      <c r="AO9">
        <v>505.68</v>
      </c>
    </row>
    <row r="10" spans="1:41" x14ac:dyDescent="0.25">
      <c r="A10" t="s">
        <v>7</v>
      </c>
      <c r="B10">
        <v>50</v>
      </c>
      <c r="C10">
        <v>4.6900000000000004</v>
      </c>
      <c r="D10" t="s">
        <v>29</v>
      </c>
      <c r="E10">
        <v>428.74</v>
      </c>
      <c r="F10">
        <v>50</v>
      </c>
      <c r="G10">
        <v>35.28</v>
      </c>
      <c r="H10" t="s">
        <v>29</v>
      </c>
      <c r="I10">
        <v>429.22</v>
      </c>
      <c r="J10">
        <v>51</v>
      </c>
      <c r="K10">
        <v>15.96</v>
      </c>
      <c r="L10" t="s">
        <v>29</v>
      </c>
      <c r="M10">
        <v>414.94</v>
      </c>
      <c r="N10">
        <v>51</v>
      </c>
      <c r="O10">
        <v>68.650000000000006</v>
      </c>
      <c r="P10" t="s">
        <v>29</v>
      </c>
      <c r="Q10">
        <v>407.84</v>
      </c>
      <c r="R10">
        <v>50</v>
      </c>
      <c r="S10">
        <v>163.09</v>
      </c>
      <c r="T10" t="s">
        <v>29</v>
      </c>
      <c r="U10">
        <v>414.29</v>
      </c>
      <c r="V10">
        <v>50</v>
      </c>
      <c r="W10">
        <v>78.400000000000006</v>
      </c>
      <c r="X10" t="s">
        <v>29</v>
      </c>
      <c r="Y10">
        <v>411.48</v>
      </c>
      <c r="Z10">
        <v>50</v>
      </c>
      <c r="AA10">
        <v>134.6</v>
      </c>
      <c r="AB10" t="s">
        <v>29</v>
      </c>
      <c r="AC10">
        <v>421.82</v>
      </c>
      <c r="AD10">
        <v>50</v>
      </c>
      <c r="AE10">
        <v>272.25</v>
      </c>
      <c r="AF10" t="s">
        <v>29</v>
      </c>
      <c r="AG10">
        <v>399.22</v>
      </c>
      <c r="AH10">
        <v>50</v>
      </c>
      <c r="AI10">
        <v>65.19</v>
      </c>
      <c r="AJ10" t="s">
        <v>29</v>
      </c>
      <c r="AK10">
        <v>413.63</v>
      </c>
      <c r="AL10">
        <v>50</v>
      </c>
      <c r="AM10">
        <v>71.180000000000007</v>
      </c>
      <c r="AN10" t="s">
        <v>29</v>
      </c>
      <c r="AO10">
        <v>418.91</v>
      </c>
    </row>
    <row r="11" spans="1:41" x14ac:dyDescent="0.25">
      <c r="A11" t="s">
        <v>8</v>
      </c>
      <c r="B11">
        <v>40</v>
      </c>
      <c r="C11">
        <v>27.78</v>
      </c>
      <c r="D11" t="s">
        <v>29</v>
      </c>
      <c r="E11">
        <v>698.34</v>
      </c>
      <c r="F11">
        <v>40</v>
      </c>
      <c r="G11">
        <v>37.6</v>
      </c>
      <c r="H11" t="s">
        <v>29</v>
      </c>
      <c r="I11">
        <v>690.8</v>
      </c>
      <c r="J11">
        <v>40</v>
      </c>
      <c r="K11">
        <v>72.14</v>
      </c>
      <c r="L11" t="s">
        <v>29</v>
      </c>
      <c r="M11">
        <v>684.69</v>
      </c>
      <c r="N11">
        <v>40</v>
      </c>
      <c r="O11">
        <v>90.43</v>
      </c>
      <c r="P11" t="s">
        <v>29</v>
      </c>
      <c r="Q11">
        <v>677.85</v>
      </c>
      <c r="R11">
        <v>40</v>
      </c>
      <c r="S11">
        <v>364.84</v>
      </c>
      <c r="T11" t="s">
        <v>29</v>
      </c>
      <c r="U11">
        <v>650.83000000000004</v>
      </c>
      <c r="V11">
        <v>40</v>
      </c>
      <c r="W11">
        <v>134.06</v>
      </c>
      <c r="X11" t="s">
        <v>29</v>
      </c>
      <c r="Y11">
        <v>669.72</v>
      </c>
      <c r="Z11">
        <v>40</v>
      </c>
      <c r="AA11">
        <v>63.46</v>
      </c>
      <c r="AB11" t="s">
        <v>29</v>
      </c>
      <c r="AC11">
        <v>695.58</v>
      </c>
      <c r="AD11">
        <v>40</v>
      </c>
      <c r="AE11">
        <v>145.29</v>
      </c>
      <c r="AF11" t="s">
        <v>29</v>
      </c>
      <c r="AG11">
        <v>708.99</v>
      </c>
      <c r="AH11">
        <v>40</v>
      </c>
      <c r="AI11">
        <v>63.04</v>
      </c>
      <c r="AJ11" t="s">
        <v>29</v>
      </c>
      <c r="AK11">
        <v>702.02</v>
      </c>
      <c r="AL11">
        <v>40</v>
      </c>
      <c r="AM11">
        <v>328.06</v>
      </c>
      <c r="AN11" t="s">
        <v>29</v>
      </c>
      <c r="AO11">
        <v>677.29</v>
      </c>
    </row>
    <row r="12" spans="1:41" x14ac:dyDescent="0.25">
      <c r="A12" t="s">
        <v>9</v>
      </c>
      <c r="B12">
        <v>38</v>
      </c>
      <c r="C12">
        <v>239.19</v>
      </c>
      <c r="D12" t="s">
        <v>29</v>
      </c>
      <c r="E12">
        <v>1004.8</v>
      </c>
      <c r="F12">
        <v>38</v>
      </c>
      <c r="G12">
        <v>244</v>
      </c>
      <c r="H12" t="s">
        <v>29</v>
      </c>
      <c r="I12">
        <v>998.14</v>
      </c>
      <c r="J12">
        <v>38</v>
      </c>
      <c r="K12">
        <v>365.48</v>
      </c>
      <c r="L12" t="s">
        <v>29</v>
      </c>
      <c r="M12">
        <v>1001.37</v>
      </c>
      <c r="N12">
        <v>38</v>
      </c>
      <c r="O12">
        <v>107.03</v>
      </c>
      <c r="P12" t="s">
        <v>29</v>
      </c>
      <c r="Q12">
        <v>1016.54</v>
      </c>
      <c r="R12">
        <v>38</v>
      </c>
      <c r="S12">
        <v>480.24</v>
      </c>
      <c r="T12" t="s">
        <v>29</v>
      </c>
      <c r="U12">
        <v>1001.54</v>
      </c>
      <c r="V12">
        <v>38</v>
      </c>
      <c r="W12">
        <v>267.66000000000003</v>
      </c>
      <c r="X12" t="s">
        <v>29</v>
      </c>
      <c r="Y12">
        <v>1012.27</v>
      </c>
      <c r="Z12">
        <v>38</v>
      </c>
      <c r="AA12">
        <v>119.03</v>
      </c>
      <c r="AB12" t="s">
        <v>29</v>
      </c>
      <c r="AC12">
        <v>1027.17</v>
      </c>
      <c r="AD12">
        <v>38</v>
      </c>
      <c r="AE12">
        <v>247.29</v>
      </c>
      <c r="AF12" t="s">
        <v>29</v>
      </c>
      <c r="AG12">
        <v>1019.57</v>
      </c>
      <c r="AH12">
        <v>38</v>
      </c>
      <c r="AI12">
        <v>122.29</v>
      </c>
      <c r="AJ12" t="s">
        <v>29</v>
      </c>
      <c r="AK12">
        <v>1013.09</v>
      </c>
      <c r="AL12">
        <v>38</v>
      </c>
      <c r="AM12">
        <v>137.99</v>
      </c>
      <c r="AN12" t="s">
        <v>29</v>
      </c>
      <c r="AO12">
        <v>1009.15</v>
      </c>
    </row>
    <row r="13" spans="1:41" x14ac:dyDescent="0.25">
      <c r="A13" t="s">
        <v>10</v>
      </c>
      <c r="B13">
        <v>28</v>
      </c>
      <c r="C13">
        <v>25.35</v>
      </c>
      <c r="D13" t="s">
        <v>29</v>
      </c>
      <c r="E13">
        <v>711.21</v>
      </c>
      <c r="F13">
        <v>28</v>
      </c>
      <c r="G13">
        <v>180.29</v>
      </c>
      <c r="H13" t="s">
        <v>29</v>
      </c>
      <c r="I13">
        <v>719.55</v>
      </c>
      <c r="J13">
        <v>28</v>
      </c>
      <c r="K13">
        <v>190.73</v>
      </c>
      <c r="L13" t="s">
        <v>29</v>
      </c>
      <c r="M13">
        <v>689.75</v>
      </c>
      <c r="N13">
        <v>28</v>
      </c>
      <c r="O13">
        <v>108.1</v>
      </c>
      <c r="P13" t="s">
        <v>29</v>
      </c>
      <c r="Q13">
        <v>701.23</v>
      </c>
      <c r="R13">
        <v>28</v>
      </c>
      <c r="S13">
        <v>122.24</v>
      </c>
      <c r="T13" t="s">
        <v>29</v>
      </c>
      <c r="U13">
        <v>696.31</v>
      </c>
      <c r="V13">
        <v>28</v>
      </c>
      <c r="W13">
        <v>55.51</v>
      </c>
      <c r="X13" t="s">
        <v>29</v>
      </c>
      <c r="Y13">
        <v>719.41</v>
      </c>
      <c r="Z13">
        <v>28</v>
      </c>
      <c r="AA13">
        <v>586.33000000000004</v>
      </c>
      <c r="AB13" t="s">
        <v>29</v>
      </c>
      <c r="AC13">
        <v>679.08</v>
      </c>
      <c r="AD13">
        <v>28</v>
      </c>
      <c r="AE13">
        <v>164.69</v>
      </c>
      <c r="AF13" t="s">
        <v>29</v>
      </c>
      <c r="AG13">
        <v>706.75</v>
      </c>
      <c r="AH13">
        <v>28</v>
      </c>
      <c r="AI13">
        <v>62.75</v>
      </c>
      <c r="AJ13" t="s">
        <v>29</v>
      </c>
      <c r="AK13">
        <v>699.68</v>
      </c>
      <c r="AL13">
        <v>28</v>
      </c>
      <c r="AM13">
        <v>429.38</v>
      </c>
      <c r="AN13" t="s">
        <v>29</v>
      </c>
      <c r="AO13">
        <v>682.23</v>
      </c>
    </row>
    <row r="14" spans="1:41" x14ac:dyDescent="0.25">
      <c r="A14" t="s">
        <v>11</v>
      </c>
      <c r="B14">
        <v>39</v>
      </c>
      <c r="C14">
        <v>969.97</v>
      </c>
      <c r="D14" t="s">
        <v>29</v>
      </c>
      <c r="E14">
        <v>2039.35</v>
      </c>
      <c r="F14">
        <v>39</v>
      </c>
      <c r="G14">
        <v>793.45</v>
      </c>
      <c r="H14" t="s">
        <v>29</v>
      </c>
      <c r="I14">
        <v>2083.29</v>
      </c>
      <c r="J14">
        <v>39</v>
      </c>
      <c r="K14">
        <v>1720.81</v>
      </c>
      <c r="L14" t="s">
        <v>29</v>
      </c>
      <c r="M14">
        <v>2055.84</v>
      </c>
      <c r="N14">
        <v>38</v>
      </c>
      <c r="O14">
        <v>682.31</v>
      </c>
      <c r="P14" t="s">
        <v>29</v>
      </c>
      <c r="Q14">
        <v>2082.9499999999998</v>
      </c>
      <c r="R14">
        <v>39</v>
      </c>
      <c r="S14">
        <v>366.44</v>
      </c>
      <c r="T14" t="s">
        <v>29</v>
      </c>
      <c r="U14">
        <v>2063.39</v>
      </c>
      <c r="V14">
        <v>39</v>
      </c>
      <c r="W14">
        <v>704.82</v>
      </c>
      <c r="X14" t="s">
        <v>29</v>
      </c>
      <c r="Y14">
        <v>2093.73</v>
      </c>
      <c r="Z14">
        <v>39</v>
      </c>
      <c r="AA14">
        <v>661.11</v>
      </c>
      <c r="AB14" t="s">
        <v>29</v>
      </c>
      <c r="AC14">
        <v>2039.23</v>
      </c>
      <c r="AD14">
        <v>40</v>
      </c>
      <c r="AE14">
        <v>116.44</v>
      </c>
      <c r="AF14" t="s">
        <v>29</v>
      </c>
      <c r="AG14">
        <v>2086.6999999999998</v>
      </c>
      <c r="AH14">
        <v>38</v>
      </c>
      <c r="AI14">
        <v>1646.41</v>
      </c>
      <c r="AJ14" t="s">
        <v>29</v>
      </c>
      <c r="AK14">
        <v>2065.2800000000002</v>
      </c>
      <c r="AL14">
        <v>38</v>
      </c>
      <c r="AM14">
        <v>779.02</v>
      </c>
      <c r="AN14" t="s">
        <v>29</v>
      </c>
      <c r="AO14">
        <v>2107.5300000000002</v>
      </c>
    </row>
    <row r="15" spans="1:41" x14ac:dyDescent="0.25">
      <c r="A15" t="s">
        <v>12</v>
      </c>
      <c r="B15">
        <v>44</v>
      </c>
      <c r="C15">
        <v>10.64</v>
      </c>
      <c r="D15" t="s">
        <v>29</v>
      </c>
      <c r="E15">
        <v>622.16</v>
      </c>
      <c r="F15">
        <v>44</v>
      </c>
      <c r="G15">
        <v>100.27</v>
      </c>
      <c r="H15" t="s">
        <v>29</v>
      </c>
      <c r="I15">
        <v>589.15</v>
      </c>
      <c r="J15">
        <v>44</v>
      </c>
      <c r="K15">
        <v>47.46</v>
      </c>
      <c r="L15" t="s">
        <v>29</v>
      </c>
      <c r="M15">
        <v>619.25</v>
      </c>
      <c r="N15">
        <v>44</v>
      </c>
      <c r="O15">
        <v>56.29</v>
      </c>
      <c r="P15" t="s">
        <v>29</v>
      </c>
      <c r="Q15">
        <v>605.44000000000005</v>
      </c>
      <c r="R15">
        <v>44</v>
      </c>
      <c r="S15">
        <v>155.55000000000001</v>
      </c>
      <c r="T15" t="s">
        <v>29</v>
      </c>
      <c r="U15">
        <v>608.27</v>
      </c>
      <c r="V15">
        <v>44</v>
      </c>
      <c r="W15">
        <v>29.52</v>
      </c>
      <c r="X15" t="s">
        <v>29</v>
      </c>
      <c r="Y15">
        <v>629.92999999999995</v>
      </c>
      <c r="Z15">
        <v>44</v>
      </c>
      <c r="AA15">
        <v>112.57</v>
      </c>
      <c r="AB15" t="s">
        <v>29</v>
      </c>
      <c r="AC15">
        <v>601.98</v>
      </c>
      <c r="AD15">
        <v>44</v>
      </c>
      <c r="AE15">
        <v>127.19</v>
      </c>
      <c r="AF15" t="s">
        <v>29</v>
      </c>
      <c r="AG15">
        <v>607.63</v>
      </c>
      <c r="AH15">
        <v>44</v>
      </c>
      <c r="AI15">
        <v>67.489999999999995</v>
      </c>
      <c r="AJ15" t="s">
        <v>29</v>
      </c>
      <c r="AK15">
        <v>621.99</v>
      </c>
      <c r="AL15">
        <v>44</v>
      </c>
      <c r="AM15">
        <v>178.79</v>
      </c>
      <c r="AN15" t="s">
        <v>29</v>
      </c>
      <c r="AO15">
        <v>611.24</v>
      </c>
    </row>
    <row r="16" spans="1:41" x14ac:dyDescent="0.25">
      <c r="A16" t="s">
        <v>13</v>
      </c>
      <c r="B16">
        <v>44</v>
      </c>
      <c r="C16">
        <v>13.63</v>
      </c>
      <c r="D16" t="s">
        <v>29</v>
      </c>
      <c r="E16">
        <v>1232.6300000000001</v>
      </c>
      <c r="F16">
        <v>44</v>
      </c>
      <c r="G16">
        <v>29.28</v>
      </c>
      <c r="H16" t="s">
        <v>29</v>
      </c>
      <c r="I16">
        <v>1215.42</v>
      </c>
      <c r="J16">
        <v>44</v>
      </c>
      <c r="K16">
        <v>31.78</v>
      </c>
      <c r="L16" t="s">
        <v>29</v>
      </c>
      <c r="M16">
        <v>1215.58</v>
      </c>
      <c r="N16">
        <v>44</v>
      </c>
      <c r="O16">
        <v>102.6</v>
      </c>
      <c r="P16" t="s">
        <v>29</v>
      </c>
      <c r="Q16">
        <v>1231.3</v>
      </c>
      <c r="R16">
        <v>44</v>
      </c>
      <c r="S16">
        <v>70.02</v>
      </c>
      <c r="T16" t="s">
        <v>29</v>
      </c>
      <c r="U16">
        <v>1186.8399999999999</v>
      </c>
      <c r="V16">
        <v>44</v>
      </c>
      <c r="W16">
        <v>232.41</v>
      </c>
      <c r="X16" t="s">
        <v>29</v>
      </c>
      <c r="Y16">
        <v>1206.81</v>
      </c>
      <c r="Z16">
        <v>44</v>
      </c>
      <c r="AA16">
        <v>41.17</v>
      </c>
      <c r="AB16" t="s">
        <v>29</v>
      </c>
      <c r="AC16">
        <v>1223.26</v>
      </c>
      <c r="AD16">
        <v>44</v>
      </c>
      <c r="AE16">
        <v>198.63</v>
      </c>
      <c r="AF16" t="s">
        <v>29</v>
      </c>
      <c r="AG16">
        <v>1212.4100000000001</v>
      </c>
      <c r="AH16">
        <v>44</v>
      </c>
      <c r="AI16">
        <v>71.87</v>
      </c>
      <c r="AJ16" t="s">
        <v>29</v>
      </c>
      <c r="AK16">
        <v>1185.57</v>
      </c>
      <c r="AL16">
        <v>44</v>
      </c>
      <c r="AM16">
        <v>59.93</v>
      </c>
      <c r="AN16" t="s">
        <v>29</v>
      </c>
      <c r="AO16">
        <v>1199.8699999999999</v>
      </c>
    </row>
    <row r="17" spans="1:41" x14ac:dyDescent="0.25">
      <c r="A17" t="s">
        <v>14</v>
      </c>
      <c r="B17">
        <v>24</v>
      </c>
      <c r="C17">
        <v>0.65</v>
      </c>
      <c r="D17" t="s">
        <v>29</v>
      </c>
      <c r="E17">
        <v>63.48</v>
      </c>
      <c r="F17">
        <v>24</v>
      </c>
      <c r="G17">
        <v>9.9600000000000009</v>
      </c>
      <c r="H17" t="s">
        <v>29</v>
      </c>
      <c r="I17">
        <v>64.25</v>
      </c>
      <c r="J17">
        <v>24</v>
      </c>
      <c r="K17">
        <v>30.12</v>
      </c>
      <c r="L17" t="s">
        <v>29</v>
      </c>
      <c r="M17">
        <v>61.39</v>
      </c>
      <c r="N17">
        <v>24</v>
      </c>
      <c r="O17">
        <v>5.92</v>
      </c>
      <c r="P17" t="s">
        <v>29</v>
      </c>
      <c r="Q17">
        <v>65.58</v>
      </c>
      <c r="R17">
        <v>24</v>
      </c>
      <c r="S17">
        <v>32.28</v>
      </c>
      <c r="T17" t="s">
        <v>29</v>
      </c>
      <c r="U17">
        <v>62.02</v>
      </c>
      <c r="V17">
        <v>24</v>
      </c>
      <c r="W17">
        <v>5.08</v>
      </c>
      <c r="X17" t="s">
        <v>29</v>
      </c>
      <c r="Y17">
        <v>64.22</v>
      </c>
      <c r="Z17">
        <v>24</v>
      </c>
      <c r="AA17">
        <v>44.77</v>
      </c>
      <c r="AB17" t="s">
        <v>29</v>
      </c>
      <c r="AC17">
        <v>62.68</v>
      </c>
      <c r="AD17">
        <v>24</v>
      </c>
      <c r="AE17">
        <v>39.28</v>
      </c>
      <c r="AF17" t="s">
        <v>29</v>
      </c>
      <c r="AG17">
        <v>61.53</v>
      </c>
      <c r="AH17">
        <v>24</v>
      </c>
      <c r="AI17">
        <v>9.3000000000000007</v>
      </c>
      <c r="AJ17" t="s">
        <v>29</v>
      </c>
      <c r="AK17">
        <v>63.2</v>
      </c>
      <c r="AL17">
        <v>24</v>
      </c>
      <c r="AM17">
        <v>10.220000000000001</v>
      </c>
      <c r="AN17" t="s">
        <v>29</v>
      </c>
      <c r="AO17">
        <v>63.11</v>
      </c>
    </row>
    <row r="18" spans="1:41" x14ac:dyDescent="0.25">
      <c r="A18" t="s">
        <v>15</v>
      </c>
      <c r="B18">
        <v>31</v>
      </c>
      <c r="C18">
        <v>14.19</v>
      </c>
      <c r="D18" t="s">
        <v>29</v>
      </c>
      <c r="E18">
        <v>717.23</v>
      </c>
      <c r="F18">
        <v>31</v>
      </c>
      <c r="G18">
        <v>98.43</v>
      </c>
      <c r="H18" t="s">
        <v>29</v>
      </c>
      <c r="I18">
        <v>708.78</v>
      </c>
      <c r="J18">
        <v>31</v>
      </c>
      <c r="K18">
        <v>102.14</v>
      </c>
      <c r="L18" t="s">
        <v>29</v>
      </c>
      <c r="M18">
        <v>701.27</v>
      </c>
      <c r="N18">
        <v>31</v>
      </c>
      <c r="O18">
        <v>40.049999999999997</v>
      </c>
      <c r="P18" t="s">
        <v>29</v>
      </c>
      <c r="Q18">
        <v>712.8</v>
      </c>
      <c r="R18">
        <v>31</v>
      </c>
      <c r="S18">
        <v>44.23</v>
      </c>
      <c r="T18" t="s">
        <v>29</v>
      </c>
      <c r="U18">
        <v>691.67</v>
      </c>
      <c r="V18">
        <v>31</v>
      </c>
      <c r="W18">
        <v>96</v>
      </c>
      <c r="X18" t="s">
        <v>29</v>
      </c>
      <c r="Y18">
        <v>713.07</v>
      </c>
      <c r="Z18">
        <v>31</v>
      </c>
      <c r="AA18">
        <v>7.18</v>
      </c>
      <c r="AB18" t="s">
        <v>29</v>
      </c>
      <c r="AC18">
        <v>716.18</v>
      </c>
      <c r="AD18">
        <v>31</v>
      </c>
      <c r="AE18">
        <v>95.53</v>
      </c>
      <c r="AF18" t="s">
        <v>29</v>
      </c>
      <c r="AG18">
        <v>697.95</v>
      </c>
      <c r="AH18">
        <v>31</v>
      </c>
      <c r="AI18">
        <v>19.53</v>
      </c>
      <c r="AJ18" t="s">
        <v>29</v>
      </c>
      <c r="AK18">
        <v>706.55</v>
      </c>
      <c r="AL18">
        <v>31</v>
      </c>
      <c r="AM18">
        <v>32.75</v>
      </c>
      <c r="AN18" t="s">
        <v>29</v>
      </c>
      <c r="AO18">
        <v>706.42</v>
      </c>
    </row>
    <row r="19" spans="1:41" x14ac:dyDescent="0.25">
      <c r="A19" t="s">
        <v>16</v>
      </c>
      <c r="B19">
        <v>42</v>
      </c>
      <c r="C19">
        <v>30.83</v>
      </c>
      <c r="D19" t="s">
        <v>29</v>
      </c>
      <c r="E19">
        <v>874.09</v>
      </c>
      <c r="F19">
        <v>42</v>
      </c>
      <c r="G19">
        <v>70.63</v>
      </c>
      <c r="H19" t="s">
        <v>29</v>
      </c>
      <c r="I19">
        <v>876.14</v>
      </c>
      <c r="J19">
        <v>42</v>
      </c>
      <c r="K19">
        <v>25.98</v>
      </c>
      <c r="L19" t="s">
        <v>29</v>
      </c>
      <c r="M19">
        <v>880.28</v>
      </c>
      <c r="N19">
        <v>42</v>
      </c>
      <c r="O19">
        <v>36.39</v>
      </c>
      <c r="P19" t="s">
        <v>29</v>
      </c>
      <c r="Q19">
        <v>876.12</v>
      </c>
      <c r="R19">
        <v>42</v>
      </c>
      <c r="S19">
        <v>91.5</v>
      </c>
      <c r="T19" t="s">
        <v>29</v>
      </c>
      <c r="U19">
        <v>880.55</v>
      </c>
      <c r="V19">
        <v>42</v>
      </c>
      <c r="W19">
        <v>28.86</v>
      </c>
      <c r="X19" t="s">
        <v>29</v>
      </c>
      <c r="Y19">
        <v>872.06</v>
      </c>
      <c r="Z19">
        <v>42</v>
      </c>
      <c r="AA19">
        <v>57.83</v>
      </c>
      <c r="AB19" t="s">
        <v>29</v>
      </c>
      <c r="AC19">
        <v>870.22</v>
      </c>
      <c r="AD19">
        <v>42</v>
      </c>
      <c r="AE19">
        <v>221.63</v>
      </c>
      <c r="AF19" t="s">
        <v>29</v>
      </c>
      <c r="AG19">
        <v>889.85</v>
      </c>
      <c r="AH19">
        <v>42</v>
      </c>
      <c r="AI19">
        <v>69.8</v>
      </c>
      <c r="AJ19" t="s">
        <v>29</v>
      </c>
      <c r="AK19">
        <v>875.39</v>
      </c>
      <c r="AL19">
        <v>42</v>
      </c>
      <c r="AM19">
        <v>148.65</v>
      </c>
      <c r="AN19" t="s">
        <v>29</v>
      </c>
      <c r="AO19">
        <v>887.7</v>
      </c>
    </row>
    <row r="20" spans="1:41" x14ac:dyDescent="0.25">
      <c r="A20" t="s">
        <v>17</v>
      </c>
      <c r="B20">
        <v>25</v>
      </c>
      <c r="C20">
        <v>2.5</v>
      </c>
      <c r="D20" t="s">
        <v>29</v>
      </c>
      <c r="E20">
        <v>274.89999999999998</v>
      </c>
      <c r="F20">
        <v>25</v>
      </c>
      <c r="G20">
        <v>11.38</v>
      </c>
      <c r="H20" t="s">
        <v>29</v>
      </c>
      <c r="I20">
        <v>280.14999999999998</v>
      </c>
      <c r="J20">
        <v>25</v>
      </c>
      <c r="K20">
        <v>11.69</v>
      </c>
      <c r="L20" t="s">
        <v>29</v>
      </c>
      <c r="M20">
        <v>279.51</v>
      </c>
      <c r="N20">
        <v>25</v>
      </c>
      <c r="O20">
        <v>5.27</v>
      </c>
      <c r="P20" t="s">
        <v>29</v>
      </c>
      <c r="Q20">
        <v>284.45</v>
      </c>
      <c r="R20">
        <v>25</v>
      </c>
      <c r="S20">
        <v>18.34</v>
      </c>
      <c r="T20" t="s">
        <v>29</v>
      </c>
      <c r="U20">
        <v>278.88</v>
      </c>
      <c r="V20">
        <v>25</v>
      </c>
      <c r="W20">
        <v>5.82</v>
      </c>
      <c r="X20" t="s">
        <v>29</v>
      </c>
      <c r="Y20">
        <v>276.91000000000003</v>
      </c>
      <c r="Z20">
        <v>25</v>
      </c>
      <c r="AA20">
        <v>4.71</v>
      </c>
      <c r="AB20" t="s">
        <v>29</v>
      </c>
      <c r="AC20">
        <v>273.88</v>
      </c>
      <c r="AD20">
        <v>25</v>
      </c>
      <c r="AE20">
        <v>10.17</v>
      </c>
      <c r="AF20" t="s">
        <v>29</v>
      </c>
      <c r="AG20">
        <v>277.42</v>
      </c>
      <c r="AH20">
        <v>25</v>
      </c>
      <c r="AI20">
        <v>5.3</v>
      </c>
      <c r="AJ20" t="s">
        <v>29</v>
      </c>
      <c r="AK20">
        <v>271.64</v>
      </c>
      <c r="AL20">
        <v>25</v>
      </c>
      <c r="AM20">
        <v>2.6</v>
      </c>
      <c r="AN20" t="s">
        <v>29</v>
      </c>
      <c r="AO20">
        <v>277.44</v>
      </c>
    </row>
    <row r="21" spans="1:41" x14ac:dyDescent="0.25">
      <c r="A21" t="s">
        <v>18</v>
      </c>
      <c r="B21">
        <v>36</v>
      </c>
      <c r="C21">
        <v>8.76</v>
      </c>
      <c r="D21" t="s">
        <v>29</v>
      </c>
      <c r="E21">
        <v>681.05</v>
      </c>
      <c r="F21">
        <v>36</v>
      </c>
      <c r="G21">
        <v>53.75</v>
      </c>
      <c r="H21" t="s">
        <v>29</v>
      </c>
      <c r="I21">
        <v>677.6</v>
      </c>
      <c r="J21">
        <v>36</v>
      </c>
      <c r="K21">
        <v>19.079999999999998</v>
      </c>
      <c r="L21" t="s">
        <v>29</v>
      </c>
      <c r="M21">
        <v>684.92</v>
      </c>
      <c r="N21">
        <v>36</v>
      </c>
      <c r="O21">
        <v>47.23</v>
      </c>
      <c r="P21" t="s">
        <v>29</v>
      </c>
      <c r="Q21">
        <v>695.91</v>
      </c>
      <c r="R21">
        <v>36</v>
      </c>
      <c r="S21">
        <v>36.270000000000003</v>
      </c>
      <c r="T21" t="s">
        <v>29</v>
      </c>
      <c r="U21">
        <v>704.78</v>
      </c>
      <c r="V21">
        <v>36</v>
      </c>
      <c r="W21">
        <v>103.48</v>
      </c>
      <c r="X21" t="s">
        <v>29</v>
      </c>
      <c r="Y21">
        <v>673.16</v>
      </c>
      <c r="Z21">
        <v>36</v>
      </c>
      <c r="AA21">
        <v>86.12</v>
      </c>
      <c r="AB21" t="s">
        <v>29</v>
      </c>
      <c r="AC21">
        <v>692.8</v>
      </c>
      <c r="AD21">
        <v>36</v>
      </c>
      <c r="AE21">
        <v>19.25</v>
      </c>
      <c r="AF21" t="s">
        <v>29</v>
      </c>
      <c r="AG21">
        <v>678.88</v>
      </c>
      <c r="AH21">
        <v>36</v>
      </c>
      <c r="AI21">
        <v>28.72</v>
      </c>
      <c r="AJ21" t="s">
        <v>29</v>
      </c>
      <c r="AK21">
        <v>690.28</v>
      </c>
      <c r="AL21">
        <v>36</v>
      </c>
      <c r="AM21">
        <v>41.29</v>
      </c>
      <c r="AN21" t="s">
        <v>29</v>
      </c>
      <c r="AO21">
        <v>706.12</v>
      </c>
    </row>
    <row r="22" spans="1:41" x14ac:dyDescent="0.25">
      <c r="A22" t="s">
        <v>19</v>
      </c>
      <c r="B22">
        <v>32</v>
      </c>
      <c r="C22">
        <v>7.45</v>
      </c>
      <c r="D22" t="s">
        <v>29</v>
      </c>
      <c r="E22">
        <v>314.87</v>
      </c>
      <c r="F22">
        <v>32</v>
      </c>
      <c r="G22">
        <v>33.06</v>
      </c>
      <c r="H22" t="s">
        <v>29</v>
      </c>
      <c r="I22">
        <v>333.43</v>
      </c>
      <c r="J22">
        <v>32</v>
      </c>
      <c r="K22">
        <v>15.39</v>
      </c>
      <c r="L22" t="s">
        <v>29</v>
      </c>
      <c r="M22">
        <v>319.99</v>
      </c>
      <c r="N22">
        <v>32</v>
      </c>
      <c r="O22">
        <v>25.95</v>
      </c>
      <c r="P22" t="s">
        <v>29</v>
      </c>
      <c r="Q22">
        <v>323.5</v>
      </c>
      <c r="R22">
        <v>32</v>
      </c>
      <c r="S22">
        <v>19.18</v>
      </c>
      <c r="T22" t="s">
        <v>29</v>
      </c>
      <c r="U22">
        <v>326.02</v>
      </c>
      <c r="V22">
        <v>32</v>
      </c>
      <c r="W22">
        <v>62.7</v>
      </c>
      <c r="X22" t="s">
        <v>29</v>
      </c>
      <c r="Y22">
        <v>322.67</v>
      </c>
      <c r="Z22">
        <v>32</v>
      </c>
      <c r="AA22">
        <v>27.06</v>
      </c>
      <c r="AB22" t="s">
        <v>29</v>
      </c>
      <c r="AC22">
        <v>327.10000000000002</v>
      </c>
      <c r="AD22">
        <v>32</v>
      </c>
      <c r="AE22">
        <v>18.47</v>
      </c>
      <c r="AF22" t="s">
        <v>29</v>
      </c>
      <c r="AG22">
        <v>317.56</v>
      </c>
      <c r="AH22">
        <v>32</v>
      </c>
      <c r="AI22">
        <v>35.1</v>
      </c>
      <c r="AJ22" t="s">
        <v>29</v>
      </c>
      <c r="AK22">
        <v>322.26</v>
      </c>
      <c r="AL22">
        <v>32</v>
      </c>
      <c r="AM22">
        <v>39.65</v>
      </c>
      <c r="AN22" t="s">
        <v>29</v>
      </c>
      <c r="AO22">
        <v>338.19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9936-B5F7-44DD-83C8-1FC6D40F114A}">
  <dimension ref="A1:AO22"/>
  <sheetViews>
    <sheetView workbookViewId="0">
      <selection activeCell="N27" sqref="N27"/>
    </sheetView>
  </sheetViews>
  <sheetFormatPr defaultRowHeight="15" x14ac:dyDescent="0.25"/>
  <sheetData>
    <row r="1" spans="1:41" x14ac:dyDescent="0.25">
      <c r="B1" s="4">
        <v>12345</v>
      </c>
      <c r="C1" s="4"/>
      <c r="D1" s="4"/>
      <c r="E1" s="4"/>
      <c r="F1" s="4">
        <v>22411</v>
      </c>
      <c r="G1" s="4"/>
      <c r="H1" s="4"/>
      <c r="I1" s="4"/>
      <c r="J1" s="4">
        <v>25233</v>
      </c>
      <c r="K1" s="4"/>
      <c r="L1" s="4"/>
      <c r="M1" s="4"/>
      <c r="N1" s="4">
        <v>52331</v>
      </c>
      <c r="O1" s="4"/>
      <c r="P1" s="4"/>
      <c r="Q1" s="4"/>
      <c r="R1" s="4">
        <v>54278</v>
      </c>
      <c r="S1" s="4"/>
      <c r="T1" s="4"/>
      <c r="U1" s="4"/>
      <c r="V1" s="4">
        <v>54433</v>
      </c>
      <c r="W1" s="4"/>
      <c r="X1" s="4"/>
      <c r="Y1" s="4"/>
      <c r="Z1" s="4">
        <v>66655</v>
      </c>
      <c r="AA1" s="4"/>
      <c r="AB1" s="4"/>
      <c r="AC1" s="4"/>
      <c r="AD1" s="4">
        <v>68531</v>
      </c>
      <c r="AE1" s="4"/>
      <c r="AF1" s="4"/>
      <c r="AG1" s="4"/>
      <c r="AH1" s="4">
        <v>87744</v>
      </c>
      <c r="AI1" s="4"/>
      <c r="AJ1" s="4"/>
      <c r="AK1" s="4"/>
      <c r="AL1" s="4">
        <v>98811</v>
      </c>
      <c r="AM1" s="4"/>
      <c r="AN1" s="4"/>
      <c r="AO1" s="4"/>
    </row>
    <row r="2" spans="1:4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32</v>
      </c>
      <c r="L2" t="s">
        <v>33</v>
      </c>
      <c r="M2" t="s">
        <v>34</v>
      </c>
      <c r="N2" t="s">
        <v>31</v>
      </c>
      <c r="O2" t="s">
        <v>32</v>
      </c>
      <c r="P2" t="s">
        <v>33</v>
      </c>
      <c r="Q2" t="s">
        <v>34</v>
      </c>
      <c r="R2" t="s">
        <v>31</v>
      </c>
      <c r="S2" t="s">
        <v>32</v>
      </c>
      <c r="T2" t="s">
        <v>33</v>
      </c>
      <c r="U2" t="s">
        <v>34</v>
      </c>
      <c r="V2" t="s">
        <v>31</v>
      </c>
      <c r="W2" t="s">
        <v>32</v>
      </c>
      <c r="X2" t="s">
        <v>33</v>
      </c>
      <c r="Y2" t="s">
        <v>34</v>
      </c>
      <c r="Z2" t="s">
        <v>31</v>
      </c>
      <c r="AA2" t="s">
        <v>32</v>
      </c>
      <c r="AB2" t="s">
        <v>33</v>
      </c>
      <c r="AC2" t="s">
        <v>34</v>
      </c>
      <c r="AD2" t="s">
        <v>31</v>
      </c>
      <c r="AE2" t="s">
        <v>32</v>
      </c>
      <c r="AF2" t="s">
        <v>33</v>
      </c>
      <c r="AG2" t="s">
        <v>34</v>
      </c>
      <c r="AH2" t="s">
        <v>31</v>
      </c>
      <c r="AI2" t="s">
        <v>32</v>
      </c>
      <c r="AJ2" t="s">
        <v>33</v>
      </c>
      <c r="AK2" t="s">
        <v>34</v>
      </c>
      <c r="AL2" t="s">
        <v>31</v>
      </c>
      <c r="AM2" t="s">
        <v>32</v>
      </c>
      <c r="AN2" t="s">
        <v>33</v>
      </c>
      <c r="AO2" t="s">
        <v>34</v>
      </c>
    </row>
    <row r="3" spans="1:41" x14ac:dyDescent="0.25">
      <c r="A3" t="s">
        <v>0</v>
      </c>
      <c r="B3">
        <v>72</v>
      </c>
      <c r="C3">
        <v>605.13</v>
      </c>
      <c r="D3" t="s">
        <v>29</v>
      </c>
      <c r="E3">
        <v>645.97</v>
      </c>
      <c r="F3">
        <v>72</v>
      </c>
      <c r="G3">
        <v>48.83</v>
      </c>
      <c r="H3" t="s">
        <v>29</v>
      </c>
      <c r="I3">
        <v>641.57000000000005</v>
      </c>
      <c r="J3">
        <v>72</v>
      </c>
      <c r="K3">
        <v>170.05</v>
      </c>
      <c r="L3" t="s">
        <v>29</v>
      </c>
      <c r="M3">
        <v>610.64</v>
      </c>
      <c r="N3">
        <v>72</v>
      </c>
      <c r="O3">
        <v>113.07</v>
      </c>
      <c r="P3" t="s">
        <v>29</v>
      </c>
      <c r="Q3">
        <v>641.35</v>
      </c>
      <c r="R3">
        <v>72</v>
      </c>
      <c r="S3">
        <v>240.87</v>
      </c>
      <c r="T3" t="s">
        <v>29</v>
      </c>
      <c r="U3">
        <v>634.87</v>
      </c>
      <c r="V3">
        <v>72</v>
      </c>
      <c r="W3">
        <v>293.18</v>
      </c>
      <c r="X3" t="s">
        <v>29</v>
      </c>
      <c r="Y3">
        <v>629.20000000000005</v>
      </c>
      <c r="Z3">
        <v>72</v>
      </c>
      <c r="AA3">
        <v>119.16</v>
      </c>
      <c r="AB3" t="s">
        <v>29</v>
      </c>
      <c r="AC3">
        <v>625.99</v>
      </c>
      <c r="AD3">
        <v>71</v>
      </c>
      <c r="AE3">
        <v>423.1</v>
      </c>
      <c r="AF3" t="s">
        <v>29</v>
      </c>
      <c r="AG3">
        <v>625.57000000000005</v>
      </c>
      <c r="AH3">
        <v>72</v>
      </c>
      <c r="AI3">
        <v>202.76</v>
      </c>
      <c r="AJ3" t="s">
        <v>29</v>
      </c>
      <c r="AK3">
        <v>645.58000000000004</v>
      </c>
      <c r="AL3">
        <v>71</v>
      </c>
      <c r="AM3">
        <v>350.71</v>
      </c>
      <c r="AN3" t="s">
        <v>29</v>
      </c>
      <c r="AO3">
        <v>640.34</v>
      </c>
    </row>
    <row r="4" spans="1:41" x14ac:dyDescent="0.25">
      <c r="A4" t="s">
        <v>1</v>
      </c>
      <c r="B4">
        <v>76</v>
      </c>
      <c r="C4">
        <v>426</v>
      </c>
      <c r="D4" t="s">
        <v>29</v>
      </c>
      <c r="E4">
        <v>1743.05</v>
      </c>
      <c r="F4">
        <v>76</v>
      </c>
      <c r="G4">
        <v>1265.69</v>
      </c>
      <c r="H4" t="s">
        <v>29</v>
      </c>
      <c r="I4">
        <v>1582.53</v>
      </c>
      <c r="J4">
        <v>76</v>
      </c>
      <c r="K4">
        <v>712.03</v>
      </c>
      <c r="L4" t="s">
        <v>29</v>
      </c>
      <c r="M4">
        <v>1673.09</v>
      </c>
      <c r="N4">
        <v>76</v>
      </c>
      <c r="O4">
        <v>368.95</v>
      </c>
      <c r="P4" t="s">
        <v>29</v>
      </c>
      <c r="Q4">
        <v>1770.42</v>
      </c>
      <c r="R4">
        <v>77</v>
      </c>
      <c r="S4">
        <v>218.54</v>
      </c>
      <c r="T4" t="s">
        <v>29</v>
      </c>
      <c r="U4">
        <v>1710.94</v>
      </c>
      <c r="V4">
        <v>76</v>
      </c>
      <c r="W4">
        <v>1524.98</v>
      </c>
      <c r="X4" t="s">
        <v>29</v>
      </c>
      <c r="Y4">
        <v>1584.05</v>
      </c>
      <c r="Z4">
        <v>76</v>
      </c>
      <c r="AA4">
        <v>1198.27</v>
      </c>
      <c r="AB4" t="s">
        <v>29</v>
      </c>
      <c r="AC4">
        <v>1618.1</v>
      </c>
      <c r="AD4">
        <v>76</v>
      </c>
      <c r="AE4">
        <v>1180.1600000000001</v>
      </c>
      <c r="AF4" t="s">
        <v>29</v>
      </c>
      <c r="AG4">
        <v>1779.96</v>
      </c>
      <c r="AH4">
        <v>77</v>
      </c>
      <c r="AI4">
        <v>204.23</v>
      </c>
      <c r="AJ4" t="s">
        <v>29</v>
      </c>
      <c r="AK4">
        <v>1677.85</v>
      </c>
      <c r="AL4">
        <v>76</v>
      </c>
      <c r="AM4">
        <v>1555.58</v>
      </c>
      <c r="AN4" t="s">
        <v>29</v>
      </c>
      <c r="AO4">
        <v>1612.58</v>
      </c>
    </row>
    <row r="5" spans="1:41" x14ac:dyDescent="0.25">
      <c r="A5" t="s">
        <v>2</v>
      </c>
      <c r="B5">
        <v>41</v>
      </c>
      <c r="C5">
        <v>481.57</v>
      </c>
      <c r="D5" t="s">
        <v>29</v>
      </c>
      <c r="E5">
        <v>549.87</v>
      </c>
      <c r="F5">
        <v>41</v>
      </c>
      <c r="G5">
        <v>73.099999999999994</v>
      </c>
      <c r="H5" t="s">
        <v>29</v>
      </c>
      <c r="I5">
        <v>569.96</v>
      </c>
      <c r="J5">
        <v>42</v>
      </c>
      <c r="K5">
        <v>234.14</v>
      </c>
      <c r="L5" t="s">
        <v>29</v>
      </c>
      <c r="M5">
        <v>590</v>
      </c>
      <c r="N5">
        <v>41</v>
      </c>
      <c r="O5">
        <v>512.95000000000005</v>
      </c>
      <c r="P5" t="s">
        <v>29</v>
      </c>
      <c r="Q5">
        <v>582.09</v>
      </c>
      <c r="R5">
        <v>41</v>
      </c>
      <c r="S5">
        <v>242.47</v>
      </c>
      <c r="T5" t="s">
        <v>29</v>
      </c>
      <c r="U5">
        <v>564.87</v>
      </c>
      <c r="V5">
        <v>40</v>
      </c>
      <c r="W5">
        <v>261.64999999999998</v>
      </c>
      <c r="X5" t="s">
        <v>29</v>
      </c>
      <c r="Y5">
        <v>552.32000000000005</v>
      </c>
      <c r="Z5">
        <v>42</v>
      </c>
      <c r="AA5">
        <v>293.93</v>
      </c>
      <c r="AB5" t="s">
        <v>29</v>
      </c>
      <c r="AC5">
        <v>607.29999999999995</v>
      </c>
      <c r="AD5">
        <v>41</v>
      </c>
      <c r="AE5">
        <v>212.34</v>
      </c>
      <c r="AF5" t="s">
        <v>29</v>
      </c>
      <c r="AG5">
        <v>565.19000000000005</v>
      </c>
      <c r="AH5">
        <v>41</v>
      </c>
      <c r="AI5">
        <v>436.4</v>
      </c>
      <c r="AJ5" t="s">
        <v>29</v>
      </c>
      <c r="AK5">
        <v>584.28</v>
      </c>
      <c r="AL5">
        <v>41</v>
      </c>
      <c r="AM5">
        <v>171.62</v>
      </c>
      <c r="AN5" t="s">
        <v>29</v>
      </c>
      <c r="AO5">
        <v>581</v>
      </c>
    </row>
    <row r="6" spans="1:41" x14ac:dyDescent="0.25">
      <c r="A6" t="s">
        <v>3</v>
      </c>
      <c r="B6">
        <v>74</v>
      </c>
      <c r="C6">
        <v>947.1</v>
      </c>
      <c r="D6" t="s">
        <v>29</v>
      </c>
      <c r="E6">
        <v>1522.4</v>
      </c>
      <c r="F6">
        <v>74</v>
      </c>
      <c r="G6">
        <v>703.52</v>
      </c>
      <c r="H6" t="s">
        <v>29</v>
      </c>
      <c r="I6">
        <v>1575.73</v>
      </c>
      <c r="J6">
        <v>74</v>
      </c>
      <c r="K6">
        <v>387.96</v>
      </c>
      <c r="L6" t="s">
        <v>29</v>
      </c>
      <c r="M6">
        <v>1577.97</v>
      </c>
      <c r="N6">
        <v>73</v>
      </c>
      <c r="O6">
        <v>358.33</v>
      </c>
      <c r="P6" t="s">
        <v>29</v>
      </c>
      <c r="Q6">
        <v>1671.45</v>
      </c>
      <c r="R6">
        <v>74</v>
      </c>
      <c r="S6">
        <v>187.31</v>
      </c>
      <c r="T6" t="s">
        <v>29</v>
      </c>
      <c r="U6">
        <v>1569.57</v>
      </c>
      <c r="V6">
        <v>74</v>
      </c>
      <c r="W6">
        <v>415.14</v>
      </c>
      <c r="X6" t="s">
        <v>29</v>
      </c>
      <c r="Y6">
        <v>1655.19</v>
      </c>
      <c r="Z6">
        <v>73</v>
      </c>
      <c r="AA6">
        <v>672.44</v>
      </c>
      <c r="AB6" t="s">
        <v>29</v>
      </c>
      <c r="AC6">
        <v>1679.18</v>
      </c>
      <c r="AD6">
        <v>73</v>
      </c>
      <c r="AE6">
        <v>960.73</v>
      </c>
      <c r="AF6" t="s">
        <v>29</v>
      </c>
      <c r="AG6">
        <v>1653.28</v>
      </c>
      <c r="AH6">
        <v>74</v>
      </c>
      <c r="AI6">
        <v>485.24</v>
      </c>
      <c r="AJ6" t="s">
        <v>29</v>
      </c>
      <c r="AK6">
        <v>1466.78</v>
      </c>
      <c r="AL6">
        <v>74</v>
      </c>
      <c r="AM6">
        <v>600.16</v>
      </c>
      <c r="AN6" t="s">
        <v>29</v>
      </c>
      <c r="AO6">
        <v>1514.5</v>
      </c>
    </row>
    <row r="7" spans="1:41" x14ac:dyDescent="0.25">
      <c r="A7" t="s">
        <v>4</v>
      </c>
      <c r="B7">
        <v>79</v>
      </c>
      <c r="C7">
        <v>260.01</v>
      </c>
      <c r="D7" t="s">
        <v>29</v>
      </c>
      <c r="E7">
        <v>949.58</v>
      </c>
      <c r="F7">
        <v>80</v>
      </c>
      <c r="G7">
        <v>265.14999999999998</v>
      </c>
      <c r="H7" t="s">
        <v>29</v>
      </c>
      <c r="I7">
        <v>823.76</v>
      </c>
      <c r="J7">
        <v>79</v>
      </c>
      <c r="K7">
        <v>166.2</v>
      </c>
      <c r="L7" t="s">
        <v>29</v>
      </c>
      <c r="M7">
        <v>924.12</v>
      </c>
      <c r="N7">
        <v>79</v>
      </c>
      <c r="O7">
        <v>348.85</v>
      </c>
      <c r="P7" t="s">
        <v>29</v>
      </c>
      <c r="Q7">
        <v>864.5</v>
      </c>
      <c r="R7">
        <v>80</v>
      </c>
      <c r="S7">
        <v>60.19</v>
      </c>
      <c r="T7" t="s">
        <v>29</v>
      </c>
      <c r="U7">
        <v>930.3</v>
      </c>
      <c r="V7">
        <v>80</v>
      </c>
      <c r="W7">
        <v>32.11</v>
      </c>
      <c r="X7" t="s">
        <v>29</v>
      </c>
      <c r="Y7">
        <v>860.38</v>
      </c>
      <c r="Z7">
        <v>79</v>
      </c>
      <c r="AA7">
        <v>206.1</v>
      </c>
      <c r="AB7" t="s">
        <v>29</v>
      </c>
      <c r="AC7">
        <v>913.57</v>
      </c>
      <c r="AD7">
        <v>79</v>
      </c>
      <c r="AE7">
        <v>156.74</v>
      </c>
      <c r="AF7" t="s">
        <v>29</v>
      </c>
      <c r="AG7">
        <v>884.11</v>
      </c>
      <c r="AH7">
        <v>80</v>
      </c>
      <c r="AI7">
        <v>135.53</v>
      </c>
      <c r="AJ7" t="s">
        <v>29</v>
      </c>
      <c r="AK7">
        <v>882.39</v>
      </c>
      <c r="AL7">
        <v>79</v>
      </c>
      <c r="AM7">
        <v>188.12</v>
      </c>
      <c r="AN7" t="s">
        <v>29</v>
      </c>
      <c r="AO7">
        <v>937.71</v>
      </c>
    </row>
    <row r="8" spans="1:41" x14ac:dyDescent="0.25">
      <c r="A8" t="s">
        <v>5</v>
      </c>
      <c r="B8">
        <v>73</v>
      </c>
      <c r="C8">
        <v>583.20000000000005</v>
      </c>
      <c r="D8" t="s">
        <v>29</v>
      </c>
      <c r="E8">
        <v>953.79</v>
      </c>
      <c r="F8">
        <v>73</v>
      </c>
      <c r="G8">
        <v>464.05</v>
      </c>
      <c r="H8" t="s">
        <v>29</v>
      </c>
      <c r="I8">
        <v>993.93</v>
      </c>
      <c r="J8">
        <v>74</v>
      </c>
      <c r="K8">
        <v>117.9</v>
      </c>
      <c r="L8" t="s">
        <v>29</v>
      </c>
      <c r="M8">
        <v>971.65</v>
      </c>
      <c r="N8">
        <v>74</v>
      </c>
      <c r="O8">
        <v>86.91</v>
      </c>
      <c r="P8" t="s">
        <v>29</v>
      </c>
      <c r="Q8">
        <v>940.54</v>
      </c>
      <c r="R8">
        <v>73</v>
      </c>
      <c r="S8">
        <v>185.26</v>
      </c>
      <c r="T8" t="s">
        <v>29</v>
      </c>
      <c r="U8">
        <v>876.28</v>
      </c>
      <c r="V8">
        <v>73</v>
      </c>
      <c r="W8">
        <v>194.19</v>
      </c>
      <c r="X8" t="s">
        <v>29</v>
      </c>
      <c r="Y8">
        <v>946.5</v>
      </c>
      <c r="Z8">
        <v>73</v>
      </c>
      <c r="AA8">
        <v>28.15</v>
      </c>
      <c r="AB8" t="s">
        <v>29</v>
      </c>
      <c r="AC8">
        <v>956.42</v>
      </c>
      <c r="AD8">
        <v>73</v>
      </c>
      <c r="AE8">
        <v>126.29</v>
      </c>
      <c r="AF8" t="s">
        <v>29</v>
      </c>
      <c r="AG8">
        <v>908.62</v>
      </c>
      <c r="AH8">
        <v>73</v>
      </c>
      <c r="AI8">
        <v>751.81</v>
      </c>
      <c r="AJ8" t="s">
        <v>29</v>
      </c>
      <c r="AK8">
        <v>879.15</v>
      </c>
      <c r="AL8">
        <v>73</v>
      </c>
      <c r="AM8">
        <v>466.31</v>
      </c>
      <c r="AN8" t="s">
        <v>29</v>
      </c>
      <c r="AO8">
        <v>952.52</v>
      </c>
    </row>
    <row r="9" spans="1:41" x14ac:dyDescent="0.25">
      <c r="A9" t="s">
        <v>6</v>
      </c>
      <c r="B9">
        <v>77</v>
      </c>
      <c r="C9">
        <v>363.11</v>
      </c>
      <c r="D9" t="s">
        <v>29</v>
      </c>
      <c r="E9">
        <v>551.37</v>
      </c>
      <c r="F9">
        <v>77</v>
      </c>
      <c r="G9">
        <v>350.14</v>
      </c>
      <c r="H9" t="s">
        <v>29</v>
      </c>
      <c r="I9">
        <v>563.54999999999995</v>
      </c>
      <c r="J9">
        <v>77</v>
      </c>
      <c r="K9">
        <v>68.069999999999993</v>
      </c>
      <c r="L9" t="s">
        <v>29</v>
      </c>
      <c r="M9">
        <v>704.74</v>
      </c>
      <c r="N9">
        <v>77</v>
      </c>
      <c r="O9">
        <v>360.34</v>
      </c>
      <c r="P9" t="s">
        <v>29</v>
      </c>
      <c r="Q9">
        <v>585.80999999999995</v>
      </c>
      <c r="R9">
        <v>78</v>
      </c>
      <c r="S9">
        <v>345.32</v>
      </c>
      <c r="T9" t="s">
        <v>29</v>
      </c>
      <c r="U9">
        <v>527.95000000000005</v>
      </c>
      <c r="V9">
        <v>78</v>
      </c>
      <c r="W9">
        <v>466.81</v>
      </c>
      <c r="X9" t="s">
        <v>29</v>
      </c>
      <c r="Y9">
        <v>515.33000000000004</v>
      </c>
      <c r="Z9">
        <v>77</v>
      </c>
      <c r="AA9">
        <v>68.02</v>
      </c>
      <c r="AB9" t="s">
        <v>29</v>
      </c>
      <c r="AC9">
        <v>653.29999999999995</v>
      </c>
      <c r="AD9">
        <v>77</v>
      </c>
      <c r="AE9">
        <v>339.61</v>
      </c>
      <c r="AF9" t="s">
        <v>29</v>
      </c>
      <c r="AG9">
        <v>681.02</v>
      </c>
      <c r="AH9">
        <v>77</v>
      </c>
      <c r="AI9">
        <v>142.74</v>
      </c>
      <c r="AJ9" t="s">
        <v>29</v>
      </c>
      <c r="AK9">
        <v>549.19000000000005</v>
      </c>
      <c r="AL9">
        <v>78</v>
      </c>
      <c r="AM9">
        <v>346.9</v>
      </c>
      <c r="AN9" t="s">
        <v>29</v>
      </c>
      <c r="AO9">
        <v>492.46</v>
      </c>
    </row>
    <row r="10" spans="1:41" x14ac:dyDescent="0.25">
      <c r="A10" t="s">
        <v>7</v>
      </c>
      <c r="B10">
        <v>95</v>
      </c>
      <c r="C10">
        <v>25.01</v>
      </c>
      <c r="D10" t="s">
        <v>29</v>
      </c>
      <c r="E10">
        <v>629.57000000000005</v>
      </c>
      <c r="F10">
        <v>95</v>
      </c>
      <c r="G10">
        <v>47.7</v>
      </c>
      <c r="H10" t="s">
        <v>29</v>
      </c>
      <c r="I10">
        <v>747.12</v>
      </c>
      <c r="J10">
        <v>94</v>
      </c>
      <c r="K10">
        <v>172.65</v>
      </c>
      <c r="L10" t="s">
        <v>29</v>
      </c>
      <c r="M10">
        <v>681.64</v>
      </c>
      <c r="N10">
        <v>93</v>
      </c>
      <c r="O10">
        <v>144.91</v>
      </c>
      <c r="P10" t="s">
        <v>29</v>
      </c>
      <c r="Q10">
        <v>657.8</v>
      </c>
      <c r="R10">
        <v>94</v>
      </c>
      <c r="S10">
        <v>42.05</v>
      </c>
      <c r="T10" t="s">
        <v>29</v>
      </c>
      <c r="U10">
        <v>722.68</v>
      </c>
      <c r="V10">
        <v>95</v>
      </c>
      <c r="W10">
        <v>225.55</v>
      </c>
      <c r="X10" t="s">
        <v>29</v>
      </c>
      <c r="Y10">
        <v>557.1</v>
      </c>
      <c r="Z10">
        <v>94</v>
      </c>
      <c r="AA10">
        <v>235.74</v>
      </c>
      <c r="AB10" t="s">
        <v>29</v>
      </c>
      <c r="AC10">
        <v>735.61</v>
      </c>
      <c r="AD10">
        <v>94</v>
      </c>
      <c r="AE10">
        <v>60.05</v>
      </c>
      <c r="AF10" t="s">
        <v>29</v>
      </c>
      <c r="AG10">
        <v>566.74</v>
      </c>
      <c r="AH10">
        <v>94</v>
      </c>
      <c r="AI10">
        <v>71.42</v>
      </c>
      <c r="AJ10" t="s">
        <v>29</v>
      </c>
      <c r="AK10">
        <v>715.73</v>
      </c>
      <c r="AL10">
        <v>94</v>
      </c>
      <c r="AM10">
        <v>75.59</v>
      </c>
      <c r="AN10" t="s">
        <v>29</v>
      </c>
      <c r="AO10">
        <v>695.84</v>
      </c>
    </row>
    <row r="11" spans="1:41" x14ac:dyDescent="0.25">
      <c r="A11" t="s">
        <v>8</v>
      </c>
      <c r="B11">
        <v>79</v>
      </c>
      <c r="C11">
        <v>813.87</v>
      </c>
      <c r="D11" t="s">
        <v>29</v>
      </c>
      <c r="E11">
        <v>1026.3900000000001</v>
      </c>
      <c r="F11">
        <v>80</v>
      </c>
      <c r="G11">
        <v>124.7</v>
      </c>
      <c r="H11" t="s">
        <v>29</v>
      </c>
      <c r="I11">
        <v>840.11</v>
      </c>
      <c r="J11">
        <v>82</v>
      </c>
      <c r="K11">
        <v>61.72</v>
      </c>
      <c r="L11" t="s">
        <v>29</v>
      </c>
      <c r="M11">
        <v>918.26</v>
      </c>
      <c r="N11">
        <v>80</v>
      </c>
      <c r="O11">
        <v>368.69</v>
      </c>
      <c r="P11" t="s">
        <v>29</v>
      </c>
      <c r="Q11">
        <v>754.98</v>
      </c>
      <c r="R11">
        <v>81</v>
      </c>
      <c r="S11">
        <v>273.22000000000003</v>
      </c>
      <c r="T11" t="s">
        <v>29</v>
      </c>
      <c r="U11">
        <v>631.74</v>
      </c>
      <c r="V11">
        <v>81</v>
      </c>
      <c r="W11">
        <v>184.42</v>
      </c>
      <c r="X11" t="s">
        <v>29</v>
      </c>
      <c r="Y11">
        <v>848.67</v>
      </c>
      <c r="Z11">
        <v>81</v>
      </c>
      <c r="AA11">
        <v>585.32000000000005</v>
      </c>
      <c r="AB11" t="s">
        <v>29</v>
      </c>
      <c r="AC11">
        <v>816.82</v>
      </c>
      <c r="AD11">
        <v>80</v>
      </c>
      <c r="AE11">
        <v>185.54</v>
      </c>
      <c r="AF11" t="s">
        <v>29</v>
      </c>
      <c r="AG11">
        <v>856.81</v>
      </c>
      <c r="AH11">
        <v>80</v>
      </c>
      <c r="AI11">
        <v>127.82</v>
      </c>
      <c r="AJ11" t="s">
        <v>29</v>
      </c>
      <c r="AK11">
        <v>734.3</v>
      </c>
      <c r="AL11">
        <v>81</v>
      </c>
      <c r="AM11">
        <v>188.93</v>
      </c>
      <c r="AN11" t="s">
        <v>29</v>
      </c>
      <c r="AO11">
        <v>721.69</v>
      </c>
    </row>
    <row r="12" spans="1:41" x14ac:dyDescent="0.25">
      <c r="A12" t="s">
        <v>9</v>
      </c>
      <c r="B12">
        <v>75</v>
      </c>
      <c r="C12">
        <v>506.56</v>
      </c>
      <c r="D12" t="s">
        <v>29</v>
      </c>
      <c r="E12">
        <v>1166.1500000000001</v>
      </c>
      <c r="F12">
        <v>76</v>
      </c>
      <c r="G12">
        <v>426.34</v>
      </c>
      <c r="H12" t="s">
        <v>29</v>
      </c>
      <c r="I12">
        <v>1010.49</v>
      </c>
      <c r="J12">
        <v>76</v>
      </c>
      <c r="K12">
        <v>242</v>
      </c>
      <c r="L12" t="s">
        <v>29</v>
      </c>
      <c r="M12">
        <v>1018.89</v>
      </c>
      <c r="N12">
        <v>75</v>
      </c>
      <c r="O12">
        <v>487.28</v>
      </c>
      <c r="P12" t="s">
        <v>29</v>
      </c>
      <c r="Q12">
        <v>1102.57</v>
      </c>
      <c r="R12">
        <v>75</v>
      </c>
      <c r="S12">
        <v>361.86</v>
      </c>
      <c r="T12" t="s">
        <v>29</v>
      </c>
      <c r="U12">
        <v>1085.48</v>
      </c>
      <c r="V12">
        <v>75</v>
      </c>
      <c r="W12">
        <v>437.82</v>
      </c>
      <c r="X12" t="s">
        <v>29</v>
      </c>
      <c r="Y12">
        <v>1083.67</v>
      </c>
      <c r="Z12">
        <v>75</v>
      </c>
      <c r="AA12">
        <v>470.92</v>
      </c>
      <c r="AB12" t="s">
        <v>29</v>
      </c>
      <c r="AC12">
        <v>1014.89</v>
      </c>
      <c r="AD12">
        <v>75</v>
      </c>
      <c r="AE12">
        <v>346</v>
      </c>
      <c r="AF12" t="s">
        <v>29</v>
      </c>
      <c r="AG12">
        <v>1067.6400000000001</v>
      </c>
      <c r="AH12">
        <v>75</v>
      </c>
      <c r="AI12">
        <v>476.33</v>
      </c>
      <c r="AJ12" t="s">
        <v>29</v>
      </c>
      <c r="AK12">
        <v>1077.3499999999999</v>
      </c>
      <c r="AL12">
        <v>75</v>
      </c>
      <c r="AM12">
        <v>869.07</v>
      </c>
      <c r="AN12" t="s">
        <v>29</v>
      </c>
      <c r="AO12">
        <v>938.82</v>
      </c>
    </row>
    <row r="13" spans="1:41" x14ac:dyDescent="0.25">
      <c r="A13" t="s">
        <v>10</v>
      </c>
      <c r="B13">
        <v>57</v>
      </c>
      <c r="C13">
        <v>520.03</v>
      </c>
      <c r="D13" t="s">
        <v>29</v>
      </c>
      <c r="E13">
        <v>1139.53</v>
      </c>
      <c r="F13">
        <v>57</v>
      </c>
      <c r="G13">
        <v>195.07</v>
      </c>
      <c r="H13" t="s">
        <v>29</v>
      </c>
      <c r="I13">
        <v>1202.56</v>
      </c>
      <c r="J13">
        <v>57</v>
      </c>
      <c r="K13">
        <v>178.04</v>
      </c>
      <c r="L13" t="s">
        <v>29</v>
      </c>
      <c r="M13">
        <v>1158.1300000000001</v>
      </c>
      <c r="N13">
        <v>57</v>
      </c>
      <c r="O13">
        <v>132.44</v>
      </c>
      <c r="P13" t="s">
        <v>29</v>
      </c>
      <c r="Q13">
        <v>1234.18</v>
      </c>
      <c r="R13">
        <v>57</v>
      </c>
      <c r="S13">
        <v>119.38</v>
      </c>
      <c r="T13" t="s">
        <v>29</v>
      </c>
      <c r="U13">
        <v>1171.4000000000001</v>
      </c>
      <c r="V13">
        <v>57</v>
      </c>
      <c r="W13">
        <v>179.29</v>
      </c>
      <c r="X13" t="s">
        <v>29</v>
      </c>
      <c r="Y13">
        <v>1156.57</v>
      </c>
      <c r="Z13">
        <v>57</v>
      </c>
      <c r="AA13">
        <v>310.43</v>
      </c>
      <c r="AB13" t="s">
        <v>29</v>
      </c>
      <c r="AC13">
        <v>1102.94</v>
      </c>
      <c r="AD13">
        <v>57</v>
      </c>
      <c r="AE13">
        <v>286.17</v>
      </c>
      <c r="AF13" t="s">
        <v>29</v>
      </c>
      <c r="AG13">
        <v>1100.73</v>
      </c>
      <c r="AH13">
        <v>57</v>
      </c>
      <c r="AI13">
        <v>246.13</v>
      </c>
      <c r="AJ13" t="s">
        <v>29</v>
      </c>
      <c r="AK13">
        <v>1148.32</v>
      </c>
      <c r="AL13">
        <v>57</v>
      </c>
      <c r="AM13">
        <v>230.18</v>
      </c>
      <c r="AN13" t="s">
        <v>29</v>
      </c>
      <c r="AO13">
        <v>1163.0899999999999</v>
      </c>
    </row>
    <row r="14" spans="1:41" x14ac:dyDescent="0.25">
      <c r="A14" t="s">
        <v>11</v>
      </c>
      <c r="B14">
        <v>79</v>
      </c>
      <c r="C14">
        <v>2007.23</v>
      </c>
      <c r="D14" t="s">
        <v>29</v>
      </c>
      <c r="E14">
        <v>2971.51</v>
      </c>
      <c r="F14">
        <v>79</v>
      </c>
      <c r="G14">
        <v>453.64</v>
      </c>
      <c r="H14" t="s">
        <v>29</v>
      </c>
      <c r="I14">
        <v>3090.59</v>
      </c>
      <c r="J14">
        <v>78</v>
      </c>
      <c r="K14">
        <v>974.04</v>
      </c>
      <c r="L14" t="s">
        <v>29</v>
      </c>
      <c r="M14">
        <v>3058.71</v>
      </c>
      <c r="N14">
        <v>79</v>
      </c>
      <c r="O14">
        <v>989.42</v>
      </c>
      <c r="P14" t="s">
        <v>29</v>
      </c>
      <c r="Q14">
        <v>2890.69</v>
      </c>
      <c r="R14">
        <v>79</v>
      </c>
      <c r="S14">
        <v>1242.21</v>
      </c>
      <c r="T14" t="s">
        <v>29</v>
      </c>
      <c r="U14">
        <v>3131.68</v>
      </c>
      <c r="V14">
        <v>79</v>
      </c>
      <c r="W14">
        <v>2081.58</v>
      </c>
      <c r="X14" t="s">
        <v>29</v>
      </c>
      <c r="Y14">
        <v>3120.58</v>
      </c>
      <c r="Z14">
        <v>77</v>
      </c>
      <c r="AA14">
        <v>2593.98</v>
      </c>
      <c r="AB14" t="s">
        <v>29</v>
      </c>
      <c r="AC14">
        <v>3065</v>
      </c>
      <c r="AD14">
        <v>78</v>
      </c>
      <c r="AE14">
        <v>1090.8800000000001</v>
      </c>
      <c r="AF14" t="s">
        <v>29</v>
      </c>
      <c r="AG14">
        <v>3092.11</v>
      </c>
      <c r="AH14">
        <v>78</v>
      </c>
      <c r="AI14">
        <v>2679.14</v>
      </c>
      <c r="AJ14" t="s">
        <v>29</v>
      </c>
      <c r="AK14">
        <v>3001.79</v>
      </c>
      <c r="AL14">
        <v>78</v>
      </c>
      <c r="AM14">
        <v>1974.83</v>
      </c>
      <c r="AN14" t="s">
        <v>29</v>
      </c>
      <c r="AO14">
        <v>3108.26</v>
      </c>
    </row>
    <row r="15" spans="1:41" x14ac:dyDescent="0.25">
      <c r="A15" t="s">
        <v>12</v>
      </c>
      <c r="B15">
        <v>85</v>
      </c>
      <c r="C15">
        <v>558.58000000000004</v>
      </c>
      <c r="D15" t="s">
        <v>29</v>
      </c>
      <c r="E15">
        <v>788.66</v>
      </c>
      <c r="F15">
        <v>84</v>
      </c>
      <c r="G15">
        <v>216.68</v>
      </c>
      <c r="H15" t="s">
        <v>29</v>
      </c>
      <c r="I15">
        <v>873.91</v>
      </c>
      <c r="J15">
        <v>86</v>
      </c>
      <c r="K15">
        <v>294.2</v>
      </c>
      <c r="L15" t="s">
        <v>29</v>
      </c>
      <c r="M15">
        <v>835.17</v>
      </c>
      <c r="N15">
        <v>84</v>
      </c>
      <c r="O15">
        <v>262.39</v>
      </c>
      <c r="P15" t="s">
        <v>29</v>
      </c>
      <c r="Q15">
        <v>836.84</v>
      </c>
      <c r="R15">
        <v>84</v>
      </c>
      <c r="S15">
        <v>480.56</v>
      </c>
      <c r="T15" t="s">
        <v>29</v>
      </c>
      <c r="U15">
        <v>886.87</v>
      </c>
      <c r="V15">
        <v>83</v>
      </c>
      <c r="W15">
        <v>554.84</v>
      </c>
      <c r="X15" t="s">
        <v>29</v>
      </c>
      <c r="Y15">
        <v>833.97</v>
      </c>
      <c r="Z15">
        <v>84</v>
      </c>
      <c r="AA15">
        <v>604.72</v>
      </c>
      <c r="AB15" t="s">
        <v>29</v>
      </c>
      <c r="AC15">
        <v>811.09</v>
      </c>
      <c r="AD15">
        <v>84</v>
      </c>
      <c r="AE15">
        <v>75.97</v>
      </c>
      <c r="AF15" t="s">
        <v>29</v>
      </c>
      <c r="AG15">
        <v>843.71</v>
      </c>
      <c r="AH15">
        <v>85</v>
      </c>
      <c r="AI15">
        <v>285.72000000000003</v>
      </c>
      <c r="AJ15" t="s">
        <v>29</v>
      </c>
      <c r="AK15">
        <v>740.7</v>
      </c>
      <c r="AL15">
        <v>84</v>
      </c>
      <c r="AM15">
        <v>452.12</v>
      </c>
      <c r="AN15" t="s">
        <v>29</v>
      </c>
      <c r="AO15">
        <v>780.4</v>
      </c>
    </row>
    <row r="16" spans="1:41" x14ac:dyDescent="0.25">
      <c r="A16" t="s">
        <v>13</v>
      </c>
      <c r="B16">
        <v>86</v>
      </c>
      <c r="C16">
        <v>165.18</v>
      </c>
      <c r="D16" t="s">
        <v>29</v>
      </c>
      <c r="E16">
        <v>2330.7800000000002</v>
      </c>
      <c r="F16">
        <v>84</v>
      </c>
      <c r="G16">
        <v>2002.45</v>
      </c>
      <c r="H16" t="s">
        <v>29</v>
      </c>
      <c r="I16">
        <v>2162.4299999999998</v>
      </c>
      <c r="J16">
        <v>86</v>
      </c>
      <c r="K16">
        <v>187.68</v>
      </c>
      <c r="L16" t="s">
        <v>29</v>
      </c>
      <c r="M16">
        <v>2103.98</v>
      </c>
      <c r="N16">
        <v>85</v>
      </c>
      <c r="O16">
        <v>1385.81</v>
      </c>
      <c r="P16" t="s">
        <v>29</v>
      </c>
      <c r="Q16">
        <v>2138.27</v>
      </c>
      <c r="R16">
        <v>85</v>
      </c>
      <c r="S16">
        <v>1120.97</v>
      </c>
      <c r="T16" t="s">
        <v>29</v>
      </c>
      <c r="U16">
        <v>2359.17</v>
      </c>
      <c r="V16">
        <v>86</v>
      </c>
      <c r="W16">
        <v>728.75</v>
      </c>
      <c r="X16" t="s">
        <v>29</v>
      </c>
      <c r="Y16">
        <v>2016.93</v>
      </c>
      <c r="Z16">
        <v>86</v>
      </c>
      <c r="AA16">
        <v>2062.3000000000002</v>
      </c>
      <c r="AB16" t="s">
        <v>29</v>
      </c>
      <c r="AC16">
        <v>2077.2600000000002</v>
      </c>
      <c r="AD16">
        <v>85</v>
      </c>
      <c r="AE16">
        <v>369.85</v>
      </c>
      <c r="AF16" t="s">
        <v>29</v>
      </c>
      <c r="AG16">
        <v>2231.09</v>
      </c>
      <c r="AH16">
        <v>84</v>
      </c>
      <c r="AI16">
        <v>1761.06</v>
      </c>
      <c r="AJ16" t="s">
        <v>29</v>
      </c>
      <c r="AK16">
        <v>2078.6</v>
      </c>
      <c r="AL16">
        <v>86</v>
      </c>
      <c r="AM16">
        <v>1468.99</v>
      </c>
      <c r="AN16" t="s">
        <v>29</v>
      </c>
      <c r="AO16">
        <v>2172.0700000000002</v>
      </c>
    </row>
    <row r="17" spans="1:41" x14ac:dyDescent="0.25">
      <c r="A17" t="s">
        <v>14</v>
      </c>
      <c r="B17">
        <v>47</v>
      </c>
      <c r="C17">
        <v>0.68</v>
      </c>
      <c r="D17" t="s">
        <v>29</v>
      </c>
      <c r="E17">
        <v>86.58</v>
      </c>
      <c r="F17">
        <v>47</v>
      </c>
      <c r="G17">
        <v>10.32</v>
      </c>
      <c r="H17" t="s">
        <v>29</v>
      </c>
      <c r="I17">
        <v>86.01</v>
      </c>
      <c r="J17">
        <v>47</v>
      </c>
      <c r="K17">
        <v>8.84</v>
      </c>
      <c r="L17" t="s">
        <v>29</v>
      </c>
      <c r="M17">
        <v>80.23</v>
      </c>
      <c r="N17">
        <v>47</v>
      </c>
      <c r="O17">
        <v>2.73</v>
      </c>
      <c r="P17" t="s">
        <v>29</v>
      </c>
      <c r="Q17">
        <v>82.56</v>
      </c>
      <c r="R17">
        <v>47</v>
      </c>
      <c r="S17">
        <v>4.8499999999999996</v>
      </c>
      <c r="T17" t="s">
        <v>29</v>
      </c>
      <c r="U17">
        <v>85.2</v>
      </c>
      <c r="V17">
        <v>47</v>
      </c>
      <c r="W17">
        <v>25.6</v>
      </c>
      <c r="X17" t="s">
        <v>29</v>
      </c>
      <c r="Y17">
        <v>83.93</v>
      </c>
      <c r="Z17">
        <v>47</v>
      </c>
      <c r="AA17">
        <v>4.01</v>
      </c>
      <c r="AB17" t="s">
        <v>29</v>
      </c>
      <c r="AC17">
        <v>78.52</v>
      </c>
      <c r="AD17">
        <v>47</v>
      </c>
      <c r="AE17">
        <v>4.63</v>
      </c>
      <c r="AF17" t="s">
        <v>29</v>
      </c>
      <c r="AG17">
        <v>86.7</v>
      </c>
      <c r="AH17">
        <v>47</v>
      </c>
      <c r="AI17">
        <v>4.75</v>
      </c>
      <c r="AJ17" t="s">
        <v>29</v>
      </c>
      <c r="AK17">
        <v>80.63</v>
      </c>
      <c r="AL17">
        <v>47</v>
      </c>
      <c r="AM17">
        <v>2.89</v>
      </c>
      <c r="AN17" t="s">
        <v>29</v>
      </c>
      <c r="AO17">
        <v>79.39</v>
      </c>
    </row>
    <row r="18" spans="1:41" x14ac:dyDescent="0.25">
      <c r="A18" t="s">
        <v>15</v>
      </c>
      <c r="B18">
        <v>62</v>
      </c>
      <c r="C18">
        <v>342.31</v>
      </c>
      <c r="D18" t="s">
        <v>29</v>
      </c>
      <c r="E18">
        <v>814.19</v>
      </c>
      <c r="F18">
        <v>62</v>
      </c>
      <c r="G18">
        <v>329.83</v>
      </c>
      <c r="H18" t="s">
        <v>29</v>
      </c>
      <c r="I18">
        <v>763.04</v>
      </c>
      <c r="J18">
        <v>62</v>
      </c>
      <c r="K18">
        <v>87.02</v>
      </c>
      <c r="L18" t="s">
        <v>29</v>
      </c>
      <c r="M18">
        <v>769.07</v>
      </c>
      <c r="N18">
        <v>62</v>
      </c>
      <c r="O18">
        <v>110.76</v>
      </c>
      <c r="P18" t="s">
        <v>29</v>
      </c>
      <c r="Q18">
        <v>721.55</v>
      </c>
      <c r="R18">
        <v>62</v>
      </c>
      <c r="S18">
        <v>109.85</v>
      </c>
      <c r="T18" t="s">
        <v>29</v>
      </c>
      <c r="U18">
        <v>716.2</v>
      </c>
      <c r="V18">
        <v>62</v>
      </c>
      <c r="W18">
        <v>270.81</v>
      </c>
      <c r="X18" t="s">
        <v>29</v>
      </c>
      <c r="Y18">
        <v>778.71</v>
      </c>
      <c r="Z18">
        <v>62</v>
      </c>
      <c r="AA18">
        <v>165.41</v>
      </c>
      <c r="AB18" t="s">
        <v>29</v>
      </c>
      <c r="AC18">
        <v>778.86</v>
      </c>
      <c r="AD18">
        <v>62</v>
      </c>
      <c r="AE18">
        <v>408.62</v>
      </c>
      <c r="AF18" t="s">
        <v>29</v>
      </c>
      <c r="AG18">
        <v>672.21</v>
      </c>
      <c r="AH18">
        <v>63</v>
      </c>
      <c r="AI18">
        <v>75.260000000000005</v>
      </c>
      <c r="AJ18" t="s">
        <v>29</v>
      </c>
      <c r="AK18">
        <v>635.72</v>
      </c>
      <c r="AL18">
        <v>62</v>
      </c>
      <c r="AM18">
        <v>152.78</v>
      </c>
      <c r="AN18" t="s">
        <v>29</v>
      </c>
      <c r="AO18">
        <v>701.48</v>
      </c>
    </row>
    <row r="19" spans="1:41" x14ac:dyDescent="0.25">
      <c r="A19" t="s">
        <v>16</v>
      </c>
      <c r="B19">
        <v>85</v>
      </c>
      <c r="C19">
        <v>159.47999999999999</v>
      </c>
      <c r="D19" t="s">
        <v>29</v>
      </c>
      <c r="E19">
        <v>928.08</v>
      </c>
      <c r="F19">
        <v>85</v>
      </c>
      <c r="G19">
        <v>171.88</v>
      </c>
      <c r="H19" t="s">
        <v>29</v>
      </c>
      <c r="I19">
        <v>1052.7</v>
      </c>
      <c r="J19">
        <v>84</v>
      </c>
      <c r="K19">
        <v>88.33</v>
      </c>
      <c r="L19" t="s">
        <v>29</v>
      </c>
      <c r="M19">
        <v>1247.1400000000001</v>
      </c>
      <c r="N19">
        <v>84</v>
      </c>
      <c r="O19">
        <v>161.29</v>
      </c>
      <c r="P19" t="s">
        <v>29</v>
      </c>
      <c r="Q19">
        <v>1071.73</v>
      </c>
      <c r="R19">
        <v>85</v>
      </c>
      <c r="S19">
        <v>405.81</v>
      </c>
      <c r="T19" t="s">
        <v>29</v>
      </c>
      <c r="U19">
        <v>853.1</v>
      </c>
      <c r="V19">
        <v>84</v>
      </c>
      <c r="W19">
        <v>782.57</v>
      </c>
      <c r="X19" t="s">
        <v>29</v>
      </c>
      <c r="Y19">
        <v>1011.51</v>
      </c>
      <c r="Z19">
        <v>85</v>
      </c>
      <c r="AA19">
        <v>320.10000000000002</v>
      </c>
      <c r="AB19" t="s">
        <v>29</v>
      </c>
      <c r="AC19">
        <v>904.76</v>
      </c>
      <c r="AD19">
        <v>84</v>
      </c>
      <c r="AE19">
        <v>447.48</v>
      </c>
      <c r="AF19" t="s">
        <v>29</v>
      </c>
      <c r="AG19">
        <v>1096.55</v>
      </c>
      <c r="AH19">
        <v>85</v>
      </c>
      <c r="AI19">
        <v>269.08</v>
      </c>
      <c r="AJ19" t="s">
        <v>29</v>
      </c>
      <c r="AK19">
        <v>1109.5999999999999</v>
      </c>
      <c r="AL19">
        <v>86</v>
      </c>
      <c r="AM19">
        <v>84.4</v>
      </c>
      <c r="AN19" t="s">
        <v>29</v>
      </c>
      <c r="AO19">
        <v>940.04</v>
      </c>
    </row>
    <row r="20" spans="1:41" x14ac:dyDescent="0.25">
      <c r="A20" t="s">
        <v>17</v>
      </c>
      <c r="B20">
        <v>50</v>
      </c>
      <c r="C20">
        <v>144.41</v>
      </c>
      <c r="D20" t="s">
        <v>29</v>
      </c>
      <c r="E20">
        <v>321.17</v>
      </c>
      <c r="F20">
        <v>50</v>
      </c>
      <c r="G20">
        <v>100.9</v>
      </c>
      <c r="H20" t="s">
        <v>29</v>
      </c>
      <c r="I20">
        <v>318.52</v>
      </c>
      <c r="J20">
        <v>50</v>
      </c>
      <c r="K20">
        <v>35.26</v>
      </c>
      <c r="L20" t="s">
        <v>29</v>
      </c>
      <c r="M20">
        <v>333.6</v>
      </c>
      <c r="N20">
        <v>50</v>
      </c>
      <c r="O20">
        <v>292.38</v>
      </c>
      <c r="P20" t="s">
        <v>29</v>
      </c>
      <c r="Q20">
        <v>324.3</v>
      </c>
      <c r="R20">
        <v>50</v>
      </c>
      <c r="S20">
        <v>165.9</v>
      </c>
      <c r="T20" t="s">
        <v>29</v>
      </c>
      <c r="U20">
        <v>300.93</v>
      </c>
      <c r="V20">
        <v>50</v>
      </c>
      <c r="W20">
        <v>192.33</v>
      </c>
      <c r="X20" t="s">
        <v>29</v>
      </c>
      <c r="Y20">
        <v>315.82</v>
      </c>
      <c r="Z20">
        <v>51</v>
      </c>
      <c r="AA20">
        <v>6.27</v>
      </c>
      <c r="AB20" t="s">
        <v>29</v>
      </c>
      <c r="AC20">
        <v>283.68</v>
      </c>
      <c r="AD20">
        <v>50</v>
      </c>
      <c r="AE20">
        <v>52.03</v>
      </c>
      <c r="AF20" t="s">
        <v>29</v>
      </c>
      <c r="AG20">
        <v>355.21</v>
      </c>
      <c r="AH20">
        <v>50</v>
      </c>
      <c r="AI20">
        <v>257.44</v>
      </c>
      <c r="AJ20" t="s">
        <v>29</v>
      </c>
      <c r="AK20">
        <v>315.60000000000002</v>
      </c>
      <c r="AL20">
        <v>50</v>
      </c>
      <c r="AM20">
        <v>230.89</v>
      </c>
      <c r="AN20" t="s">
        <v>29</v>
      </c>
      <c r="AO20">
        <v>290.24</v>
      </c>
    </row>
    <row r="21" spans="1:41" x14ac:dyDescent="0.25">
      <c r="A21" t="s">
        <v>18</v>
      </c>
      <c r="B21">
        <v>73</v>
      </c>
      <c r="C21">
        <v>91.44</v>
      </c>
      <c r="D21" t="s">
        <v>29</v>
      </c>
      <c r="E21">
        <v>861.5</v>
      </c>
      <c r="F21">
        <v>73</v>
      </c>
      <c r="G21">
        <v>80.08</v>
      </c>
      <c r="H21" t="s">
        <v>29</v>
      </c>
      <c r="I21">
        <v>679.56</v>
      </c>
      <c r="J21">
        <v>74</v>
      </c>
      <c r="K21">
        <v>34.49</v>
      </c>
      <c r="L21" t="s">
        <v>29</v>
      </c>
      <c r="M21">
        <v>669.52</v>
      </c>
      <c r="N21">
        <v>74</v>
      </c>
      <c r="O21">
        <v>277.62</v>
      </c>
      <c r="P21" t="s">
        <v>29</v>
      </c>
      <c r="Q21">
        <v>807.51</v>
      </c>
      <c r="R21">
        <v>74</v>
      </c>
      <c r="S21">
        <v>60.58</v>
      </c>
      <c r="T21" t="s">
        <v>29</v>
      </c>
      <c r="U21">
        <v>758.3</v>
      </c>
      <c r="V21">
        <v>73</v>
      </c>
      <c r="W21">
        <v>802.24</v>
      </c>
      <c r="X21" t="s">
        <v>29</v>
      </c>
      <c r="Y21">
        <v>868.17</v>
      </c>
      <c r="Z21">
        <v>74</v>
      </c>
      <c r="AA21">
        <v>43.04</v>
      </c>
      <c r="AB21" t="s">
        <v>29</v>
      </c>
      <c r="AC21">
        <v>797.15</v>
      </c>
      <c r="AD21">
        <v>74</v>
      </c>
      <c r="AE21">
        <v>256.43</v>
      </c>
      <c r="AF21" t="s">
        <v>29</v>
      </c>
      <c r="AG21">
        <v>690.34</v>
      </c>
      <c r="AH21">
        <v>74</v>
      </c>
      <c r="AI21">
        <v>144.4</v>
      </c>
      <c r="AJ21" t="s">
        <v>29</v>
      </c>
      <c r="AK21">
        <v>736.64</v>
      </c>
      <c r="AL21">
        <v>74</v>
      </c>
      <c r="AM21">
        <v>84.29</v>
      </c>
      <c r="AN21" t="s">
        <v>29</v>
      </c>
      <c r="AO21">
        <v>673.4</v>
      </c>
    </row>
    <row r="22" spans="1:41" x14ac:dyDescent="0.25">
      <c r="A22" t="s">
        <v>19</v>
      </c>
      <c r="B22">
        <v>68</v>
      </c>
      <c r="C22">
        <v>12.57</v>
      </c>
      <c r="D22" t="s">
        <v>29</v>
      </c>
      <c r="E22">
        <v>792.23</v>
      </c>
      <c r="F22">
        <v>68</v>
      </c>
      <c r="G22">
        <v>190.98</v>
      </c>
      <c r="H22" t="s">
        <v>29</v>
      </c>
      <c r="I22">
        <v>767.11</v>
      </c>
      <c r="J22">
        <v>68</v>
      </c>
      <c r="K22">
        <v>27.43</v>
      </c>
      <c r="L22" t="s">
        <v>29</v>
      </c>
      <c r="M22">
        <v>758.13</v>
      </c>
      <c r="N22">
        <v>68</v>
      </c>
      <c r="O22">
        <v>37.270000000000003</v>
      </c>
      <c r="P22" t="s">
        <v>29</v>
      </c>
      <c r="Q22">
        <v>728.53</v>
      </c>
      <c r="R22">
        <v>68</v>
      </c>
      <c r="S22">
        <v>138.49</v>
      </c>
      <c r="T22" t="s">
        <v>29</v>
      </c>
      <c r="U22">
        <v>769.61</v>
      </c>
      <c r="V22">
        <v>68</v>
      </c>
      <c r="W22">
        <v>150.81</v>
      </c>
      <c r="X22" t="s">
        <v>29</v>
      </c>
      <c r="Y22">
        <v>736.2</v>
      </c>
      <c r="Z22">
        <v>68</v>
      </c>
      <c r="AA22">
        <v>244.44</v>
      </c>
      <c r="AB22" t="s">
        <v>29</v>
      </c>
      <c r="AC22">
        <v>735.36</v>
      </c>
      <c r="AD22">
        <v>68</v>
      </c>
      <c r="AE22">
        <v>11.66</v>
      </c>
      <c r="AF22" t="s">
        <v>29</v>
      </c>
      <c r="AG22">
        <v>754.19</v>
      </c>
      <c r="AH22">
        <v>68</v>
      </c>
      <c r="AI22">
        <v>277.81</v>
      </c>
      <c r="AJ22" t="s">
        <v>29</v>
      </c>
      <c r="AK22">
        <v>749.16</v>
      </c>
      <c r="AL22">
        <v>68</v>
      </c>
      <c r="AM22">
        <v>27.77</v>
      </c>
      <c r="AN22" t="s">
        <v>29</v>
      </c>
      <c r="AO22">
        <v>760.03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k1</vt:lpstr>
      <vt:lpstr>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2023-01-14T15:10:53Z</dcterms:created>
  <dcterms:modified xsi:type="dcterms:W3CDTF">2023-02-03T23:04:11Z</dcterms:modified>
</cp:coreProperties>
</file>