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95" yWindow="45" windowWidth="15480" windowHeight="11580" tabRatio="231" activeTab="2"/>
  </bookViews>
  <sheets>
    <sheet name="Sheet1" sheetId="1" r:id="rId1"/>
    <sheet name="1" sheetId="2" r:id="rId2"/>
    <sheet name="2" sheetId="3" r:id="rId3"/>
  </sheets>
  <calcPr calcId="144525" concurrentCalc="0"/>
</workbook>
</file>

<file path=xl/calcChain.xml><?xml version="1.0" encoding="utf-8"?>
<calcChain xmlns="http://schemas.openxmlformats.org/spreadsheetml/2006/main">
  <c r="C54" i="3" l="1"/>
  <c r="A54" i="3"/>
  <c r="B54" i="3"/>
  <c r="C53" i="3"/>
  <c r="A53" i="3"/>
  <c r="B53" i="3"/>
  <c r="C52" i="3"/>
  <c r="A52" i="3"/>
  <c r="B52" i="3"/>
  <c r="C51" i="3"/>
  <c r="A51" i="3"/>
  <c r="B51" i="3"/>
  <c r="C50" i="3"/>
  <c r="A50" i="3"/>
  <c r="B50" i="3"/>
  <c r="C49" i="3"/>
  <c r="A49" i="3"/>
  <c r="B49" i="3"/>
  <c r="C48" i="3"/>
  <c r="A48" i="3"/>
  <c r="B48" i="3"/>
  <c r="C47" i="3"/>
  <c r="A47" i="3"/>
  <c r="B47" i="3"/>
  <c r="C46" i="3"/>
  <c r="A46" i="3"/>
  <c r="B46" i="3"/>
  <c r="C45" i="3"/>
  <c r="A45" i="3"/>
  <c r="B45" i="3"/>
  <c r="C44" i="3"/>
  <c r="A44" i="3"/>
  <c r="B44" i="3"/>
  <c r="C43" i="3"/>
  <c r="A43" i="3"/>
  <c r="B43" i="3"/>
  <c r="C42" i="3"/>
  <c r="A42" i="3"/>
  <c r="B42" i="3"/>
  <c r="C41" i="3"/>
  <c r="A41" i="3"/>
  <c r="B41" i="3"/>
  <c r="C40" i="3"/>
  <c r="A40" i="3"/>
  <c r="B40" i="3"/>
  <c r="C39" i="3"/>
  <c r="A39" i="3"/>
  <c r="B39" i="3"/>
  <c r="C38" i="3"/>
  <c r="A38" i="3"/>
  <c r="B38" i="3"/>
  <c r="C37" i="3"/>
  <c r="A37" i="3"/>
  <c r="B37" i="3"/>
  <c r="C36" i="3"/>
  <c r="A36" i="3"/>
  <c r="B36" i="3"/>
  <c r="C35" i="3"/>
  <c r="A35" i="3"/>
  <c r="B35" i="3"/>
  <c r="C34" i="3"/>
  <c r="A34" i="3"/>
  <c r="B34" i="3"/>
  <c r="C33" i="3"/>
  <c r="A33" i="3"/>
  <c r="B33" i="3"/>
  <c r="C32" i="3"/>
  <c r="A32" i="3"/>
  <c r="B32" i="3"/>
  <c r="C31" i="3"/>
  <c r="A31" i="3"/>
  <c r="B31" i="3"/>
  <c r="C30" i="3"/>
  <c r="A30" i="3"/>
  <c r="B30" i="3"/>
  <c r="C29" i="3"/>
  <c r="A29" i="3"/>
  <c r="B29" i="3"/>
  <c r="C28" i="3"/>
  <c r="A28" i="3"/>
  <c r="B28" i="3"/>
  <c r="C27" i="3"/>
  <c r="A27" i="3"/>
  <c r="B27" i="3"/>
  <c r="C26" i="3"/>
  <c r="A26" i="3"/>
  <c r="B26" i="3"/>
  <c r="C25" i="3"/>
  <c r="A25" i="3"/>
  <c r="B25" i="3"/>
  <c r="C24" i="3"/>
  <c r="A24" i="3"/>
  <c r="B24" i="3"/>
  <c r="C23" i="3"/>
  <c r="A23" i="3"/>
  <c r="B23" i="3"/>
  <c r="C22" i="3"/>
  <c r="A22" i="3"/>
  <c r="B22" i="3"/>
  <c r="C21" i="3"/>
  <c r="A21" i="3"/>
  <c r="B21" i="3"/>
  <c r="C20" i="3"/>
  <c r="A20" i="3"/>
  <c r="B20" i="3"/>
  <c r="C19" i="3"/>
  <c r="A19" i="3"/>
  <c r="B19" i="3"/>
  <c r="C18" i="3"/>
  <c r="A18" i="3"/>
  <c r="B18" i="3"/>
  <c r="C17" i="3"/>
  <c r="A17" i="3"/>
  <c r="B17" i="3"/>
  <c r="C16" i="3"/>
  <c r="A16" i="3"/>
  <c r="B16" i="3"/>
  <c r="C15" i="3"/>
  <c r="A15" i="3"/>
  <c r="B15" i="3"/>
  <c r="C14" i="3"/>
  <c r="A14" i="3"/>
  <c r="B14" i="3"/>
  <c r="C13" i="3"/>
  <c r="A13" i="3"/>
  <c r="B13" i="3"/>
  <c r="C12" i="3"/>
  <c r="A12" i="3"/>
  <c r="B12" i="3"/>
  <c r="C11" i="3"/>
  <c r="A11" i="3"/>
  <c r="B11" i="3"/>
  <c r="C10" i="3"/>
  <c r="A10" i="3"/>
  <c r="B10" i="3"/>
  <c r="C9" i="3"/>
  <c r="A9" i="3"/>
  <c r="B9" i="3"/>
  <c r="C8" i="3"/>
  <c r="A8" i="3"/>
  <c r="B8" i="3"/>
  <c r="C7" i="3"/>
  <c r="A7" i="3"/>
  <c r="B7" i="3"/>
  <c r="C6" i="3"/>
  <c r="A6" i="3"/>
  <c r="B6" i="3"/>
  <c r="C5" i="3"/>
  <c r="A5" i="3"/>
  <c r="B5" i="3"/>
  <c r="C4" i="3"/>
  <c r="A4" i="3"/>
  <c r="B4" i="3"/>
  <c r="C3" i="3"/>
  <c r="A3" i="3"/>
  <c r="B3" i="3"/>
  <c r="C2" i="3"/>
  <c r="A2" i="3"/>
  <c r="E52" i="2"/>
  <c r="C52" i="2"/>
  <c r="C53" i="2"/>
  <c r="C54" i="2"/>
  <c r="C55" i="2"/>
  <c r="C56" i="2"/>
  <c r="C57" i="2"/>
  <c r="C58" i="2"/>
  <c r="C59" i="2"/>
  <c r="C40" i="2"/>
  <c r="C41" i="2"/>
  <c r="C42" i="2"/>
  <c r="C43" i="2"/>
  <c r="C44" i="2"/>
  <c r="C45" i="2"/>
  <c r="C46" i="2"/>
  <c r="C47" i="2"/>
  <c r="C48" i="2"/>
  <c r="C49" i="2"/>
  <c r="C50" i="2"/>
  <c r="C51" i="2"/>
  <c r="E30" i="2"/>
  <c r="E31" i="2"/>
  <c r="E21" i="2"/>
  <c r="C19" i="2"/>
  <c r="C20" i="2"/>
  <c r="C21" i="2"/>
  <c r="C22" i="2"/>
  <c r="C23" i="2"/>
  <c r="C24" i="2"/>
  <c r="C25" i="2"/>
  <c r="E18" i="2"/>
  <c r="E17" i="2"/>
  <c r="E19" i="2"/>
  <c r="E16" i="2"/>
  <c r="E2" i="2"/>
  <c r="E3" i="2"/>
  <c r="E4" i="2"/>
  <c r="E5" i="2"/>
  <c r="E6" i="2"/>
  <c r="E7" i="2"/>
  <c r="E8" i="2"/>
  <c r="E11" i="2"/>
  <c r="E12" i="2"/>
  <c r="E13" i="2"/>
  <c r="E14" i="2"/>
  <c r="E15" i="2"/>
  <c r="E20" i="2"/>
  <c r="E22" i="2"/>
  <c r="E23" i="2"/>
  <c r="E24" i="2"/>
  <c r="E25" i="2"/>
  <c r="E26" i="2"/>
  <c r="E27" i="2"/>
  <c r="E28" i="2"/>
  <c r="E29" i="2"/>
  <c r="E32" i="2"/>
  <c r="E33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10" i="2"/>
  <c r="E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2" i="2"/>
  <c r="B2" i="3"/>
  <c r="D48" i="1"/>
  <c r="D47" i="1"/>
  <c r="D46" i="1"/>
</calcChain>
</file>

<file path=xl/sharedStrings.xml><?xml version="1.0" encoding="utf-8"?>
<sst xmlns="http://schemas.openxmlformats.org/spreadsheetml/2006/main" count="1164" uniqueCount="503">
  <si>
    <t>Мебель для Кухни</t>
  </si>
  <si>
    <t>Кухни с фасадами ЛДСП</t>
  </si>
  <si>
    <t>Кухня "Татьяна" 2,0м ЛДСП (ве-к) комплектная</t>
  </si>
  <si>
    <t>Мебель для дома</t>
  </si>
  <si>
    <t>Прихожие</t>
  </si>
  <si>
    <t>Прихожая "Леон" (венге/беленый дуб)</t>
  </si>
  <si>
    <t>Прихожая "Леон" (ясень темный)</t>
  </si>
  <si>
    <t>МС "Милан" АВ-411 БД</t>
  </si>
  <si>
    <t>МС "Милан" АВ-411 БД/ВЕ</t>
  </si>
  <si>
    <t>МС "Милан" АВ-412 БД</t>
  </si>
  <si>
    <t>МС "Милан" АВ-412 БД/ВЕ</t>
  </si>
  <si>
    <t>МС "Милан" АВ-417 БД</t>
  </si>
  <si>
    <t>МС "Милан" АВ-418 БД</t>
  </si>
  <si>
    <t>МС "Милан" Б-001  БД</t>
  </si>
  <si>
    <t>МС "Милан" П-011  БД</t>
  </si>
  <si>
    <t>МС "Милан" П-012  БД</t>
  </si>
  <si>
    <t>МС "Милан" П-013  БД</t>
  </si>
  <si>
    <t>МС "Милан" П-014  БД</t>
  </si>
  <si>
    <t>МС "Милан" ПО-01 БД</t>
  </si>
  <si>
    <t>МС "Милан" ПО-02 БД</t>
  </si>
  <si>
    <t>МС "Милан" ТБ-206  БД</t>
  </si>
  <si>
    <t>МС "Милан" ТБ-206  БД/ВЕ</t>
  </si>
  <si>
    <t>МС "Милан" ТБ-207  БД</t>
  </si>
  <si>
    <t>МС "Милан" ТБ-207  БД/ВЕ</t>
  </si>
  <si>
    <t>МС "Милан" ТБ-208  БД</t>
  </si>
  <si>
    <t>МС "Милан" ТБ-208  БД/ВЕ</t>
  </si>
  <si>
    <t>МС "Милан" Ш-101  БД</t>
  </si>
  <si>
    <t>МС "Милан" Ш-102  БД</t>
  </si>
  <si>
    <t>МС "Милан" Ш-103  БД</t>
  </si>
  <si>
    <t>МС "Милан" Ш-108  БД</t>
  </si>
  <si>
    <t>МС "Милан" Ш-109  БД</t>
  </si>
  <si>
    <t>МС "Милан" Ш-109  БД/ВЕ</t>
  </si>
  <si>
    <t>МС "Милан" Ш-110  БД</t>
  </si>
  <si>
    <t>МС "Милан" Ш-110  БД/ВЕ</t>
  </si>
  <si>
    <t>МС "Милан" Ш-112  БД</t>
  </si>
  <si>
    <t>МС "Милан" Ш-115  БД</t>
  </si>
  <si>
    <t>МС "Милан" Ш-115  БД/ВЕ</t>
  </si>
  <si>
    <t>МС "Милан" Ш-116  БД</t>
  </si>
  <si>
    <t>МС "Милан" Ш-116  БД/ВЕ</t>
  </si>
  <si>
    <t>МС "Милан" Ш-120  БД</t>
  </si>
  <si>
    <t>Спальные гарнитуры</t>
  </si>
  <si>
    <t>Щит-основание КР - 140</t>
  </si>
  <si>
    <t>Щит-основание КР - 160</t>
  </si>
  <si>
    <t>Щит-основание КР - 80</t>
  </si>
  <si>
    <t>с/г "Александра" (ве-к)</t>
  </si>
  <si>
    <t>с/г "Бася" (ве-к) КВАДРАТ ЗЕРКАЛО</t>
  </si>
  <si>
    <t>с/г "Гармония" МДФ (перламутр)</t>
  </si>
  <si>
    <t>с/г "Натали 3" МДФ (Перламутр)</t>
  </si>
  <si>
    <t>с/г "Натали 4" МДФ (Перламутр)</t>
  </si>
  <si>
    <t>ст."Макарена ЭЛИТ" (век)</t>
  </si>
  <si>
    <t>ст."Макарена ЭЛИТ"  (ясень тем/ясень свет)</t>
  </si>
  <si>
    <t>ст."Макарена" 2,8м (вишня оксфорд)</t>
  </si>
  <si>
    <t>ст."Макарена" 2.8м КОМБИ (белфорт)</t>
  </si>
  <si>
    <t>ст."Макарена" 2.8м КОМБИ (слива)</t>
  </si>
  <si>
    <t>ст."Макарена" 2.8м КОМБИ (ясень СВЕТЛЫЙ)</t>
  </si>
  <si>
    <t>ст."Макарена" 2.8м КОМБИ (ясень ТЁМНЫЙ)</t>
  </si>
  <si>
    <t>ст."Марта-12" 2,4 м (дуб сонома)</t>
  </si>
  <si>
    <t>ст."Альберт" 2.8 м МДФ (белфорт)</t>
  </si>
  <si>
    <t>ст."Альберт" 2.8 м МДФ (ве-к)</t>
  </si>
  <si>
    <t>ст."Макарена" ЭКО 2,8м МДФ (ольха оксфорд)</t>
  </si>
  <si>
    <t>ст."Макарена" ЭКО 2.8 м МДФ (ве-к)</t>
  </si>
  <si>
    <t>ст."Макарена" ЭКО 2.8 м МДФ (дуб сонома)</t>
  </si>
  <si>
    <t>Шкаф-купе "Фортуна" 1.7м (ве-к)</t>
  </si>
  <si>
    <t>Шкаф-купе "Фортуна" 1.7м (ЯСЕНЬ СВЕТЛЫЙ)</t>
  </si>
  <si>
    <t>Шкаф-купе "Фортуна" 1.7м (ЯСЕНЬ ТЁМНЫЙ)</t>
  </si>
  <si>
    <t>Корпус "София" (серый) ШВ 200</t>
  </si>
  <si>
    <t>Корпус "София" (серый) ШВ/ШВС 300</t>
  </si>
  <si>
    <t>Корпус "София" (серый) ШВ/ШВС 400</t>
  </si>
  <si>
    <t>Корпус "София" (серый) ШВ/ШВС 500</t>
  </si>
  <si>
    <t>Корпус "София" (серый) ШВ/ШВС 600</t>
  </si>
  <si>
    <t>Корпус "София" (серый) ШВ/ШВС 800</t>
  </si>
  <si>
    <t>Корпус "София" (серый) ШВГ/ШВГС 500</t>
  </si>
  <si>
    <t>Корпус "София" (серый) ШВГ/ШВГС 600</t>
  </si>
  <si>
    <t>Корпус "София" (серый) ШВГ/ШВГС 800</t>
  </si>
  <si>
    <t>Корпус "София" (серый) ШВП 400</t>
  </si>
  <si>
    <t>Корпус "София" (серый) ШВПУ 300</t>
  </si>
  <si>
    <t>Корпус "София" (серый) ШВТ 400</t>
  </si>
  <si>
    <t>Корпус "София" (серый) ШВУ/ШВУС 550*550</t>
  </si>
  <si>
    <t>Корпус "София" (серый) ШВУ/ШВУС 600*600</t>
  </si>
  <si>
    <t>Корпус "София" (серый) ШВУП/ШВУПС 1000</t>
  </si>
  <si>
    <t>Корпус "София" (серый) ШН 300</t>
  </si>
  <si>
    <t>Корпус "София" (серый) ШН 400</t>
  </si>
  <si>
    <t>Корпус "София" (серый) ШН 500</t>
  </si>
  <si>
    <t>Корпус "София" (серый) ШН 600</t>
  </si>
  <si>
    <t>Корпус "София" (серый) ШН 800</t>
  </si>
  <si>
    <t>Корпус "София" (серый) ШН1Я 400</t>
  </si>
  <si>
    <t>Корпус "София" (серый) ШН2Я 600</t>
  </si>
  <si>
    <t>Корпус "София" (серый) ШН2Я 800</t>
  </si>
  <si>
    <t>Корпус "София" (серый) ШНБ 200</t>
  </si>
  <si>
    <t>Корпус "София" (серый) ШНВД 600</t>
  </si>
  <si>
    <t>Корпус "София" (серый) ШНГ2Я 600</t>
  </si>
  <si>
    <t>Корпус "София" (серый) ШНД 600</t>
  </si>
  <si>
    <t>Корпус "София" (серый) ШНМ 500</t>
  </si>
  <si>
    <t>Корпус "София" (серый) ШНМ 600</t>
  </si>
  <si>
    <t>Корпус "София" (серый) ШНМ 800</t>
  </si>
  <si>
    <t>Корпус "София" (серый) ШНПУ 300 лев</t>
  </si>
  <si>
    <t>Корпус "София" (серый) ШНПУ 300 прав</t>
  </si>
  <si>
    <t>Корпус "София" (серый) ШНТ 400 лев</t>
  </si>
  <si>
    <t>Корпус "София" (серый) ШНТ 400 прав</t>
  </si>
  <si>
    <t>Корпус "София" (серый) ШНУ 850*850</t>
  </si>
  <si>
    <t>Корпус "София" (серый) ШНУП 1000</t>
  </si>
  <si>
    <t>Корпус "София" (серый) ШНЯ 300</t>
  </si>
  <si>
    <t>Корпус "София" (серый) ШНЯ 400</t>
  </si>
  <si>
    <t>Корпус "София" (серый) ШНЯ 500</t>
  </si>
  <si>
    <t>Корпус "София" (серый) ШУ 300</t>
  </si>
  <si>
    <t>м/с "Ронда" век ТБ (тумба прикроватная)</t>
  </si>
  <si>
    <t>м/с "Ронда" ясень темный ЗН ( зеркало навесное)</t>
  </si>
  <si>
    <t>м/с "Ронда" ясень темный КР - 80 (Кровать 0,8 х 2,0)</t>
  </si>
  <si>
    <t>м/с "Ронда" ясень темный КР -160 (Кровать 1,6 х 2,0)</t>
  </si>
  <si>
    <t>м/с "Ронда" ясень темный КР-140 (Кровать 1,4 х 2,0)</t>
  </si>
  <si>
    <t>м/с "Ронда" ясень темный ТБ  (тумба прикроватная)</t>
  </si>
  <si>
    <t>м/с "Венеция" жемчуг ЗН (зеркало навесное - 0,8)</t>
  </si>
  <si>
    <t>м/с "Венеция" жемчуг ЗП (зеркало с полками - 1,5)</t>
  </si>
  <si>
    <t>м/с "Венеция" жемчуг КМ- 02 (комод - 0,8)</t>
  </si>
  <si>
    <t>м/с "Венеция" жемчуг КР- 160 (кровать 1,6х2,0)</t>
  </si>
  <si>
    <t>м/с "Венеция" жемчуг СТ (стол туалетный - 1,5)</t>
  </si>
  <si>
    <t>м/с "Венеция" жемчуг ТБ (тумба прикроватная)</t>
  </si>
  <si>
    <t>м/с "Венеция" жемчуг ШК-1 (шкаф 1х створчатый)</t>
  </si>
  <si>
    <t>м/с "Венеция" жемчуг ШК-2 (шкаф 2х створчатый)</t>
  </si>
  <si>
    <t>м/с "Венеция" жемчуг ШК-3 (шкаф 3х створчатый)</t>
  </si>
  <si>
    <t>м/с "Венеция" жемчуг ШК-4 (шкаф 4х створчатый))</t>
  </si>
  <si>
    <t>м/с "Венеция" жемчуг  ШКУ (шкаф угловой)</t>
  </si>
  <si>
    <t>Гостинные</t>
  </si>
  <si>
    <t>Гостинные с фасадами ЛДСП</t>
  </si>
  <si>
    <t>Гостинные с фасадами МДФ</t>
  </si>
  <si>
    <t>м/с "Ронда" век  КР - 80 (Кровать 0,8 х 2,0)</t>
  </si>
  <si>
    <t>м/с" Ронда" век КР -140 ( Кровать 1,4 х 2,0)</t>
  </si>
  <si>
    <t>м/с "Ронда" век КР -160 ( Кровать 1,6 х 2,0)</t>
  </si>
  <si>
    <t>м/с "Ронда" век ЗН (зеркало навесное)</t>
  </si>
  <si>
    <t>м/с "Ронда" век КМ - 02 (комод -0.8м)</t>
  </si>
  <si>
    <t>Комплектные спальни (фасады МДФ)</t>
  </si>
  <si>
    <t>Комплектные спальни (фасады ЛДСП)</t>
  </si>
  <si>
    <t>Модульная спальня "Венеция" цвет ЖЕМЧУГ</t>
  </si>
  <si>
    <t xml:space="preserve">    </t>
  </si>
  <si>
    <t>ст."Альберт" 2.8 м МДФ (дуб сонома)</t>
  </si>
  <si>
    <t>Кухня Олеся 2,0м ЛДСП (дуб сонома)</t>
  </si>
  <si>
    <t>Наименование модулей</t>
  </si>
  <si>
    <t>Фасад для МС "София" ШВС 300</t>
  </si>
  <si>
    <t>Фасад для МС "София" ШВС 400</t>
  </si>
  <si>
    <t>Фасад для МС "София" ШВУ 550*550</t>
  </si>
  <si>
    <t>Фасад для МС "София" ШВУС 550*550</t>
  </si>
  <si>
    <t>Фасад для МС "София" ШВУС 600*600</t>
  </si>
  <si>
    <t>Фасад для МС "София" ШН2Я 600</t>
  </si>
  <si>
    <t>Фасад для МС "София" ШН2Я 800</t>
  </si>
  <si>
    <t>Фасад для МС "София" ШНВД 600</t>
  </si>
  <si>
    <t>Фасад для МС "София" ШНД 600</t>
  </si>
  <si>
    <t>Фасад для МС "София" ШНЯ 300</t>
  </si>
  <si>
    <t>Фасад для МС "София" ШНЯ 500</t>
  </si>
  <si>
    <t>Берёза</t>
  </si>
  <si>
    <t>"Настя" ШВ 300 МДФ</t>
  </si>
  <si>
    <t>"Настя" ШВ 400 МДФ</t>
  </si>
  <si>
    <t>"Настя" ШВ 600 МДФ</t>
  </si>
  <si>
    <t>"Настя" ШВГ 600 МДФ</t>
  </si>
  <si>
    <t>"Настя" ШВП 300 МДФ</t>
  </si>
  <si>
    <t>"Настя" ШВП 400 МДФ</t>
  </si>
  <si>
    <t>"Настя" ШВС 500 МДФ</t>
  </si>
  <si>
    <t>"Настя" ШВУ 550*600 МДФ</t>
  </si>
  <si>
    <t>"Настя" ШН 300 МДФ</t>
  </si>
  <si>
    <t>"Настя" ШН 400 МДФ</t>
  </si>
  <si>
    <t>"Настя" ШН 500 МДФ</t>
  </si>
  <si>
    <t>"Настя" ШН1Я 400 МДФ</t>
  </si>
  <si>
    <t>"Настя" ШН2Я 600 МДФ</t>
  </si>
  <si>
    <t>"Настя" ШН2Я 800 МДФ</t>
  </si>
  <si>
    <t>"Настя" ШНМ 600 МДФ</t>
  </si>
  <si>
    <t>"Настя" ШНУ 850*850 МДФ</t>
  </si>
  <si>
    <t>"Настя" ШНЯ 300 МДФ</t>
  </si>
  <si>
    <t>"Настя" ШНЯ 400 МДФ</t>
  </si>
  <si>
    <t>"Настя" ШНЯ 600 МДФ</t>
  </si>
  <si>
    <t>Жемчужина</t>
  </si>
  <si>
    <t>Ольха</t>
  </si>
  <si>
    <t>Фасад для МС "София" ШВУ 600*600</t>
  </si>
  <si>
    <t>Фасад для МС "София" (комби) ШВП 400</t>
  </si>
  <si>
    <t>Комплектные кухни</t>
  </si>
  <si>
    <t>МОДУЛЬНЫЕ КУХНИ</t>
  </si>
  <si>
    <t xml:space="preserve">     Фасады для МС "София"</t>
  </si>
  <si>
    <t>МАРТА-15 (модульная гостинная)</t>
  </si>
  <si>
    <t>древесные декоры</t>
  </si>
  <si>
    <t>Модульная спальня "РОНДА" (ясень темный)</t>
  </si>
  <si>
    <t>глянцевые декоры</t>
  </si>
  <si>
    <t>Кухонная модульная система "София"</t>
  </si>
  <si>
    <t>Комплектная кухня "София 2,1м"</t>
  </si>
  <si>
    <t>Фасады к комплектной кухне "София 2,1м"</t>
  </si>
  <si>
    <t>Корпус София 2.1м</t>
  </si>
  <si>
    <t>Фасад "София 2,1м" (белый) верх комплекта</t>
  </si>
  <si>
    <t>Фасад "София 2,1м" (белый) низ комплекта</t>
  </si>
  <si>
    <t>Фасад "София 2,1м" (гранат) верх комплекта</t>
  </si>
  <si>
    <t>Фасад "София 2,1м" (гранат) низ комплекта</t>
  </si>
  <si>
    <t>Фасад "София 2,1м" (зеленый) верх комплекта</t>
  </si>
  <si>
    <t>Фасад "София 2,1м" (зеленый) низ комплекта</t>
  </si>
  <si>
    <t>Фасад "София 2,1м" (сирень) верх комплекта</t>
  </si>
  <si>
    <t>Фасад "София 2,1м" (сирень) низ комплекта</t>
  </si>
  <si>
    <t>Фасад "София 2,1м" (оранж) верх комплекта</t>
  </si>
  <si>
    <t>Фасад "София 2,1м" (оранж) низ комплекта</t>
  </si>
  <si>
    <t>Фасад "София 2,1м" (чёрный металик) верх комплекта</t>
  </si>
  <si>
    <t>Фасад "София 2,1м" (чёрный металик) низ комплекта</t>
  </si>
  <si>
    <t>Фасад "София 2,1 м" Огни</t>
  </si>
  <si>
    <t>Кухня "София 3D" комплектная</t>
  </si>
  <si>
    <t>Корпус София 3D 2.1м</t>
  </si>
  <si>
    <t>Кухня София 3D (белый/бирюза) Пенал 400</t>
  </si>
  <si>
    <t>Фасады с фотопечатью для МС "София"                                                      (пленка белый металлик)</t>
  </si>
  <si>
    <t>Фасад "София" (Абрикос) ШВ 800</t>
  </si>
  <si>
    <t>Фасад "София" (Апельсин) ШВ 800</t>
  </si>
  <si>
    <t>Фасад "София" (Бабочки) ШВ 800</t>
  </si>
  <si>
    <t>Фасад "София" (Вишня) 2,1 верх</t>
  </si>
  <si>
    <t>Фасад "София" (Вишня) ШВ 800</t>
  </si>
  <si>
    <t>Фасад "София" (Зеленое яблоко) ШВ 800</t>
  </si>
  <si>
    <t>Фасад "София" (Красное яблоко) ШВ 800</t>
  </si>
  <si>
    <t>Фасад "София" (Лайм) 2,1 верх</t>
  </si>
  <si>
    <t>Фасад "София" (Лайм) ШВ 800</t>
  </si>
  <si>
    <t>Фасад "София" (Лес) ШВ 800</t>
  </si>
  <si>
    <t>Фасад "София" (Мохито) ШВ 800</t>
  </si>
  <si>
    <t>Фасад "София" (Ночной город) ШВ 800</t>
  </si>
  <si>
    <t>Фасад "София" (Орхидея) 2,1 верх</t>
  </si>
  <si>
    <t>Фасад "София" (Орхидея ШВ) 800</t>
  </si>
  <si>
    <t>Шкаф-купе "Феникс" 1.7м (ве-к) !!! НОВИНКА !!!</t>
  </si>
  <si>
    <t>Шкаф-купе "Феникс" 1.7м (ЯСЕНЬ СВЕТЛЫЙ) !!! НОВИНКА !!!</t>
  </si>
  <si>
    <t>Шкаф-купе "Фараон" 2.0 м (ве-к) !!! НОВИНКА !!!</t>
  </si>
  <si>
    <t>Шкаф-купе "Фараон" 2.0 м (ясень темный) !!! НОВИНКА !!!</t>
  </si>
  <si>
    <t>Гостинные из серии "МАРТА"</t>
  </si>
  <si>
    <t>Шкафы-купе</t>
  </si>
  <si>
    <t>ст."Марта-17" (ясень темный)</t>
  </si>
  <si>
    <t>Фасад для МС "София" ШВГ 500</t>
  </si>
  <si>
    <t>Фасад для МС "София" ШВ/ШН/ШНМ 800</t>
  </si>
  <si>
    <t>Фасад для МС "София" ШВ/ШН/ШНМ 600</t>
  </si>
  <si>
    <t>Фасад для МС "София" ШВ/ШН/ШНМ 500</t>
  </si>
  <si>
    <t>Фасад для МС "София" ШВ/ШН 400/ШНУ850</t>
  </si>
  <si>
    <t>Фасад для МС "София" ШВГ 600</t>
  </si>
  <si>
    <t>Фасад для МС "София" ШВГ 800</t>
  </si>
  <si>
    <t>Фасад для МС "София" ШВГС 500</t>
  </si>
  <si>
    <t>Фасад для МС "София" ШВГС 600</t>
  </si>
  <si>
    <t>Фасад для МС "София" ШВГС 800</t>
  </si>
  <si>
    <t>Фасад для МС "София" ШВС 500</t>
  </si>
  <si>
    <t>Фасад для МС "София" ШВС 600</t>
  </si>
  <si>
    <t>Фасад для МС "София" ШВС 800</t>
  </si>
  <si>
    <t>Фасад для МС "София" ШВП 400</t>
  </si>
  <si>
    <t>Фасад для МС "София" ШВУП 1000</t>
  </si>
  <si>
    <t>Фасад для МС "София" ШВУПС 1000</t>
  </si>
  <si>
    <t>Фасад для МС "София" ШН1Я 400</t>
  </si>
  <si>
    <t>Фасад для МС "София" ШНБ 200</t>
  </si>
  <si>
    <t>Фасад для МС "София" ШНУП 1000</t>
  </si>
  <si>
    <t>Фасад для МС "София" ШНГ2Я 600</t>
  </si>
  <si>
    <t>Фасад для МС "София" ШНЯ 400</t>
  </si>
  <si>
    <t>Фасад для МС "София" ШВ/ШН 300</t>
  </si>
  <si>
    <t>м/с "Ронда" ясень темный ШК-3  (Шкаф 3х-створ) !!! НОВИНКА !!!</t>
  </si>
  <si>
    <t xml:space="preserve">Кухонная модульная система "Настя" </t>
  </si>
  <si>
    <t>Фасад для МС "София" ШВТ/ШНТ 400</t>
  </si>
  <si>
    <t>декоры металлики</t>
  </si>
  <si>
    <t>м/с "Ронда" век ШК-1  (Шкаф 1-створ)</t>
  </si>
  <si>
    <t>м/с "Ронда" век  ШК-2  (Шкаф 2х-створ)</t>
  </si>
  <si>
    <t>м/с "Ронда" век ШК-3  (Шкаф 3х-створ) !!! НОВИНКА !!!</t>
  </si>
  <si>
    <t>м/с "Ронда" ясень темный ШК-2  (Шкаф 2х-створ)</t>
  </si>
  <si>
    <t>м/с "Ронда" ясень темный ШК-1 (Шкаф 1-створ)</t>
  </si>
  <si>
    <t>м/с "Ронда" ясень темный КМ - 02 (комод - 0.8м)</t>
  </si>
  <si>
    <t>ст. "Марта-15" ШУ-300 (венге)</t>
  </si>
  <si>
    <t>ст. "Марта-15" ШК-500 (ве-к)</t>
  </si>
  <si>
    <t>ст. "Марта-15" ШК-700 (ве-к)</t>
  </si>
  <si>
    <t>ст. "Марта-15" ШКУ (ве-к)</t>
  </si>
  <si>
    <t>ст. "Марта-15" МИНИ (ве-к)</t>
  </si>
  <si>
    <t>Шкаф-купе "Бася" 2,0 м (вишня оксфорд) КВАДРАТ. ЗЕР</t>
  </si>
  <si>
    <t>Шкаф-купе "Бася" 2,0 м (ве-к) КВАДРАТ. ЗЕРКАЛО</t>
  </si>
  <si>
    <t>Гренада (Сандал/  /Бразил. орех)</t>
  </si>
  <si>
    <t>Верона         (Орех Гварнери)</t>
  </si>
  <si>
    <t>Мокко         (Кофе/Шоколад)</t>
  </si>
  <si>
    <t>Верона        (Сосна белая)</t>
  </si>
  <si>
    <t>Шкаф-купе "Бася" 2,0 м (слива) КВАДРАТ. ЗЕРКАЛО</t>
  </si>
  <si>
    <t>Шкаф-купе "Бася" 2,0м (яс свет) КВАДРАТ. ЗЕРКАЛО</t>
  </si>
  <si>
    <t>м/с "Венеция" жемчуг КМ-01 (комод-тумба под ТВ- 1,5)</t>
  </si>
  <si>
    <t>м/с "Венеция" жемчуг КР- 140 (кровать1,4х2,0)</t>
  </si>
  <si>
    <t>Фасады к комплектной кухне "София 2,1м" Дюна          !!!НОВИНКА!!!</t>
  </si>
  <si>
    <t>Фасады к комплектной кухне "София 2,1м" Мозайка !!!НОВИНКА!!!</t>
  </si>
  <si>
    <t>Фасад "София" (чёрный дождь) 2,1м</t>
  </si>
  <si>
    <t>Фасад "София" Дюна (черный) 2,1м низ</t>
  </si>
  <si>
    <t>Фасад "София" Дюна (желтый) 2,1м верх</t>
  </si>
  <si>
    <t>Фасад "София" Дюна (желтый) 2,1м низ</t>
  </si>
  <si>
    <t>Фасад "София" Дюна (зеленый) 2,1м верх</t>
  </si>
  <si>
    <t>Фасад "София"  Дюна (зеленый) 2,1м низ</t>
  </si>
  <si>
    <t>Фасад "София" Дюна (черный) 2,1м верх</t>
  </si>
  <si>
    <t>Фасад "София" Мозайка (ваниль) 2,1м верх</t>
  </si>
  <si>
    <t>Фасад "София" Мозайка (ваниль) 2,1м низ</t>
  </si>
  <si>
    <t>Фасад "София" Мозайка (какао) 2,1м верх</t>
  </si>
  <si>
    <t>Фасад "София" Мозайка (какао) 2,1м низ</t>
  </si>
  <si>
    <t>"Настя" ШВПС 500 МДФ</t>
  </si>
  <si>
    <t>"Настя" ШВ 800 МДФ</t>
  </si>
  <si>
    <t>"Настя" ШВГ 500 МДФ</t>
  </si>
  <si>
    <t>"Настя" ШВП 500 МДФ</t>
  </si>
  <si>
    <t>"Настя" ШВП 600 МДФ</t>
  </si>
  <si>
    <t>"Настя" ШВПС 400 МДФ</t>
  </si>
  <si>
    <t>"Настя" ШВПУ 300 МДФ</t>
  </si>
  <si>
    <t>"Настя" ШНПУ 300 МДФ левая</t>
  </si>
  <si>
    <t>"Настя" ШН 600 МДФ</t>
  </si>
  <si>
    <t>"Настя" ШНПУ 300 МДФ правая</t>
  </si>
  <si>
    <t>"Настя" ШНУП 1050</t>
  </si>
  <si>
    <t>"Настя" ШНЯ 500 МДФ</t>
  </si>
  <si>
    <t>"Настя" ШНМ 800 МДФ</t>
  </si>
  <si>
    <t>"Настя" ШНМ 500 МДФ</t>
  </si>
  <si>
    <t>"Настя" ШВУ 550*550 МДФ</t>
  </si>
  <si>
    <t>"Настя" ШВС 800 МДФ</t>
  </si>
  <si>
    <t>"Настя" ШВС 400 МДФ</t>
  </si>
  <si>
    <t>"Настя" ШН 800 МДФ</t>
  </si>
  <si>
    <t>"Настя" ШВ 500 МДФ</t>
  </si>
  <si>
    <t>Фасад "София" (Фрукты) ШВ 800</t>
  </si>
  <si>
    <t>белый/гранат/зелёный/ /оранж/сирень/чёрный</t>
  </si>
  <si>
    <t>Кухня София 3D (белый/бирюза) 1.8м</t>
  </si>
  <si>
    <t>Фасад София 3D (белый/бирюза) 2.1м</t>
  </si>
  <si>
    <t>Корпус МС "София"</t>
  </si>
  <si>
    <t>Модульная система "Милан" (гнутые фасады)                              цвет корпуса - ДУБ БЕЛЕНЫЙ</t>
  </si>
  <si>
    <t>Модульная спальня "РОНДА" (век - венге комбинир.)</t>
  </si>
  <si>
    <t xml:space="preserve">Кухня "Олеся" 2,0м ЛДСП (ясень темный) </t>
  </si>
  <si>
    <t>ст."Марта -1"3.03м (бел.дуб)</t>
  </si>
  <si>
    <t>ст."Марта -7"0,8м ШКАФ (бел.дуб.)</t>
  </si>
  <si>
    <t>ст."Марта -7"0,8м ШКАФ (ясень светлый)</t>
  </si>
  <si>
    <t>ст."Марта -7"1,9м МИНИ (бел.дуб.)</t>
  </si>
  <si>
    <t>ст."Марта -7"1,9м МИНИ (ясень светлый)</t>
  </si>
  <si>
    <t>ст."Марта -8"3.6м (бел.дуб.)</t>
  </si>
  <si>
    <t>ст."Марта -9"3.6м (бел.дуб.)</t>
  </si>
  <si>
    <t>ст."Марта-10"2.7м (бел.дуб.)</t>
  </si>
  <si>
    <t>ст."Марта-10"2.7м (слива)</t>
  </si>
  <si>
    <t>ст."Марта-10"2.7м (ясень светлый)</t>
  </si>
  <si>
    <t>ст."Марта-10"2.7м (ясень тёмный)</t>
  </si>
  <si>
    <t>ст."Марта-11"2.7м (бел.дуб.)</t>
  </si>
  <si>
    <t>ст."Марта-11"2.7м (ясень тёмный)</t>
  </si>
  <si>
    <t>ст."Марта-14" 2,5 м (венге)</t>
  </si>
  <si>
    <t>ст."Марта-14" 2,5 м (ясень темный/ясень темный)</t>
  </si>
  <si>
    <t>ст."Марта-17" (венге)</t>
  </si>
  <si>
    <t>корпус + фасад</t>
  </si>
  <si>
    <t>нет чистого</t>
  </si>
  <si>
    <t>2 шт</t>
  </si>
  <si>
    <t>2шт</t>
  </si>
  <si>
    <t>2  шт</t>
  </si>
  <si>
    <t>Произвдитель - интерьер центр</t>
  </si>
  <si>
    <t>"+1200 000"</t>
  </si>
  <si>
    <t>"+1 500 000"</t>
  </si>
  <si>
    <t>"+ 1 150 000"</t>
  </si>
  <si>
    <t xml:space="preserve"> + фото с сайта</t>
  </si>
  <si>
    <t>"+1 300 000</t>
  </si>
  <si>
    <t>"+1 500 000</t>
  </si>
  <si>
    <t>с сайта</t>
  </si>
  <si>
    <t>Цена модулей по запросу</t>
  </si>
  <si>
    <t xml:space="preserve"> просто без цены с фоток  горокстенок</t>
  </si>
  <si>
    <t>не надо</t>
  </si>
  <si>
    <t xml:space="preserve"> На сайте</t>
  </si>
  <si>
    <t>Береза</t>
  </si>
  <si>
    <t>2 штуки</t>
  </si>
  <si>
    <t>размер 2.6х2.4</t>
  </si>
  <si>
    <t>МДФ</t>
  </si>
  <si>
    <t>"+2 500 000</t>
  </si>
  <si>
    <t>угловая</t>
  </si>
  <si>
    <t>прямая</t>
  </si>
  <si>
    <t>угловая = Жемчужина угловое</t>
  </si>
  <si>
    <t>Ольхая прямая</t>
  </si>
  <si>
    <t>"+1500 000</t>
  </si>
  <si>
    <t>размер 3.5 м.п. с плитой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</si>
  <si>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</si>
  <si>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</si>
  <si>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</si>
  <si>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</si>
  <si>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</si>
  <si>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</si>
  <si>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</si>
  <si>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</si>
  <si>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</si>
  <si>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</si>
  <si>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</si>
  <si>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</si>
  <si>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</si>
  <si>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</si>
  <si>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</si>
  <si>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</si>
  <si>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</si>
  <si>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</si>
  <si>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</si>
  <si>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</si>
  <si>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Возможна рассрочка</t>
  </si>
  <si>
    <t>10-30 дней</t>
  </si>
  <si>
    <t>sku</t>
  </si>
  <si>
    <t>image</t>
  </si>
  <si>
    <t>price</t>
  </si>
  <si>
    <t>price_currency</t>
  </si>
  <si>
    <t>BYR</t>
  </si>
  <si>
    <t>Готовое решение</t>
  </si>
  <si>
    <t>Кухни</t>
  </si>
  <si>
    <t>Интерьер-Центр</t>
  </si>
  <si>
    <t>корпус + фасад низ +пасад верх</t>
  </si>
  <si>
    <t>это фасад вкл</t>
  </si>
  <si>
    <t>"+1 150 000</t>
  </si>
  <si>
    <t>шкаф белый и на нем фотопечатиь</t>
  </si>
  <si>
    <t xml:space="preserve">"+1 150 000 </t>
  </si>
  <si>
    <t>София Белый / сирень.jpg</t>
  </si>
  <si>
    <t>София Гранат, Огни, Зеленая, Оранж,Сирень</t>
  </si>
  <si>
    <t>Олива 3D ( Белый/ бирюза)  2,1м</t>
  </si>
  <si>
    <t>Олива 3D ( Белый/ бирюза)  2,2м</t>
  </si>
  <si>
    <t>Олива 3D ( Белый/ бирюза)  1,8м</t>
  </si>
  <si>
    <t>Татьяна</t>
  </si>
  <si>
    <t>Кухня Мокко кофе с молоком \ шоколад</t>
  </si>
  <si>
    <t>Кухня Мокко (кофе с молоком /шоколад ) 1.8</t>
  </si>
  <si>
    <t>Кухня Мокко (кофе с молоком/шоколад) Пенал 400</t>
  </si>
  <si>
    <t>(без пенала): 1,8м</t>
  </si>
  <si>
    <t xml:space="preserve">"+1 400 000 </t>
  </si>
  <si>
    <t xml:space="preserve"> + Татьяна (Ясень комби)</t>
  </si>
  <si>
    <t>Кухня Верона</t>
  </si>
  <si>
    <t>Кухня Верона (орех Гварнери) 1.8м</t>
  </si>
  <si>
    <t>Кухня Верона (орех Гварнери) Пенал 400</t>
  </si>
  <si>
    <t>Кухня Верона (сосна белая) 1.8м</t>
  </si>
  <si>
    <t>Кухня Верона (сосна белая) Пенал 400</t>
  </si>
  <si>
    <t>Олива "Вишня" 2,1м</t>
  </si>
  <si>
    <t>Олива "Орхидея" 2.1</t>
  </si>
  <si>
    <t>"Абрикос"</t>
  </si>
  <si>
    <t>Олива "Лайм 2 ,1"</t>
  </si>
  <si>
    <t>"Лайм 1,6"</t>
  </si>
  <si>
    <t>"Лайм 1,8"</t>
  </si>
  <si>
    <t>"Лайм 2,0"</t>
  </si>
  <si>
    <t>"Персик 2,1"</t>
  </si>
  <si>
    <t>!- Прайс  для Д от ДСВ 05.04.2016 (ДСВ) внизу корпус плюс фотопечать</t>
  </si>
  <si>
    <t>"Ежевика"</t>
  </si>
  <si>
    <t>"Яблоко"</t>
  </si>
  <si>
    <t>"Гранат"</t>
  </si>
  <si>
    <t>"Бокал"</t>
  </si>
  <si>
    <t>"Кофе"</t>
  </si>
  <si>
    <t>"Маша" </t>
  </si>
  <si>
    <t xml:space="preserve">!- Прайс  для Д от ДСВ 05.04.2016 (ДСВ) </t>
  </si>
  <si>
    <t>Олива (Капучино/шоколад)</t>
  </si>
  <si>
    <t>Фасад Олива</t>
  </si>
  <si>
    <t>"Монако фисташка"</t>
  </si>
  <si>
    <t>Фасад "Монако" 2.1 МДФ</t>
  </si>
  <si>
    <t>"Монако сандал</t>
  </si>
  <si>
    <t>Монако сандал/бразильский орех</t>
  </si>
  <si>
    <t>Флора</t>
  </si>
  <si>
    <t>Фасад Флора  2.1 МДФ</t>
  </si>
  <si>
    <t>София 2,1м ДЮНА желтая</t>
  </si>
  <si>
    <t xml:space="preserve"> "+ 1 150 000</t>
  </si>
  <si>
    <t>София 2,1м ДЮНА зеленая</t>
  </si>
  <si>
    <t>Кухня Олеся Дуб Сонома</t>
  </si>
  <si>
    <t>СОФИЯ 2,1м Мозаика Ваниль</t>
  </si>
  <si>
    <t>София 2,1м Ваниль + Какао</t>
  </si>
  <si>
    <t>Орхидея 2,0м</t>
  </si>
  <si>
    <t>Фасад Фотопечать 2.0 МДФ</t>
  </si>
  <si>
    <t>Кухня Олеся Ясень темный</t>
  </si>
  <si>
    <t>Кухня "Татьяна-2  1,6м"</t>
  </si>
  <si>
    <t>ЛДСП</t>
  </si>
  <si>
    <t>ЛДСП Вставки из стекла лакобель</t>
  </si>
  <si>
    <t>Цена поставшика</t>
  </si>
  <si>
    <t>Кухня Татьяна (венге/ беленый дуб)</t>
  </si>
  <si>
    <t>Кухня Олива "Вишня"</t>
  </si>
  <si>
    <t>Кухня "Абрикос"</t>
  </si>
  <si>
    <t>Кухня Олива "Лайм 2 ,1"</t>
  </si>
  <si>
    <t>Кухня "Лайм 1,6"</t>
  </si>
  <si>
    <t>Кухня "Лайм 1,8"</t>
  </si>
  <si>
    <t>Кухня "Лайм 2,0"</t>
  </si>
  <si>
    <t>Кухня "Яблоко"</t>
  </si>
  <si>
    <t>Кухня "Кофе"</t>
  </si>
  <si>
    <t>Кухня "Маша" </t>
  </si>
  <si>
    <t>Кухня Олива (Капучино/шоколад)</t>
  </si>
  <si>
    <t>Кухня "Монако фисташка"</t>
  </si>
  <si>
    <t>Кухня "Монако сандал"</t>
  </si>
  <si>
    <t>Кухня "Монако сандал/бразильский орех"</t>
  </si>
  <si>
    <t>Кухня София 2,1м ДЮНА желтая</t>
  </si>
  <si>
    <t>Кухня София 2,1м ДЮНА зеленая</t>
  </si>
  <si>
    <t>Кухня Кухня Олеся Дуб Сонома</t>
  </si>
  <si>
    <t>Кухня София 2,1м Ваниль + Какао</t>
  </si>
  <si>
    <t>Кухня Орхидея 2,0м</t>
  </si>
  <si>
    <t>Кухня София 2,1м Мозаика Ваниль</t>
  </si>
  <si>
    <t>Кухня Олива 3D ( Белый/ бирюза) 2.1м</t>
  </si>
  <si>
    <t>Кухня Олива 3D ( Белый/ бирюза) 2.2м</t>
  </si>
  <si>
    <t>Кухня Олива 3D ( Белый/ бирюза) 1.8м</t>
  </si>
  <si>
    <t>Кухня Мокко (Кофе с молоком/шоколад) 2.2м</t>
  </si>
  <si>
    <t>Кухня Мокко (Кофе с молоком/шоколад) 1.8м</t>
  </si>
  <si>
    <t>Кухня Верона "Орех Гварнери" 2.2м</t>
  </si>
  <si>
    <t>Кухня Верона "Орех Гварнери" 1.8м</t>
  </si>
  <si>
    <t>Кухня Верона "Сосна белая" 2.2м</t>
  </si>
  <si>
    <t>Кухня Верона "Сосна белая" 1.8м</t>
  </si>
  <si>
    <t>Кухня "Ежевика" 2.1м</t>
  </si>
  <si>
    <t>Кухня "Ежевика" 1.6м</t>
  </si>
  <si>
    <t>Кухня "Ежевика" 1.8м</t>
  </si>
  <si>
    <t>Кухня "Ежевика" 2.0м</t>
  </si>
  <si>
    <t>Кухня София (Белый / сирень)</t>
  </si>
  <si>
    <t>Кухня София Гранат</t>
  </si>
  <si>
    <t>Кухня София Огни</t>
  </si>
  <si>
    <t>Кухня София Зеленая</t>
  </si>
  <si>
    <t>Кухня София Оранж</t>
  </si>
  <si>
    <t>Кухня София Сирень</t>
  </si>
  <si>
    <t>Кухня Татьяна (Ясень комби)</t>
  </si>
  <si>
    <t>Кухня "Орхидея"</t>
  </si>
  <si>
    <t>Кухня "Персик" 2,1м</t>
  </si>
  <si>
    <t>Кухня "Персик" 1,6м</t>
  </si>
  <si>
    <t>Кухня "Персик" 1,8м</t>
  </si>
  <si>
    <t>Кухня "Персик" 2,0м</t>
  </si>
  <si>
    <t>София</t>
  </si>
  <si>
    <t>Кухня "Гранат" 2.1м</t>
  </si>
  <si>
    <t>Кухня "Гранат" 1.6м</t>
  </si>
  <si>
    <t>Кухня "Гранат" 1.8м</t>
  </si>
  <si>
    <t>Кухня "Гранат" 2.0м</t>
  </si>
  <si>
    <t>Кухня "Бокал" 2.1м</t>
  </si>
  <si>
    <t>Кухня Флора 2.1м</t>
  </si>
  <si>
    <t>Кухня Флора 1.6м</t>
  </si>
  <si>
    <t>Кухня Флора 1.8м</t>
  </si>
  <si>
    <t>Кухня Флора 2.0м</t>
  </si>
  <si>
    <t>1,6м.п.</t>
  </si>
  <si>
    <t>2,1м.п.</t>
  </si>
  <si>
    <t>2,1м.п. </t>
  </si>
  <si>
    <t>2,2м.п.</t>
  </si>
  <si>
    <t>1,8м.п.</t>
  </si>
  <si>
    <t>2,0м.п.</t>
  </si>
  <si>
    <t>1,8м.п. (без пенала)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</si>
</sst>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руб.&quot;"/>
    <numFmt numFmtId="165" formatCode="0.00&quot; руб.&quot;"/>
    <numFmt numFmtId="166" formatCode="#,##0.00\ &quot;р.&quot;"/>
  </numFmts>
  <fonts count="35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26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u/>
      <sz val="9"/>
      <color theme="10"/>
      <name val="Arial"/>
      <family val="2"/>
      <charset val="204"/>
    </font>
    <font>
      <b/>
      <sz val="28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8"/>
      <color rgb="FFFF0000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2"/>
      <color theme="9" tint="0.79998168889431442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rgb="FF030607"/>
      <name val="Comic Sans MS"/>
      <family val="4"/>
      <charset val="204"/>
    </font>
    <font>
      <sz val="14"/>
      <color rgb="FF030607"/>
      <name val="Arial"/>
      <family val="2"/>
      <charset val="204"/>
    </font>
    <font>
      <sz val="11"/>
      <color indexed="9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name val="Arial"/>
      <family val="2"/>
      <charset val="204"/>
    </font>
    <font>
      <b/>
      <sz val="8"/>
      <color theme="9" tint="0.39997558519241921"/>
      <name val="Arial"/>
      <family val="2"/>
      <charset val="204"/>
    </font>
    <font>
      <sz val="12"/>
      <color rgb="FF030607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5" fontId="4" fillId="0" borderId="6" xfId="0" applyNumberFormat="1" applyFont="1" applyBorder="1" applyAlignment="1">
      <alignment horizontal="center" vertical="center"/>
    </xf>
    <xf numFmtId="0" fontId="7" fillId="7" borderId="7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164" fontId="8" fillId="6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164" fontId="7" fillId="0" borderId="11" xfId="0" applyNumberFormat="1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165" fontId="4" fillId="9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64" fontId="8" fillId="6" borderId="1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164" fontId="7" fillId="7" borderId="6" xfId="0" applyNumberFormat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5" fontId="9" fillId="7" borderId="11" xfId="0" applyNumberFormat="1" applyFont="1" applyFill="1" applyBorder="1" applyAlignment="1">
      <alignment horizontal="center" vertical="center"/>
    </xf>
    <xf numFmtId="165" fontId="9" fillId="7" borderId="6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165" fontId="9" fillId="7" borderId="14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165" fontId="4" fillId="9" borderId="32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5" fontId="0" fillId="7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9" fontId="0" fillId="0" borderId="0" xfId="0" applyNumberFormat="1" applyAlignment="1"/>
    <xf numFmtId="0" fontId="7" fillId="11" borderId="0" xfId="0" applyFont="1" applyFill="1" applyBorder="1" applyAlignment="1">
      <alignment horizontal="center" vertical="center"/>
    </xf>
    <xf numFmtId="165" fontId="4" fillId="11" borderId="0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vertical="center" wrapText="1"/>
    </xf>
    <xf numFmtId="164" fontId="4" fillId="11" borderId="6" xfId="0" applyNumberFormat="1" applyFont="1" applyFill="1" applyBorder="1" applyAlignment="1">
      <alignment horizontal="center" vertical="center"/>
    </xf>
    <xf numFmtId="0" fontId="0" fillId="11" borderId="0" xfId="0" applyFill="1" applyAlignment="1"/>
    <xf numFmtId="165" fontId="4" fillId="11" borderId="6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7" xfId="0" applyFont="1" applyFill="1" applyBorder="1" applyAlignment="1">
      <alignment vertical="center" wrapText="1"/>
    </xf>
    <xf numFmtId="164" fontId="7" fillId="11" borderId="6" xfId="0" applyNumberFormat="1" applyFont="1" applyFill="1" applyBorder="1" applyAlignment="1">
      <alignment horizontal="center" vertical="center"/>
    </xf>
    <xf numFmtId="0" fontId="0" fillId="6" borderId="0" xfId="0" applyFill="1" applyAlignment="1"/>
    <xf numFmtId="3" fontId="7" fillId="11" borderId="0" xfId="0" applyNumberFormat="1" applyFont="1" applyFill="1" applyAlignment="1">
      <alignment horizontal="center" vertical="center"/>
    </xf>
    <xf numFmtId="3" fontId="0" fillId="0" borderId="0" xfId="0" applyNumberFormat="1" applyAlignment="1"/>
    <xf numFmtId="3" fontId="0" fillId="11" borderId="0" xfId="0" applyNumberFormat="1" applyFill="1" applyAlignment="1"/>
    <xf numFmtId="0" fontId="7" fillId="18" borderId="0" xfId="0" applyFont="1" applyFill="1" applyAlignment="1">
      <alignment horizontal="center" vertical="center"/>
    </xf>
    <xf numFmtId="164" fontId="4" fillId="19" borderId="6" xfId="0" applyNumberFormat="1" applyFont="1" applyFill="1" applyBorder="1" applyAlignment="1">
      <alignment horizontal="center" vertical="center"/>
    </xf>
    <xf numFmtId="165" fontId="4" fillId="19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5" fontId="4" fillId="9" borderId="0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0" fillId="22" borderId="0" xfId="0" applyFill="1" applyAlignment="1"/>
    <xf numFmtId="0" fontId="25" fillId="0" borderId="0" xfId="0" applyFont="1" applyAlignment="1"/>
    <xf numFmtId="0" fontId="27" fillId="2" borderId="28" xfId="0" applyFont="1" applyFill="1" applyBorder="1" applyAlignment="1">
      <alignment vertical="top" wrapText="1"/>
    </xf>
    <xf numFmtId="0" fontId="28" fillId="0" borderId="0" xfId="0" applyFont="1" applyAlignment="1"/>
    <xf numFmtId="0" fontId="26" fillId="0" borderId="0" xfId="0" applyFont="1" applyAlignment="1"/>
    <xf numFmtId="0" fontId="29" fillId="0" borderId="0" xfId="0" applyFont="1" applyAlignment="1"/>
    <xf numFmtId="0" fontId="29" fillId="23" borderId="0" xfId="0" applyFont="1" applyFill="1" applyAlignment="1"/>
    <xf numFmtId="164" fontId="4" fillId="23" borderId="6" xfId="0" applyNumberFormat="1" applyFont="1" applyFill="1" applyBorder="1" applyAlignment="1">
      <alignment horizontal="center" vertical="center"/>
    </xf>
    <xf numFmtId="0" fontId="2" fillId="23" borderId="0" xfId="0" applyFont="1" applyFill="1" applyAlignment="1"/>
    <xf numFmtId="0" fontId="0" fillId="23" borderId="0" xfId="0" applyFill="1" applyAlignment="1"/>
    <xf numFmtId="0" fontId="26" fillId="23" borderId="0" xfId="0" applyFont="1" applyFill="1" applyAlignment="1"/>
    <xf numFmtId="0" fontId="26" fillId="24" borderId="0" xfId="0" applyFont="1" applyFill="1" applyAlignment="1"/>
    <xf numFmtId="0" fontId="26" fillId="16" borderId="0" xfId="0" applyFont="1" applyFill="1" applyAlignment="1"/>
    <xf numFmtId="0" fontId="0" fillId="0" borderId="0" xfId="0" applyAlignment="1">
      <alignment horizontal="left"/>
    </xf>
    <xf numFmtId="0" fontId="0" fillId="24" borderId="0" xfId="0" applyFill="1" applyAlignment="1"/>
    <xf numFmtId="0" fontId="30" fillId="7" borderId="23" xfId="0" applyFont="1" applyFill="1" applyBorder="1" applyAlignment="1">
      <alignment vertical="top" wrapText="1"/>
    </xf>
    <xf numFmtId="166" fontId="0" fillId="0" borderId="0" xfId="0" applyNumberFormat="1" applyAlignment="1"/>
    <xf numFmtId="0" fontId="24" fillId="20" borderId="34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/>
    <xf numFmtId="0" fontId="3" fillId="7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15" xfId="0" applyFont="1" applyFill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center" vertical="top" wrapText="1"/>
    </xf>
    <xf numFmtId="0" fontId="13" fillId="14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16" fillId="0" borderId="0" xfId="1" applyFont="1" applyAlignment="1" applyProtection="1">
      <alignment horizontal="right"/>
    </xf>
    <xf numFmtId="0" fontId="17" fillId="15" borderId="5" xfId="0" applyFont="1" applyFill="1" applyBorder="1" applyAlignment="1">
      <alignment horizontal="center" vertical="center" wrapText="1"/>
    </xf>
    <xf numFmtId="0" fontId="17" fillId="15" borderId="26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/>
    </xf>
    <xf numFmtId="0" fontId="31" fillId="2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20" fillId="17" borderId="28" xfId="0" applyFont="1" applyFill="1" applyBorder="1" applyAlignment="1">
      <alignment horizontal="center" vertical="center" wrapText="1"/>
    </xf>
    <xf numFmtId="0" fontId="20" fillId="17" borderId="29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right"/>
    </xf>
    <xf numFmtId="0" fontId="21" fillId="6" borderId="3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4" borderId="1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2" fillId="12" borderId="23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5" fillId="16" borderId="23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left"/>
    </xf>
    <xf numFmtId="0" fontId="24" fillId="25" borderId="33" xfId="0" applyFont="1" applyFill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24" fillId="20" borderId="35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wrapText="1"/>
    </xf>
    <xf numFmtId="0" fontId="33" fillId="25" borderId="0" xfId="0" applyFont="1" applyFill="1" applyAlignment="1">
      <alignment horizontal="left"/>
    </xf>
    <xf numFmtId="0" fontId="24" fillId="20" borderId="0" xfId="0" applyFont="1" applyFill="1" applyBorder="1" applyAlignment="1">
      <alignment horizontal="left"/>
    </xf>
    <xf numFmtId="164" fontId="9" fillId="6" borderId="11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Border="1" applyAlignment="1">
      <alignment horizontal="center" vertical="center"/>
    </xf>
    <xf numFmtId="164" fontId="9" fillId="11" borderId="1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/>
    </xf>
    <xf numFmtId="0" fontId="33" fillId="11" borderId="0" xfId="0" applyFont="1" applyFill="1" applyBorder="1" applyAlignment="1">
      <alignment horizontal="left"/>
    </xf>
    <xf numFmtId="0" fontId="24" fillId="11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4" fillId="0" borderId="0" xfId="0" applyFont="1" applyFill="1" applyAlignment="1"/>
    <xf numFmtId="0" fontId="0" fillId="0" borderId="0" xfId="0" applyFill="1" applyAlignment="1"/>
    <xf numFmtId="0" fontId="24" fillId="0" borderId="3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2" fillId="0" borderId="33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33" fillId="0" borderId="0" xfId="0" applyFont="1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5"/>
  <sheetViews>
    <sheetView topLeftCell="A67" zoomScaleNormal="100" workbookViewId="0">
      <selection activeCell="B46" sqref="B46"/>
    </sheetView>
  </sheetViews>
  <sheetFormatPr defaultColWidth="10.33203125" defaultRowHeight="11.25" x14ac:dyDescent="0.2"/>
  <cols>
    <col min="1" max="1" width="2.6640625" customWidth="1"/>
    <col min="2" max="2" width="61.5" customWidth="1"/>
    <col min="3" max="3" width="25" style="6" customWidth="1"/>
    <col min="4" max="4" width="27.83203125" style="11" customWidth="1"/>
    <col min="5" max="5" width="16.5" customWidth="1"/>
    <col min="6" max="6" width="52.83203125" customWidth="1"/>
    <col min="7" max="7" width="17.33203125" customWidth="1"/>
    <col min="8" max="8" width="15.6640625" customWidth="1"/>
    <col min="9" max="10" width="12.83203125" customWidth="1"/>
    <col min="11" max="11" width="13.33203125" customWidth="1"/>
    <col min="12" max="12" width="21.1640625" customWidth="1"/>
    <col min="13" max="13" width="17.6640625" customWidth="1"/>
    <col min="15" max="15" width="19.5" customWidth="1"/>
  </cols>
  <sheetData>
    <row r="1" spans="2:10" ht="33.75" customHeight="1" x14ac:dyDescent="0.5">
      <c r="B1" s="141"/>
      <c r="C1" s="141"/>
    </row>
    <row r="2" spans="2:10" ht="12.75" x14ac:dyDescent="0.2">
      <c r="B2" s="144" t="s">
        <v>329</v>
      </c>
      <c r="C2" s="144"/>
    </row>
    <row r="3" spans="2:10" ht="12" x14ac:dyDescent="0.2">
      <c r="B3" s="129"/>
      <c r="C3" s="129"/>
    </row>
    <row r="4" spans="2:10" ht="12" x14ac:dyDescent="0.2">
      <c r="B4" s="129"/>
      <c r="C4" s="129"/>
    </row>
    <row r="5" spans="2:10" x14ac:dyDescent="0.2">
      <c r="B5" s="136"/>
      <c r="C5" s="136"/>
    </row>
    <row r="6" spans="2:10" x14ac:dyDescent="0.2">
      <c r="B6" s="146"/>
      <c r="C6" s="146"/>
    </row>
    <row r="7" spans="2:10" ht="19.5" customHeight="1" thickBot="1" x14ac:dyDescent="0.25">
      <c r="B7" s="145"/>
      <c r="C7" s="145"/>
    </row>
    <row r="8" spans="2:10" ht="21.75" customHeight="1" x14ac:dyDescent="0.2">
      <c r="B8" s="2"/>
      <c r="C8" s="10"/>
    </row>
    <row r="9" spans="2:10" ht="40.5" customHeight="1" thickBot="1" x14ac:dyDescent="0.25">
      <c r="B9" s="142" t="s">
        <v>0</v>
      </c>
      <c r="C9" s="143"/>
      <c r="D9" s="12"/>
      <c r="G9" t="s">
        <v>133</v>
      </c>
    </row>
    <row r="10" spans="2:10" ht="24" customHeight="1" thickBot="1" x14ac:dyDescent="0.5">
      <c r="B10" s="137" t="s">
        <v>172</v>
      </c>
      <c r="C10" s="138"/>
      <c r="D10" s="12"/>
      <c r="F10" s="73" t="s">
        <v>387</v>
      </c>
      <c r="H10" s="14">
        <v>1789200</v>
      </c>
      <c r="I10" t="s">
        <v>386</v>
      </c>
      <c r="J10" s="73" t="s">
        <v>388</v>
      </c>
    </row>
    <row r="11" spans="2:10" ht="19.5" customHeight="1" thickBot="1" x14ac:dyDescent="0.5">
      <c r="B11" s="104" t="s">
        <v>180</v>
      </c>
      <c r="C11" s="105"/>
      <c r="D11" s="72" t="s">
        <v>382</v>
      </c>
      <c r="H11" s="27">
        <v>660240</v>
      </c>
      <c r="J11" s="73"/>
    </row>
    <row r="12" spans="2:10" ht="15.75" customHeight="1" thickBot="1" x14ac:dyDescent="0.25">
      <c r="B12" s="20" t="s">
        <v>182</v>
      </c>
      <c r="C12" s="14">
        <v>1789200</v>
      </c>
      <c r="D12" s="12"/>
      <c r="H12" s="14">
        <v>534240</v>
      </c>
    </row>
    <row r="13" spans="2:10" ht="23.25" customHeight="1" thickBot="1" x14ac:dyDescent="0.5">
      <c r="B13" s="110" t="s">
        <v>181</v>
      </c>
      <c r="C13" s="111"/>
      <c r="D13" s="12"/>
      <c r="F13" s="73" t="s">
        <v>389</v>
      </c>
      <c r="H13" s="27">
        <v>1789200.0000000002</v>
      </c>
      <c r="I13" t="s">
        <v>386</v>
      </c>
      <c r="J13" s="3"/>
    </row>
    <row r="14" spans="2:10" ht="10.5" customHeight="1" x14ac:dyDescent="0.2">
      <c r="B14" s="20" t="s">
        <v>183</v>
      </c>
      <c r="C14" s="27">
        <v>660240</v>
      </c>
      <c r="D14" s="12" t="s">
        <v>324</v>
      </c>
      <c r="E14" s="52" t="s">
        <v>384</v>
      </c>
      <c r="G14" s="3"/>
      <c r="H14" s="14">
        <v>1512000.0000000002</v>
      </c>
      <c r="I14" s="3"/>
    </row>
    <row r="15" spans="2:10" ht="10.5" customHeight="1" x14ac:dyDescent="0.2">
      <c r="B15" s="17" t="s">
        <v>184</v>
      </c>
      <c r="C15" s="14">
        <v>534240</v>
      </c>
      <c r="D15" s="12" t="s">
        <v>324</v>
      </c>
      <c r="E15" s="52" t="s">
        <v>384</v>
      </c>
      <c r="G15" s="3"/>
      <c r="H15" s="3"/>
      <c r="I15" s="3"/>
    </row>
    <row r="16" spans="2:10" ht="19.5" customHeight="1" x14ac:dyDescent="0.45">
      <c r="B16" s="17" t="s">
        <v>185</v>
      </c>
      <c r="C16" s="14">
        <v>660240</v>
      </c>
      <c r="D16" s="12" t="s">
        <v>324</v>
      </c>
      <c r="E16" s="52" t="s">
        <v>384</v>
      </c>
      <c r="F16" s="73" t="s">
        <v>390</v>
      </c>
      <c r="G16" s="3"/>
      <c r="H16" s="14">
        <v>3598560</v>
      </c>
      <c r="I16" s="3"/>
    </row>
    <row r="17" spans="2:10" ht="10.5" customHeight="1" x14ac:dyDescent="0.2">
      <c r="B17" s="17" t="s">
        <v>186</v>
      </c>
      <c r="C17" s="14">
        <v>534240</v>
      </c>
      <c r="D17" s="12" t="s">
        <v>324</v>
      </c>
      <c r="E17" s="52" t="s">
        <v>384</v>
      </c>
      <c r="G17" s="3"/>
      <c r="H17" s="14">
        <v>1214640</v>
      </c>
      <c r="I17" s="3"/>
    </row>
    <row r="18" spans="2:10" ht="10.5" customHeight="1" x14ac:dyDescent="0.2">
      <c r="B18" s="17" t="s">
        <v>187</v>
      </c>
      <c r="C18" s="14">
        <v>660240</v>
      </c>
      <c r="D18" s="12" t="s">
        <v>324</v>
      </c>
      <c r="E18" s="52" t="s">
        <v>384</v>
      </c>
      <c r="H18" s="3"/>
      <c r="I18" s="3"/>
      <c r="J18" s="3"/>
    </row>
    <row r="19" spans="2:10" ht="22.5" x14ac:dyDescent="0.45">
      <c r="B19" s="17" t="s">
        <v>188</v>
      </c>
      <c r="C19" s="14">
        <v>534240</v>
      </c>
      <c r="D19" s="12" t="s">
        <v>324</v>
      </c>
      <c r="E19" s="52" t="s">
        <v>384</v>
      </c>
      <c r="F19" s="73" t="s">
        <v>391</v>
      </c>
      <c r="H19" s="14">
        <v>3598560</v>
      </c>
      <c r="I19" s="3"/>
      <c r="J19" s="3"/>
    </row>
    <row r="20" spans="2:10" ht="18.75" customHeight="1" x14ac:dyDescent="0.2">
      <c r="B20" s="17" t="s">
        <v>189</v>
      </c>
      <c r="C20" s="14">
        <v>660240</v>
      </c>
      <c r="D20" s="12" t="s">
        <v>324</v>
      </c>
      <c r="E20" s="52" t="s">
        <v>384</v>
      </c>
      <c r="F20" s="74" t="s">
        <v>393</v>
      </c>
    </row>
    <row r="21" spans="2:10" ht="10.5" customHeight="1" x14ac:dyDescent="0.2">
      <c r="B21" s="17" t="s">
        <v>190</v>
      </c>
      <c r="C21" s="14">
        <v>534240</v>
      </c>
      <c r="D21" s="12" t="s">
        <v>324</v>
      </c>
      <c r="E21" s="52" t="s">
        <v>384</v>
      </c>
      <c r="F21" s="44" t="s">
        <v>394</v>
      </c>
      <c r="G21">
        <v>3598559.9999999995</v>
      </c>
      <c r="H21" t="s">
        <v>397</v>
      </c>
    </row>
    <row r="22" spans="2:10" ht="10.5" customHeight="1" x14ac:dyDescent="0.2">
      <c r="B22" s="17" t="s">
        <v>191</v>
      </c>
      <c r="C22" s="14">
        <v>660240</v>
      </c>
      <c r="D22" s="12" t="s">
        <v>324</v>
      </c>
      <c r="E22" s="52" t="s">
        <v>384</v>
      </c>
      <c r="F22" s="44" t="s">
        <v>395</v>
      </c>
      <c r="G22">
        <v>1214640</v>
      </c>
    </row>
    <row r="23" spans="2:10" ht="10.5" customHeight="1" x14ac:dyDescent="0.2">
      <c r="B23" s="17" t="s">
        <v>192</v>
      </c>
      <c r="C23" s="14">
        <v>534240</v>
      </c>
      <c r="D23" s="12" t="s">
        <v>324</v>
      </c>
      <c r="E23" s="52" t="s">
        <v>384</v>
      </c>
    </row>
    <row r="24" spans="2:10" ht="10.5" customHeight="1" x14ac:dyDescent="0.2">
      <c r="B24" s="17" t="s">
        <v>193</v>
      </c>
      <c r="C24" s="14">
        <v>660240</v>
      </c>
      <c r="D24" s="12" t="s">
        <v>324</v>
      </c>
      <c r="E24" s="52" t="s">
        <v>384</v>
      </c>
      <c r="F24" s="75" t="s">
        <v>396</v>
      </c>
      <c r="G24">
        <v>3598559.9999999995</v>
      </c>
      <c r="H24" t="s">
        <v>386</v>
      </c>
    </row>
    <row r="25" spans="2:10" ht="10.5" customHeight="1" thickBot="1" x14ac:dyDescent="0.25">
      <c r="B25" s="17" t="s">
        <v>194</v>
      </c>
      <c r="C25" s="14">
        <v>534240</v>
      </c>
      <c r="D25" s="12" t="s">
        <v>324</v>
      </c>
      <c r="E25" s="52" t="s">
        <v>384</v>
      </c>
    </row>
    <row r="26" spans="2:10" ht="30.75" customHeight="1" thickBot="1" x14ac:dyDescent="0.25">
      <c r="B26" s="134" t="s">
        <v>268</v>
      </c>
      <c r="C26" s="135"/>
      <c r="D26" s="12"/>
    </row>
    <row r="27" spans="2:10" ht="14.25" customHeight="1" x14ac:dyDescent="0.2">
      <c r="B27" s="28" t="s">
        <v>272</v>
      </c>
      <c r="C27" s="25">
        <v>1002960</v>
      </c>
      <c r="D27" s="53" t="s">
        <v>324</v>
      </c>
      <c r="E27" s="52" t="s">
        <v>384</v>
      </c>
    </row>
    <row r="28" spans="2:10" ht="13.5" customHeight="1" x14ac:dyDescent="0.2">
      <c r="B28" s="16" t="s">
        <v>273</v>
      </c>
      <c r="C28" s="15">
        <v>851760</v>
      </c>
      <c r="D28" s="53" t="s">
        <v>324</v>
      </c>
      <c r="E28" s="52" t="s">
        <v>384</v>
      </c>
      <c r="F28" s="74" t="s">
        <v>399</v>
      </c>
    </row>
    <row r="29" spans="2:10" ht="14.25" customHeight="1" x14ac:dyDescent="0.2">
      <c r="B29" s="16" t="s">
        <v>274</v>
      </c>
      <c r="C29" s="15">
        <v>1002960</v>
      </c>
      <c r="D29" s="53" t="s">
        <v>324</v>
      </c>
      <c r="E29" s="52" t="s">
        <v>384</v>
      </c>
      <c r="F29" s="44" t="s">
        <v>400</v>
      </c>
      <c r="G29">
        <v>3376800</v>
      </c>
      <c r="H29" t="s">
        <v>397</v>
      </c>
    </row>
    <row r="30" spans="2:10" ht="13.5" customHeight="1" x14ac:dyDescent="0.2">
      <c r="B30" s="16" t="s">
        <v>275</v>
      </c>
      <c r="C30" s="15">
        <v>851760</v>
      </c>
      <c r="D30" s="53" t="s">
        <v>324</v>
      </c>
      <c r="E30" s="52" t="s">
        <v>384</v>
      </c>
      <c r="F30" s="44" t="s">
        <v>401</v>
      </c>
      <c r="G30">
        <v>1199520</v>
      </c>
    </row>
    <row r="31" spans="2:10" ht="13.5" customHeight="1" x14ac:dyDescent="0.2">
      <c r="B31" s="16" t="s">
        <v>276</v>
      </c>
      <c r="C31" s="15">
        <v>1002960</v>
      </c>
      <c r="D31" s="53" t="s">
        <v>324</v>
      </c>
      <c r="E31" s="52" t="s">
        <v>384</v>
      </c>
    </row>
    <row r="32" spans="2:10" ht="12.75" customHeight="1" thickBot="1" x14ac:dyDescent="0.25">
      <c r="B32" s="33" t="s">
        <v>271</v>
      </c>
      <c r="C32" s="34">
        <v>851760</v>
      </c>
      <c r="D32" s="53" t="s">
        <v>324</v>
      </c>
      <c r="E32" s="52" t="s">
        <v>384</v>
      </c>
      <c r="F32" s="44" t="s">
        <v>400</v>
      </c>
      <c r="G32">
        <v>3376800</v>
      </c>
      <c r="H32" t="s">
        <v>386</v>
      </c>
    </row>
    <row r="33" spans="2:14" ht="33" customHeight="1" thickBot="1" x14ac:dyDescent="0.25">
      <c r="B33" s="132" t="s">
        <v>269</v>
      </c>
      <c r="C33" s="133"/>
      <c r="D33" s="12"/>
    </row>
    <row r="34" spans="2:14" ht="15" customHeight="1" x14ac:dyDescent="0.2">
      <c r="B34" s="28" t="s">
        <v>277</v>
      </c>
      <c r="C34" s="29">
        <v>851760</v>
      </c>
      <c r="D34" s="12" t="s">
        <v>324</v>
      </c>
      <c r="E34" s="52" t="s">
        <v>384</v>
      </c>
      <c r="F34" s="44" t="s">
        <v>402</v>
      </c>
      <c r="G34">
        <v>3376800</v>
      </c>
      <c r="H34" t="s">
        <v>397</v>
      </c>
    </row>
    <row r="35" spans="2:14" ht="14.25" customHeight="1" x14ac:dyDescent="0.2">
      <c r="B35" s="16" t="s">
        <v>278</v>
      </c>
      <c r="C35" s="13">
        <v>700560</v>
      </c>
      <c r="D35" s="12" t="s">
        <v>324</v>
      </c>
      <c r="E35" s="52" t="s">
        <v>384</v>
      </c>
      <c r="F35" s="44" t="s">
        <v>403</v>
      </c>
      <c r="G35">
        <v>1199520</v>
      </c>
    </row>
    <row r="36" spans="2:14" ht="15" customHeight="1" x14ac:dyDescent="0.2">
      <c r="B36" s="16" t="s">
        <v>279</v>
      </c>
      <c r="C36" s="13">
        <v>851760</v>
      </c>
      <c r="D36" s="12" t="s">
        <v>324</v>
      </c>
      <c r="E36" s="52" t="s">
        <v>384</v>
      </c>
    </row>
    <row r="37" spans="2:14" ht="15.75" customHeight="1" thickBot="1" x14ac:dyDescent="0.25">
      <c r="B37" s="16" t="s">
        <v>280</v>
      </c>
      <c r="C37" s="13">
        <v>700560</v>
      </c>
      <c r="D37" s="12" t="s">
        <v>324</v>
      </c>
      <c r="E37" s="52" t="s">
        <v>384</v>
      </c>
      <c r="F37" s="44" t="s">
        <v>402</v>
      </c>
      <c r="G37">
        <v>3376800</v>
      </c>
      <c r="H37" t="s">
        <v>386</v>
      </c>
    </row>
    <row r="38" spans="2:14" ht="21.75" customHeight="1" thickBot="1" x14ac:dyDescent="0.25">
      <c r="B38" s="110" t="s">
        <v>195</v>
      </c>
      <c r="C38" s="111"/>
      <c r="D38" s="12"/>
    </row>
    <row r="39" spans="2:14" ht="12" thickBot="1" x14ac:dyDescent="0.25">
      <c r="B39" s="8" t="s">
        <v>270</v>
      </c>
      <c r="C39" s="26">
        <v>1194480</v>
      </c>
      <c r="D39" s="12" t="s">
        <v>324</v>
      </c>
      <c r="E39" s="52" t="s">
        <v>384</v>
      </c>
    </row>
    <row r="40" spans="2:14" ht="21" customHeight="1" thickBot="1" x14ac:dyDescent="0.25">
      <c r="B40" s="112" t="s">
        <v>196</v>
      </c>
      <c r="C40" s="113"/>
      <c r="D40" s="12"/>
    </row>
    <row r="41" spans="2:14" ht="10.5" customHeight="1" x14ac:dyDescent="0.2">
      <c r="B41" s="20" t="s">
        <v>197</v>
      </c>
      <c r="C41" s="27">
        <v>1789200.0000000002</v>
      </c>
      <c r="D41" s="12" t="s">
        <v>325</v>
      </c>
    </row>
    <row r="42" spans="2:14" ht="10.5" customHeight="1" x14ac:dyDescent="0.2">
      <c r="B42" s="17" t="s">
        <v>302</v>
      </c>
      <c r="C42" s="14">
        <v>3598560</v>
      </c>
      <c r="D42" s="71" t="s">
        <v>383</v>
      </c>
      <c r="E42" s="52">
        <v>0.3</v>
      </c>
    </row>
    <row r="43" spans="2:14" ht="10.5" customHeight="1" x14ac:dyDescent="0.25">
      <c r="B43" s="17" t="s">
        <v>198</v>
      </c>
      <c r="C43" s="14">
        <v>1214640</v>
      </c>
      <c r="D43" s="71" t="s">
        <v>383</v>
      </c>
      <c r="E43" s="51">
        <v>2000000</v>
      </c>
      <c r="M43" s="4"/>
      <c r="N43" s="4"/>
    </row>
    <row r="44" spans="2:14" ht="10.5" customHeight="1" thickBot="1" x14ac:dyDescent="0.25">
      <c r="B44" s="17" t="s">
        <v>303</v>
      </c>
      <c r="C44" s="14">
        <v>1512000.0000000002</v>
      </c>
      <c r="D44" s="12" t="s">
        <v>324</v>
      </c>
      <c r="E44">
        <v>4621000</v>
      </c>
    </row>
    <row r="45" spans="2:14" s="4" customFormat="1" ht="20.25" customHeight="1" thickBot="1" x14ac:dyDescent="0.5">
      <c r="B45" s="112" t="s">
        <v>1</v>
      </c>
      <c r="C45" s="113"/>
      <c r="D45" s="12"/>
      <c r="F45" s="73" t="s">
        <v>392</v>
      </c>
      <c r="G45" s="4" t="s">
        <v>384</v>
      </c>
      <c r="H45" s="42">
        <v>2666160</v>
      </c>
      <c r="M45"/>
      <c r="N45"/>
    </row>
    <row r="46" spans="2:14" ht="12.75" customHeight="1" x14ac:dyDescent="0.25">
      <c r="B46" s="20" t="s">
        <v>2</v>
      </c>
      <c r="C46" s="42">
        <v>2666160</v>
      </c>
      <c r="D46" s="51" t="str">
        <f>((C46+1150000)/C46-1) *100&amp;"%"</f>
        <v>43,1331953071084%</v>
      </c>
      <c r="F46" s="76" t="s">
        <v>398</v>
      </c>
    </row>
    <row r="47" spans="2:14" ht="15" customHeight="1" x14ac:dyDescent="0.2">
      <c r="B47" s="16" t="s">
        <v>135</v>
      </c>
      <c r="C47" s="40">
        <v>2998800</v>
      </c>
      <c r="D47" s="51" t="str">
        <f>((C47+1150000)/C47-1) *100&amp;"%"</f>
        <v>38,3486728024543%</v>
      </c>
    </row>
    <row r="48" spans="2:14" ht="23.25" customHeight="1" thickBot="1" x14ac:dyDescent="0.3">
      <c r="B48" s="16" t="s">
        <v>307</v>
      </c>
      <c r="C48" s="40">
        <v>2998800</v>
      </c>
      <c r="D48" s="51" t="str">
        <f>((C48+1150000)/C48-1) *100&amp;"%"</f>
        <v>38,3486728024543%</v>
      </c>
      <c r="E48" t="s">
        <v>486</v>
      </c>
      <c r="F48" s="78" t="s">
        <v>404</v>
      </c>
      <c r="G48" s="79">
        <v>1789200</v>
      </c>
      <c r="H48" s="80" t="s">
        <v>384</v>
      </c>
    </row>
    <row r="49" spans="2:14" ht="21.75" customHeight="1" thickBot="1" x14ac:dyDescent="0.3">
      <c r="B49" s="149" t="s">
        <v>173</v>
      </c>
      <c r="C49" s="150"/>
      <c r="D49" s="12"/>
      <c r="F49" s="81" t="s">
        <v>405</v>
      </c>
      <c r="G49" s="79">
        <v>1355760.0000000002</v>
      </c>
      <c r="H49" s="81"/>
      <c r="M49" s="4"/>
      <c r="N49" s="4"/>
    </row>
    <row r="50" spans="2:14" ht="23.25" customHeight="1" thickBot="1" x14ac:dyDescent="0.3">
      <c r="B50" s="151" t="s">
        <v>179</v>
      </c>
      <c r="C50" s="152"/>
      <c r="D50" s="12"/>
      <c r="F50" s="84" t="s">
        <v>406</v>
      </c>
      <c r="G50" s="85" t="s">
        <v>412</v>
      </c>
      <c r="H50" s="81"/>
    </row>
    <row r="51" spans="2:14" s="4" customFormat="1" ht="22.5" customHeight="1" thickBot="1" x14ac:dyDescent="0.3">
      <c r="B51" s="126" t="s">
        <v>304</v>
      </c>
      <c r="C51" s="127"/>
      <c r="D51" s="53"/>
      <c r="F51" s="82" t="s">
        <v>407</v>
      </c>
      <c r="G51" s="80"/>
      <c r="H51" s="80"/>
      <c r="M51"/>
      <c r="N51"/>
    </row>
    <row r="52" spans="2:14" x14ac:dyDescent="0.2">
      <c r="B52" s="20" t="s">
        <v>65</v>
      </c>
      <c r="C52" s="38">
        <v>163800</v>
      </c>
      <c r="D52" s="69" t="s">
        <v>338</v>
      </c>
    </row>
    <row r="53" spans="2:14" x14ac:dyDescent="0.2">
      <c r="B53" s="17" t="s">
        <v>66</v>
      </c>
      <c r="C53" s="39">
        <v>178920.00000000003</v>
      </c>
      <c r="D53" s="12"/>
    </row>
    <row r="54" spans="2:14" x14ac:dyDescent="0.2">
      <c r="B54" s="17" t="s">
        <v>67</v>
      </c>
      <c r="C54" s="39">
        <v>199080</v>
      </c>
      <c r="D54" s="12"/>
    </row>
    <row r="55" spans="2:14" ht="18" x14ac:dyDescent="0.25">
      <c r="B55" s="17" t="s">
        <v>68</v>
      </c>
      <c r="C55" s="39">
        <v>219240.00000000003</v>
      </c>
      <c r="D55" s="139" t="s">
        <v>429</v>
      </c>
      <c r="E55" s="140"/>
      <c r="F55" s="83" t="s">
        <v>408</v>
      </c>
      <c r="G55" s="85" t="s">
        <v>412</v>
      </c>
    </row>
    <row r="56" spans="2:14" ht="18" x14ac:dyDescent="0.25">
      <c r="B56" s="17" t="s">
        <v>69</v>
      </c>
      <c r="C56" s="39">
        <v>257040.00000000003</v>
      </c>
      <c r="D56" s="139"/>
      <c r="E56" s="140"/>
      <c r="F56" s="83" t="s">
        <v>409</v>
      </c>
      <c r="G56" s="85" t="s">
        <v>412</v>
      </c>
    </row>
    <row r="57" spans="2:14" ht="18" x14ac:dyDescent="0.25">
      <c r="B57" s="17" t="s">
        <v>70</v>
      </c>
      <c r="C57" s="39">
        <v>299880.00000000006</v>
      </c>
      <c r="D57" s="139"/>
      <c r="E57" s="140"/>
      <c r="F57" s="83" t="s">
        <v>410</v>
      </c>
      <c r="G57" s="85" t="s">
        <v>412</v>
      </c>
    </row>
    <row r="58" spans="2:14" x14ac:dyDescent="0.2">
      <c r="B58" s="17" t="s">
        <v>71</v>
      </c>
      <c r="C58" s="39">
        <v>171360</v>
      </c>
      <c r="D58" s="139"/>
      <c r="E58" s="140"/>
      <c r="F58" s="86"/>
    </row>
    <row r="59" spans="2:14" ht="18" x14ac:dyDescent="0.25">
      <c r="B59" s="17" t="s">
        <v>72</v>
      </c>
      <c r="C59" s="39">
        <v>176400</v>
      </c>
      <c r="D59" s="139"/>
      <c r="E59" s="140"/>
      <c r="F59" s="83" t="s">
        <v>411</v>
      </c>
      <c r="G59" s="85" t="s">
        <v>412</v>
      </c>
    </row>
    <row r="60" spans="2:14" x14ac:dyDescent="0.2">
      <c r="B60" s="17" t="s">
        <v>73</v>
      </c>
      <c r="C60" s="39">
        <v>199080</v>
      </c>
      <c r="D60" s="139"/>
      <c r="E60" s="140"/>
      <c r="F60" s="86"/>
    </row>
    <row r="61" spans="2:14" ht="18" x14ac:dyDescent="0.25">
      <c r="B61" s="17" t="s">
        <v>74</v>
      </c>
      <c r="C61" s="40">
        <v>703080.00000000012</v>
      </c>
      <c r="D61" s="139"/>
      <c r="E61" s="140"/>
      <c r="F61" s="83" t="s">
        <v>413</v>
      </c>
      <c r="G61" s="85" t="s">
        <v>412</v>
      </c>
    </row>
    <row r="62" spans="2:14" ht="18" x14ac:dyDescent="0.25">
      <c r="B62" s="17" t="s">
        <v>75</v>
      </c>
      <c r="C62" s="39">
        <v>136080</v>
      </c>
      <c r="D62" s="139"/>
      <c r="E62" s="140"/>
      <c r="F62" s="83" t="s">
        <v>414</v>
      </c>
      <c r="G62" s="85" t="s">
        <v>412</v>
      </c>
    </row>
    <row r="63" spans="2:14" ht="13.5" customHeight="1" x14ac:dyDescent="0.25">
      <c r="B63" s="17" t="s">
        <v>76</v>
      </c>
      <c r="C63" s="39">
        <v>199080</v>
      </c>
      <c r="D63" s="139"/>
      <c r="E63" s="140"/>
      <c r="F63" s="83" t="s">
        <v>415</v>
      </c>
      <c r="G63" s="85" t="s">
        <v>412</v>
      </c>
    </row>
    <row r="64" spans="2:14" ht="12" customHeight="1" x14ac:dyDescent="0.25">
      <c r="B64" s="17" t="s">
        <v>77</v>
      </c>
      <c r="C64" s="39">
        <v>357840.00000000006</v>
      </c>
      <c r="D64" s="139"/>
      <c r="E64" s="140"/>
      <c r="F64" s="83" t="s">
        <v>416</v>
      </c>
      <c r="G64" s="85" t="s">
        <v>412</v>
      </c>
    </row>
    <row r="65" spans="2:8" ht="12" customHeight="1" thickBot="1" x14ac:dyDescent="0.3">
      <c r="B65" s="35" t="s">
        <v>78</v>
      </c>
      <c r="C65" s="41">
        <v>372960</v>
      </c>
      <c r="D65" s="139"/>
      <c r="E65" s="140"/>
      <c r="F65" s="83" t="s">
        <v>417</v>
      </c>
      <c r="G65" s="85" t="s">
        <v>412</v>
      </c>
    </row>
    <row r="66" spans="2:8" ht="11.25" customHeight="1" x14ac:dyDescent="0.2">
      <c r="B66" s="20" t="s">
        <v>79</v>
      </c>
      <c r="C66" s="38">
        <v>279720</v>
      </c>
      <c r="D66" s="139"/>
      <c r="E66" s="140"/>
    </row>
    <row r="67" spans="2:8" ht="18" x14ac:dyDescent="0.25">
      <c r="B67" s="17" t="s">
        <v>80</v>
      </c>
      <c r="C67" s="39">
        <v>350280.00000000006</v>
      </c>
      <c r="D67" s="139"/>
      <c r="E67" s="140"/>
      <c r="F67" s="83" t="s">
        <v>418</v>
      </c>
      <c r="G67" s="85" t="s">
        <v>419</v>
      </c>
    </row>
    <row r="68" spans="2:8" ht="18.75" thickBot="1" x14ac:dyDescent="0.3">
      <c r="B68" s="17" t="s">
        <v>81</v>
      </c>
      <c r="C68" s="39">
        <v>408240.00000000006</v>
      </c>
      <c r="D68" s="139"/>
      <c r="E68" s="140"/>
      <c r="F68" s="84" t="s">
        <v>420</v>
      </c>
      <c r="G68" s="85" t="s">
        <v>421</v>
      </c>
      <c r="H68" s="85" t="s">
        <v>412</v>
      </c>
    </row>
    <row r="69" spans="2:8" ht="45.75" thickBot="1" x14ac:dyDescent="0.3">
      <c r="B69" s="17" t="s">
        <v>82</v>
      </c>
      <c r="C69" s="39">
        <v>458640.00000000006</v>
      </c>
      <c r="D69" s="139"/>
      <c r="E69" s="140"/>
      <c r="F69" s="76" t="s">
        <v>422</v>
      </c>
      <c r="G69" s="87" t="s">
        <v>423</v>
      </c>
      <c r="H69" s="85" t="s">
        <v>412</v>
      </c>
    </row>
    <row r="70" spans="2:8" ht="45.75" thickBot="1" x14ac:dyDescent="0.3">
      <c r="B70" s="17" t="s">
        <v>83</v>
      </c>
      <c r="C70" s="40">
        <v>516600.00000000006</v>
      </c>
      <c r="D70" s="139"/>
      <c r="E70" s="140"/>
      <c r="F70" s="76" t="s">
        <v>424</v>
      </c>
      <c r="G70" s="87" t="s">
        <v>423</v>
      </c>
      <c r="H70" s="85" t="s">
        <v>412</v>
      </c>
    </row>
    <row r="71" spans="2:8" ht="45.75" thickBot="1" x14ac:dyDescent="0.3">
      <c r="B71" s="17" t="s">
        <v>84</v>
      </c>
      <c r="C71" s="40">
        <v>632520</v>
      </c>
      <c r="D71" s="139"/>
      <c r="E71" s="140"/>
      <c r="F71" s="76" t="s">
        <v>425</v>
      </c>
      <c r="G71" s="87" t="s">
        <v>423</v>
      </c>
      <c r="H71" s="85" t="s">
        <v>412</v>
      </c>
    </row>
    <row r="72" spans="2:8" ht="45.75" thickBot="1" x14ac:dyDescent="0.3">
      <c r="B72" s="17" t="s">
        <v>85</v>
      </c>
      <c r="C72" s="39">
        <v>478800.00000000006</v>
      </c>
      <c r="D72" s="139"/>
      <c r="E72" s="140"/>
      <c r="F72" s="76" t="s">
        <v>426</v>
      </c>
      <c r="G72" s="87" t="s">
        <v>427</v>
      </c>
      <c r="H72" s="85" t="s">
        <v>412</v>
      </c>
    </row>
    <row r="73" spans="2:8" ht="18" x14ac:dyDescent="0.25">
      <c r="B73" s="17" t="s">
        <v>86</v>
      </c>
      <c r="C73" s="40">
        <v>713160.00000000012</v>
      </c>
      <c r="D73" s="139"/>
      <c r="E73" s="140"/>
      <c r="F73" s="76" t="s">
        <v>428</v>
      </c>
      <c r="G73" s="14">
        <v>1789200</v>
      </c>
    </row>
    <row r="74" spans="2:8" x14ac:dyDescent="0.2">
      <c r="B74" s="17" t="s">
        <v>87</v>
      </c>
      <c r="C74" s="40">
        <v>768600.00000000012</v>
      </c>
      <c r="D74" s="139"/>
      <c r="E74" s="140"/>
      <c r="G74" s="25">
        <v>1002960</v>
      </c>
    </row>
    <row r="75" spans="2:8" x14ac:dyDescent="0.2">
      <c r="B75" s="17" t="s">
        <v>88</v>
      </c>
      <c r="C75" s="39">
        <v>360360</v>
      </c>
      <c r="D75" s="139"/>
      <c r="E75" s="140"/>
      <c r="G75" s="15">
        <v>851760</v>
      </c>
    </row>
    <row r="76" spans="2:8" ht="18" x14ac:dyDescent="0.25">
      <c r="B76" s="17" t="s">
        <v>89</v>
      </c>
      <c r="C76" s="40">
        <v>813960.00000000012</v>
      </c>
      <c r="D76" s="139"/>
      <c r="E76" s="140"/>
      <c r="F76" s="76" t="s">
        <v>430</v>
      </c>
      <c r="H76" s="14">
        <v>1789200</v>
      </c>
    </row>
    <row r="77" spans="2:8" x14ac:dyDescent="0.2">
      <c r="B77" s="17" t="s">
        <v>90</v>
      </c>
      <c r="C77" s="40">
        <v>745920</v>
      </c>
      <c r="D77" s="139"/>
      <c r="E77" s="140"/>
      <c r="H77" s="25">
        <v>1002960</v>
      </c>
    </row>
    <row r="78" spans="2:8" x14ac:dyDescent="0.2">
      <c r="B78" s="17" t="s">
        <v>91</v>
      </c>
      <c r="C78" s="40">
        <v>516600.00000000006</v>
      </c>
      <c r="D78" s="139"/>
      <c r="E78" s="140"/>
      <c r="H78" s="15">
        <v>851760</v>
      </c>
    </row>
    <row r="79" spans="2:8" ht="18" x14ac:dyDescent="0.25">
      <c r="B79" s="17" t="s">
        <v>92</v>
      </c>
      <c r="C79" s="39">
        <v>267120</v>
      </c>
      <c r="D79" s="139"/>
      <c r="E79" s="140"/>
      <c r="F79" s="76" t="s">
        <v>431</v>
      </c>
      <c r="G79" s="40">
        <v>2998800</v>
      </c>
    </row>
    <row r="80" spans="2:8" ht="11.25" customHeight="1" x14ac:dyDescent="0.25">
      <c r="B80" s="17" t="s">
        <v>93</v>
      </c>
      <c r="C80" s="39">
        <v>307440.00000000006</v>
      </c>
      <c r="D80" s="139"/>
      <c r="E80" s="140"/>
      <c r="F80" s="76" t="s">
        <v>432</v>
      </c>
      <c r="G80" s="14">
        <v>1789200</v>
      </c>
    </row>
    <row r="81" spans="2:14" x14ac:dyDescent="0.2">
      <c r="B81" s="17" t="s">
        <v>94</v>
      </c>
      <c r="C81" s="39">
        <v>337680.00000000006</v>
      </c>
      <c r="D81" s="139"/>
      <c r="E81" s="140"/>
      <c r="G81" s="29">
        <v>851760</v>
      </c>
    </row>
    <row r="82" spans="2:14" x14ac:dyDescent="0.2">
      <c r="B82" s="17" t="s">
        <v>95</v>
      </c>
      <c r="C82" s="39">
        <v>292320</v>
      </c>
      <c r="D82" s="139"/>
      <c r="E82" s="140"/>
      <c r="G82" s="13">
        <v>700560</v>
      </c>
    </row>
    <row r="83" spans="2:14" ht="18" x14ac:dyDescent="0.25">
      <c r="B83" s="17" t="s">
        <v>96</v>
      </c>
      <c r="C83" s="39">
        <v>292320</v>
      </c>
      <c r="D83" s="139"/>
      <c r="E83" s="140"/>
      <c r="F83" s="76" t="s">
        <v>433</v>
      </c>
      <c r="G83" s="14">
        <v>1789200</v>
      </c>
    </row>
    <row r="84" spans="2:14" x14ac:dyDescent="0.2">
      <c r="B84" s="17" t="s">
        <v>97</v>
      </c>
      <c r="C84" s="39">
        <v>420840.00000000006</v>
      </c>
      <c r="D84" s="139"/>
      <c r="E84" s="140"/>
      <c r="G84" s="29">
        <v>851760</v>
      </c>
    </row>
    <row r="85" spans="2:14" ht="12" thickBot="1" x14ac:dyDescent="0.25">
      <c r="B85" s="17" t="s">
        <v>98</v>
      </c>
      <c r="C85" s="39">
        <v>420840.00000000006</v>
      </c>
      <c r="D85" s="12"/>
      <c r="G85" s="13">
        <v>700560</v>
      </c>
    </row>
    <row r="86" spans="2:14" ht="45.75" thickBot="1" x14ac:dyDescent="0.25">
      <c r="B86" s="17" t="s">
        <v>99</v>
      </c>
      <c r="C86" s="40">
        <v>1103760</v>
      </c>
      <c r="D86" s="12"/>
      <c r="F86" s="77" t="s">
        <v>434</v>
      </c>
      <c r="G86" s="87" t="s">
        <v>435</v>
      </c>
      <c r="H86" s="88">
        <v>4093440</v>
      </c>
    </row>
    <row r="87" spans="2:14" ht="18" x14ac:dyDescent="0.25">
      <c r="B87" s="17" t="s">
        <v>100</v>
      </c>
      <c r="C87" s="40">
        <v>667800</v>
      </c>
      <c r="D87" s="12"/>
      <c r="F87" s="76" t="s">
        <v>436</v>
      </c>
      <c r="G87" s="40">
        <v>2998800</v>
      </c>
    </row>
    <row r="88" spans="2:14" x14ac:dyDescent="0.2">
      <c r="B88" s="17" t="s">
        <v>101</v>
      </c>
      <c r="C88" s="40">
        <v>614880.00000000012</v>
      </c>
      <c r="D88" s="12"/>
    </row>
    <row r="89" spans="2:14" x14ac:dyDescent="0.2">
      <c r="B89" s="17" t="s">
        <v>102</v>
      </c>
      <c r="C89" s="40">
        <v>630000</v>
      </c>
      <c r="D89" s="12"/>
    </row>
    <row r="90" spans="2:14" ht="15.75" x14ac:dyDescent="0.25">
      <c r="B90" s="17" t="s">
        <v>103</v>
      </c>
      <c r="C90" s="40">
        <v>665280.00000000012</v>
      </c>
      <c r="D90" s="12"/>
      <c r="M90" s="4"/>
      <c r="N90" s="4"/>
    </row>
    <row r="91" spans="2:14" ht="12" thickBot="1" x14ac:dyDescent="0.25">
      <c r="B91" s="17" t="s">
        <v>104</v>
      </c>
      <c r="C91" s="39">
        <v>501480.00000000006</v>
      </c>
      <c r="D91" s="12"/>
      <c r="E91" s="3"/>
      <c r="F91" s="3"/>
      <c r="G91" s="3"/>
      <c r="H91" s="3"/>
      <c r="I91" s="3"/>
      <c r="J91" s="3"/>
      <c r="K91" s="3"/>
      <c r="L91" s="3"/>
    </row>
    <row r="92" spans="2:14" s="4" customFormat="1" ht="31.5" customHeight="1" thickBot="1" x14ac:dyDescent="0.3">
      <c r="B92" s="112" t="s">
        <v>199</v>
      </c>
      <c r="C92" s="113"/>
      <c r="M92"/>
      <c r="N92"/>
    </row>
    <row r="93" spans="2:14" x14ac:dyDescent="0.2">
      <c r="B93" s="20" t="s">
        <v>200</v>
      </c>
      <c r="C93" s="14">
        <v>660240</v>
      </c>
      <c r="D93"/>
    </row>
    <row r="94" spans="2:14" x14ac:dyDescent="0.2">
      <c r="B94" s="17" t="s">
        <v>201</v>
      </c>
      <c r="C94" s="14">
        <v>660240</v>
      </c>
      <c r="D94"/>
    </row>
    <row r="95" spans="2:14" x14ac:dyDescent="0.2">
      <c r="B95" s="17" t="s">
        <v>202</v>
      </c>
      <c r="C95" s="14">
        <v>660240</v>
      </c>
      <c r="D95"/>
    </row>
    <row r="96" spans="2:14" x14ac:dyDescent="0.2">
      <c r="B96" s="17" t="s">
        <v>203</v>
      </c>
      <c r="C96" s="14">
        <v>1355760.0000000002</v>
      </c>
      <c r="D96"/>
    </row>
    <row r="97" spans="2:15" x14ac:dyDescent="0.2">
      <c r="B97" s="17" t="s">
        <v>204</v>
      </c>
      <c r="C97" s="14">
        <v>660240</v>
      </c>
      <c r="D97"/>
    </row>
    <row r="98" spans="2:15" x14ac:dyDescent="0.2">
      <c r="B98" s="17" t="s">
        <v>205</v>
      </c>
      <c r="C98" s="14">
        <v>660240</v>
      </c>
      <c r="D98" t="s">
        <v>385</v>
      </c>
    </row>
    <row r="99" spans="2:15" x14ac:dyDescent="0.2">
      <c r="B99" s="17" t="s">
        <v>206</v>
      </c>
      <c r="C99" s="14">
        <v>660240</v>
      </c>
      <c r="D99"/>
    </row>
    <row r="100" spans="2:15" x14ac:dyDescent="0.2">
      <c r="B100" s="17" t="s">
        <v>207</v>
      </c>
      <c r="C100" s="14">
        <v>1355760.0000000002</v>
      </c>
      <c r="D100"/>
    </row>
    <row r="101" spans="2:15" x14ac:dyDescent="0.2">
      <c r="B101" s="17" t="s">
        <v>208</v>
      </c>
      <c r="C101" s="14">
        <v>660240</v>
      </c>
      <c r="D101"/>
    </row>
    <row r="102" spans="2:15" x14ac:dyDescent="0.2">
      <c r="B102" s="17" t="s">
        <v>209</v>
      </c>
      <c r="C102" s="14">
        <v>660240</v>
      </c>
      <c r="D102"/>
    </row>
    <row r="103" spans="2:15" x14ac:dyDescent="0.2">
      <c r="B103" s="17" t="s">
        <v>210</v>
      </c>
      <c r="C103" s="14">
        <v>660240</v>
      </c>
      <c r="D103" s="12"/>
    </row>
    <row r="104" spans="2:15" x14ac:dyDescent="0.2">
      <c r="B104" s="17" t="s">
        <v>211</v>
      </c>
      <c r="C104" s="14">
        <v>660240</v>
      </c>
      <c r="D104" s="12"/>
    </row>
    <row r="105" spans="2:15" x14ac:dyDescent="0.2">
      <c r="B105" s="17" t="s">
        <v>212</v>
      </c>
      <c r="C105" s="14">
        <v>1355760.0000000002</v>
      </c>
      <c r="D105" s="12"/>
      <c r="M105" s="3"/>
      <c r="N105" s="3"/>
    </row>
    <row r="106" spans="2:15" ht="15.75" x14ac:dyDescent="0.25">
      <c r="B106" s="17" t="s">
        <v>213</v>
      </c>
      <c r="C106" s="14">
        <v>660240</v>
      </c>
      <c r="D106" s="12"/>
      <c r="M106" s="3"/>
      <c r="N106" s="5"/>
    </row>
    <row r="107" spans="2:15" ht="16.5" thickBot="1" x14ac:dyDescent="0.3">
      <c r="B107" s="35" t="s">
        <v>300</v>
      </c>
      <c r="C107" s="14">
        <v>660240</v>
      </c>
      <c r="D107" s="12"/>
      <c r="H107" s="3"/>
      <c r="I107" s="3"/>
      <c r="J107" s="3"/>
      <c r="K107" s="3"/>
      <c r="L107" s="3"/>
      <c r="M107" s="3"/>
      <c r="N107" s="5"/>
      <c r="O107" s="3"/>
    </row>
    <row r="108" spans="2:15" s="4" customFormat="1" ht="20.25" thickBot="1" x14ac:dyDescent="0.3">
      <c r="B108" s="153" t="s">
        <v>174</v>
      </c>
      <c r="C108" s="154"/>
      <c r="D108" s="154"/>
      <c r="E108" s="155"/>
      <c r="F108" s="155"/>
      <c r="G108" s="156"/>
      <c r="H108" s="3"/>
      <c r="I108" s="3"/>
      <c r="J108" s="3"/>
      <c r="K108" s="3"/>
      <c r="L108" s="3"/>
      <c r="M108" s="3"/>
      <c r="N108" s="5"/>
      <c r="O108" s="5"/>
    </row>
    <row r="109" spans="2:15" s="4" customFormat="1" ht="8.25" customHeight="1" x14ac:dyDescent="0.25">
      <c r="B109" s="120" t="s">
        <v>136</v>
      </c>
      <c r="C109" s="94" t="s">
        <v>246</v>
      </c>
      <c r="D109" s="128" t="s">
        <v>178</v>
      </c>
      <c r="E109" s="96" t="s">
        <v>176</v>
      </c>
      <c r="F109" s="97"/>
      <c r="G109" s="98"/>
      <c r="H109" s="93"/>
      <c r="I109" s="93"/>
      <c r="J109" s="93"/>
      <c r="K109" s="3"/>
      <c r="L109" s="3"/>
      <c r="M109" s="3"/>
      <c r="N109" s="5"/>
      <c r="O109" s="5"/>
    </row>
    <row r="110" spans="2:15" s="4" customFormat="1" ht="16.5" customHeight="1" thickBot="1" x14ac:dyDescent="0.3">
      <c r="B110" s="121"/>
      <c r="C110" s="95"/>
      <c r="D110" s="103"/>
      <c r="E110" s="99"/>
      <c r="F110" s="100"/>
      <c r="G110" s="101"/>
      <c r="H110" s="93"/>
      <c r="I110" s="93"/>
      <c r="J110" s="93"/>
      <c r="K110" s="3"/>
      <c r="L110" s="3"/>
      <c r="M110" s="3"/>
      <c r="N110" s="5"/>
      <c r="O110" s="5"/>
    </row>
    <row r="111" spans="2:15" s="4" customFormat="1" ht="15" customHeight="1" x14ac:dyDescent="0.25">
      <c r="B111" s="121"/>
      <c r="C111" s="94" t="s">
        <v>301</v>
      </c>
      <c r="D111" s="102" t="s">
        <v>262</v>
      </c>
      <c r="E111" s="90" t="s">
        <v>261</v>
      </c>
      <c r="F111" s="90" t="s">
        <v>263</v>
      </c>
      <c r="G111" s="90" t="s">
        <v>260</v>
      </c>
      <c r="H111" s="5"/>
      <c r="I111" s="5"/>
      <c r="J111" s="5"/>
      <c r="K111" s="3"/>
      <c r="L111" s="3"/>
      <c r="M111" s="3"/>
      <c r="N111" s="3"/>
      <c r="O111" s="5"/>
    </row>
    <row r="112" spans="2:15" s="4" customFormat="1" ht="25.5" customHeight="1" thickBot="1" x14ac:dyDescent="0.3">
      <c r="B112" s="122"/>
      <c r="C112" s="95"/>
      <c r="D112" s="103"/>
      <c r="E112" s="91"/>
      <c r="F112" s="91"/>
      <c r="G112" s="92"/>
      <c r="H112" s="5"/>
      <c r="I112" s="5"/>
      <c r="J112" s="5"/>
      <c r="K112" s="3"/>
      <c r="L112" s="3"/>
      <c r="M112" s="3"/>
      <c r="N112" s="3"/>
      <c r="O112" s="5"/>
    </row>
    <row r="113" spans="2:15" x14ac:dyDescent="0.2">
      <c r="B113" s="24" t="s">
        <v>242</v>
      </c>
      <c r="C113">
        <v>126000.00000000001</v>
      </c>
      <c r="D113">
        <v>138600</v>
      </c>
      <c r="E113">
        <v>128520.00000000001</v>
      </c>
      <c r="F113">
        <v>118440.00000000001</v>
      </c>
      <c r="G113">
        <v>110880.00000000001</v>
      </c>
      <c r="H113" s="48"/>
      <c r="I113" s="48" t="s">
        <v>339</v>
      </c>
      <c r="J113" s="48"/>
      <c r="K113" s="48"/>
      <c r="L113" s="48"/>
      <c r="M113" s="3"/>
      <c r="N113" s="3"/>
      <c r="O113" s="3"/>
    </row>
    <row r="114" spans="2:15" x14ac:dyDescent="0.2">
      <c r="B114" s="21" t="s">
        <v>225</v>
      </c>
      <c r="C114">
        <v>171360.00000000003</v>
      </c>
      <c r="D114">
        <v>183960.00000000003</v>
      </c>
      <c r="E114">
        <v>168840.00000000003</v>
      </c>
      <c r="F114">
        <v>143640</v>
      </c>
      <c r="G114">
        <v>143640</v>
      </c>
      <c r="H114" s="48"/>
      <c r="I114" s="48"/>
      <c r="J114" s="48"/>
      <c r="K114" s="48"/>
      <c r="L114" s="48"/>
      <c r="M114" s="3"/>
      <c r="N114" s="3"/>
      <c r="O114" s="3"/>
    </row>
    <row r="115" spans="2:15" x14ac:dyDescent="0.2">
      <c r="B115" s="21" t="s">
        <v>224</v>
      </c>
      <c r="C115">
        <v>216720.00000000003</v>
      </c>
      <c r="D115">
        <v>219240.00000000003</v>
      </c>
      <c r="E115">
        <v>204120.00000000003</v>
      </c>
      <c r="F115">
        <v>178920.00000000003</v>
      </c>
      <c r="G115">
        <v>178920.00000000003</v>
      </c>
      <c r="H115" s="48"/>
      <c r="I115" s="48"/>
      <c r="J115" s="48"/>
      <c r="K115" s="48"/>
      <c r="L115" s="48"/>
      <c r="M115" s="3"/>
      <c r="N115" s="3"/>
      <c r="O115" s="3"/>
    </row>
    <row r="116" spans="2:15" x14ac:dyDescent="0.2">
      <c r="B116" s="21" t="s">
        <v>223</v>
      </c>
      <c r="C116">
        <v>252000.00000000003</v>
      </c>
      <c r="D116">
        <v>259560.00000000003</v>
      </c>
      <c r="E116">
        <v>236880.00000000003</v>
      </c>
      <c r="F116">
        <v>229320.00000000003</v>
      </c>
      <c r="G116">
        <v>214200.00000000003</v>
      </c>
      <c r="H116" s="48"/>
      <c r="I116" s="48"/>
      <c r="J116" s="48"/>
      <c r="K116" s="48"/>
      <c r="L116" s="48"/>
      <c r="M116" s="3"/>
      <c r="N116" s="3"/>
      <c r="O116" s="3"/>
    </row>
    <row r="117" spans="2:15" x14ac:dyDescent="0.2">
      <c r="B117" s="21" t="s">
        <v>222</v>
      </c>
      <c r="C117">
        <v>342720.00000000006</v>
      </c>
      <c r="D117">
        <v>335160.00000000006</v>
      </c>
      <c r="E117">
        <v>320040.00000000006</v>
      </c>
      <c r="F117">
        <v>284760</v>
      </c>
      <c r="G117">
        <v>269640</v>
      </c>
      <c r="H117" s="48"/>
      <c r="I117" s="48"/>
      <c r="J117" s="48"/>
      <c r="K117" s="48"/>
      <c r="L117" s="48"/>
      <c r="M117" s="3"/>
      <c r="N117" s="3"/>
      <c r="O117" s="3"/>
    </row>
    <row r="118" spans="2:15" x14ac:dyDescent="0.2">
      <c r="B118" s="21" t="s">
        <v>221</v>
      </c>
      <c r="C118">
        <v>108360.00000000001</v>
      </c>
      <c r="D118">
        <v>133560</v>
      </c>
      <c r="E118">
        <v>105840.00000000001</v>
      </c>
      <c r="F118">
        <v>98280.000000000015</v>
      </c>
      <c r="G118">
        <v>95760.000000000015</v>
      </c>
      <c r="H118" s="48"/>
      <c r="I118" s="48"/>
      <c r="J118" s="48"/>
      <c r="K118" s="48"/>
      <c r="L118" s="48"/>
      <c r="M118" s="3"/>
      <c r="N118" s="3"/>
      <c r="O118" s="3"/>
    </row>
    <row r="119" spans="2:15" x14ac:dyDescent="0.2">
      <c r="B119" s="21" t="s">
        <v>226</v>
      </c>
      <c r="C119">
        <v>126000.00000000001</v>
      </c>
      <c r="D119">
        <v>148680</v>
      </c>
      <c r="E119">
        <v>126000.00000000001</v>
      </c>
      <c r="F119">
        <v>118440.00000000001</v>
      </c>
      <c r="G119">
        <v>110880.00000000001</v>
      </c>
      <c r="H119" s="48"/>
      <c r="I119" s="48"/>
      <c r="J119" s="48"/>
      <c r="K119" s="48"/>
      <c r="L119" s="48"/>
      <c r="M119" s="3"/>
      <c r="N119" s="3"/>
      <c r="O119" s="3"/>
    </row>
    <row r="120" spans="2:15" x14ac:dyDescent="0.2">
      <c r="B120" s="21" t="s">
        <v>227</v>
      </c>
      <c r="C120">
        <v>171360.00000000003</v>
      </c>
      <c r="D120">
        <v>189000.00000000003</v>
      </c>
      <c r="E120">
        <v>161280.00000000003</v>
      </c>
      <c r="F120">
        <v>141120</v>
      </c>
      <c r="G120">
        <v>141120</v>
      </c>
      <c r="H120" s="48"/>
      <c r="I120" s="48"/>
      <c r="J120" s="48"/>
      <c r="K120" s="48"/>
      <c r="L120" s="48"/>
      <c r="M120" s="3"/>
      <c r="N120" s="3"/>
      <c r="O120" s="3"/>
    </row>
    <row r="121" spans="2:15" x14ac:dyDescent="0.2">
      <c r="B121" s="21" t="s">
        <v>228</v>
      </c>
      <c r="C121">
        <v>138600</v>
      </c>
      <c r="D121">
        <v>138600</v>
      </c>
      <c r="E121">
        <v>133560</v>
      </c>
      <c r="F121">
        <v>118440.00000000001</v>
      </c>
      <c r="G121">
        <v>115920.00000000001</v>
      </c>
      <c r="H121" s="48"/>
      <c r="I121" s="48"/>
      <c r="J121" s="48"/>
      <c r="K121" s="48"/>
      <c r="L121" s="48"/>
      <c r="M121" s="3"/>
      <c r="N121" s="3"/>
      <c r="O121" s="3"/>
    </row>
    <row r="122" spans="2:15" x14ac:dyDescent="0.2">
      <c r="B122" s="21" t="s">
        <v>229</v>
      </c>
      <c r="C122">
        <v>166320.00000000003</v>
      </c>
      <c r="D122">
        <v>168840.00000000003</v>
      </c>
      <c r="E122">
        <v>163800.00000000003</v>
      </c>
      <c r="F122">
        <v>146160</v>
      </c>
      <c r="G122">
        <v>143640</v>
      </c>
      <c r="H122" s="48"/>
      <c r="I122" s="48"/>
      <c r="J122" s="48"/>
      <c r="K122" s="48"/>
      <c r="L122" s="48"/>
      <c r="M122" s="3"/>
      <c r="N122" s="3"/>
      <c r="O122" s="3"/>
    </row>
    <row r="123" spans="2:15" x14ac:dyDescent="0.2">
      <c r="B123" s="21" t="s">
        <v>230</v>
      </c>
      <c r="C123">
        <v>221760.00000000003</v>
      </c>
      <c r="D123">
        <v>214200.00000000003</v>
      </c>
      <c r="E123">
        <v>241920.00000000003</v>
      </c>
      <c r="F123">
        <v>189000.00000000003</v>
      </c>
      <c r="G123">
        <v>183960.00000000003</v>
      </c>
      <c r="H123" s="48"/>
      <c r="I123" s="48"/>
      <c r="J123" s="48"/>
      <c r="K123" s="48"/>
      <c r="L123" s="48"/>
      <c r="M123" s="3"/>
      <c r="N123" s="3"/>
      <c r="O123" s="3"/>
    </row>
    <row r="124" spans="2:15" x14ac:dyDescent="0.2">
      <c r="B124" s="21" t="s">
        <v>234</v>
      </c>
      <c r="C124">
        <v>473760.00000000006</v>
      </c>
      <c r="D124">
        <v>501480.00000000006</v>
      </c>
      <c r="E124">
        <v>463680.00000000006</v>
      </c>
      <c r="F124">
        <v>420840.00000000006</v>
      </c>
      <c r="G124">
        <v>413280.00000000006</v>
      </c>
      <c r="H124" s="48"/>
      <c r="I124" s="48"/>
      <c r="J124" s="48"/>
      <c r="K124" s="48"/>
      <c r="L124" s="48"/>
      <c r="M124" s="3"/>
      <c r="N124" s="3"/>
      <c r="O124" s="3"/>
    </row>
    <row r="125" spans="2:15" x14ac:dyDescent="0.2">
      <c r="B125" s="21" t="s">
        <v>137</v>
      </c>
      <c r="C125">
        <v>161280.00000000003</v>
      </c>
      <c r="D125">
        <v>171360.00000000003</v>
      </c>
      <c r="E125">
        <v>163800.00000000003</v>
      </c>
      <c r="F125">
        <v>143640</v>
      </c>
      <c r="G125">
        <v>138600</v>
      </c>
      <c r="H125" s="48"/>
      <c r="I125" s="48"/>
      <c r="J125" s="48"/>
      <c r="K125" s="48"/>
      <c r="L125" s="48"/>
      <c r="M125" s="3"/>
      <c r="N125" s="3"/>
      <c r="O125" s="3"/>
    </row>
    <row r="126" spans="2:15" x14ac:dyDescent="0.2">
      <c r="B126" s="21" t="s">
        <v>138</v>
      </c>
      <c r="C126">
        <v>226800.00000000003</v>
      </c>
      <c r="D126">
        <v>219240.00000000003</v>
      </c>
      <c r="E126">
        <v>194040.00000000003</v>
      </c>
      <c r="F126">
        <v>194040.00000000003</v>
      </c>
      <c r="G126">
        <v>183960.00000000003</v>
      </c>
      <c r="H126" s="48"/>
      <c r="I126" s="48"/>
      <c r="J126" s="48"/>
      <c r="K126" s="48"/>
      <c r="L126" s="48"/>
      <c r="M126" s="3"/>
      <c r="N126" s="3"/>
      <c r="O126" s="3"/>
    </row>
    <row r="127" spans="2:15" x14ac:dyDescent="0.2">
      <c r="B127" s="21" t="s">
        <v>231</v>
      </c>
      <c r="C127">
        <v>277200</v>
      </c>
      <c r="D127">
        <v>269640</v>
      </c>
      <c r="E127">
        <v>244440.00000000003</v>
      </c>
      <c r="F127">
        <v>234360.00000000003</v>
      </c>
      <c r="G127">
        <v>229320.00000000003</v>
      </c>
      <c r="H127" s="48"/>
      <c r="I127" s="48"/>
      <c r="J127" s="48"/>
      <c r="K127" s="48"/>
      <c r="L127" s="48"/>
      <c r="M127" s="3"/>
      <c r="N127" s="3"/>
      <c r="O127" s="3"/>
    </row>
    <row r="128" spans="2:15" x14ac:dyDescent="0.2">
      <c r="B128" s="21" t="s">
        <v>232</v>
      </c>
      <c r="C128">
        <v>317520.00000000006</v>
      </c>
      <c r="D128">
        <v>325080.00000000006</v>
      </c>
      <c r="E128">
        <v>309960.00000000006</v>
      </c>
      <c r="F128">
        <v>279720</v>
      </c>
      <c r="G128">
        <v>277200</v>
      </c>
      <c r="H128" s="48"/>
      <c r="I128" s="48"/>
      <c r="J128" s="48"/>
      <c r="K128" s="48"/>
      <c r="L128" s="48"/>
      <c r="M128" s="3"/>
      <c r="N128" s="3"/>
      <c r="O128" s="3"/>
    </row>
    <row r="129" spans="2:15" x14ac:dyDescent="0.2">
      <c r="B129" s="21" t="s">
        <v>233</v>
      </c>
      <c r="C129">
        <v>400680.00000000006</v>
      </c>
      <c r="D129">
        <v>410760.00000000006</v>
      </c>
      <c r="E129">
        <v>385560.00000000006</v>
      </c>
      <c r="F129">
        <v>370440.00000000006</v>
      </c>
      <c r="G129">
        <v>365400.00000000006</v>
      </c>
      <c r="H129" s="48"/>
      <c r="I129" s="48"/>
      <c r="J129" s="48"/>
      <c r="K129" s="48"/>
      <c r="L129" s="48"/>
      <c r="M129" s="3"/>
      <c r="N129" s="3"/>
      <c r="O129" s="3"/>
    </row>
    <row r="130" spans="2:15" x14ac:dyDescent="0.2">
      <c r="B130" s="21" t="s">
        <v>245</v>
      </c>
      <c r="C130">
        <v>191520.00000000003</v>
      </c>
      <c r="D130">
        <v>199080.00000000003</v>
      </c>
      <c r="E130">
        <v>183960.00000000003</v>
      </c>
      <c r="F130">
        <v>173880.00000000003</v>
      </c>
      <c r="G130">
        <v>168840.00000000003</v>
      </c>
      <c r="H130" s="48"/>
      <c r="I130" s="48"/>
      <c r="J130" s="48"/>
      <c r="K130" s="48"/>
      <c r="L130" s="48"/>
      <c r="O130" s="3"/>
    </row>
    <row r="131" spans="2:15" x14ac:dyDescent="0.2">
      <c r="B131" s="21" t="s">
        <v>139</v>
      </c>
      <c r="C131">
        <v>163800.00000000003</v>
      </c>
      <c r="D131">
        <v>173880.00000000003</v>
      </c>
      <c r="E131">
        <v>151200</v>
      </c>
      <c r="F131">
        <v>138600</v>
      </c>
      <c r="G131">
        <v>128520.00000000001</v>
      </c>
      <c r="H131" s="48"/>
      <c r="I131" s="48"/>
      <c r="J131" s="48"/>
      <c r="K131" s="48"/>
      <c r="L131" s="48"/>
      <c r="O131" s="3"/>
    </row>
    <row r="132" spans="2:15" x14ac:dyDescent="0.2">
      <c r="B132" s="21" t="s">
        <v>170</v>
      </c>
      <c r="C132">
        <v>211680.00000000003</v>
      </c>
      <c r="D132">
        <v>219240.00000000003</v>
      </c>
      <c r="E132">
        <v>196560.00000000003</v>
      </c>
      <c r="F132">
        <v>186480.00000000003</v>
      </c>
      <c r="G132">
        <v>178920.00000000003</v>
      </c>
      <c r="H132" s="48"/>
      <c r="I132" s="48"/>
      <c r="J132" s="48"/>
      <c r="K132" s="48"/>
      <c r="L132" s="48"/>
    </row>
    <row r="133" spans="2:15" x14ac:dyDescent="0.2">
      <c r="B133" s="21" t="s">
        <v>235</v>
      </c>
      <c r="C133">
        <v>413280.00000000006</v>
      </c>
      <c r="D133">
        <v>511560.00000000006</v>
      </c>
      <c r="E133">
        <v>393120.00000000006</v>
      </c>
      <c r="F133">
        <v>383040.00000000006</v>
      </c>
      <c r="G133">
        <v>370440.00000000006</v>
      </c>
      <c r="H133" s="48"/>
      <c r="I133" s="48"/>
      <c r="J133" s="48"/>
      <c r="K133" s="48"/>
      <c r="L133" s="48"/>
    </row>
    <row r="134" spans="2:15" x14ac:dyDescent="0.2">
      <c r="B134" s="21" t="s">
        <v>236</v>
      </c>
      <c r="C134">
        <v>448560.00000000006</v>
      </c>
      <c r="D134">
        <v>546840</v>
      </c>
      <c r="E134">
        <v>478800.00000000006</v>
      </c>
      <c r="F134">
        <v>473760.00000000006</v>
      </c>
      <c r="G134">
        <v>463680.00000000006</v>
      </c>
      <c r="H134" s="49"/>
      <c r="I134" s="49"/>
      <c r="J134" s="49"/>
      <c r="K134" s="49"/>
      <c r="L134" s="49"/>
    </row>
    <row r="135" spans="2:15" x14ac:dyDescent="0.2">
      <c r="B135" s="21" t="s">
        <v>140</v>
      </c>
      <c r="C135">
        <v>196560.00000000003</v>
      </c>
      <c r="D135">
        <v>173880.00000000003</v>
      </c>
      <c r="E135">
        <v>153720.00000000003</v>
      </c>
      <c r="F135">
        <v>143640</v>
      </c>
      <c r="G135">
        <v>138600</v>
      </c>
      <c r="H135" s="48"/>
      <c r="I135" s="48"/>
      <c r="J135" s="48"/>
      <c r="K135" s="48"/>
      <c r="L135" s="48"/>
    </row>
    <row r="136" spans="2:15" x14ac:dyDescent="0.2">
      <c r="B136" s="21" t="s">
        <v>141</v>
      </c>
      <c r="C136">
        <v>211680.00000000003</v>
      </c>
      <c r="D136">
        <v>224280.00000000003</v>
      </c>
      <c r="E136">
        <v>183960.00000000003</v>
      </c>
      <c r="F136">
        <v>176400.00000000003</v>
      </c>
      <c r="G136">
        <v>168840.00000000003</v>
      </c>
      <c r="H136" s="48"/>
      <c r="I136" s="48"/>
      <c r="J136" s="48"/>
      <c r="K136" s="48"/>
      <c r="L136" s="48"/>
    </row>
    <row r="137" spans="2:15" x14ac:dyDescent="0.2">
      <c r="B137" s="21" t="s">
        <v>237</v>
      </c>
      <c r="C137">
        <v>196560.00000000003</v>
      </c>
      <c r="D137">
        <v>194040.00000000003</v>
      </c>
      <c r="E137">
        <v>168840.00000000003</v>
      </c>
      <c r="F137">
        <v>148680</v>
      </c>
      <c r="G137">
        <v>141120</v>
      </c>
      <c r="H137" s="48"/>
      <c r="I137" s="48"/>
      <c r="J137" s="48"/>
      <c r="K137" s="48"/>
      <c r="L137" s="48"/>
    </row>
    <row r="138" spans="2:15" x14ac:dyDescent="0.2">
      <c r="B138" s="21" t="s">
        <v>142</v>
      </c>
      <c r="C138">
        <v>252000.00000000003</v>
      </c>
      <c r="D138">
        <v>274680</v>
      </c>
      <c r="E138">
        <v>249480.00000000003</v>
      </c>
      <c r="F138">
        <v>219240.00000000003</v>
      </c>
      <c r="G138">
        <v>211680.00000000003</v>
      </c>
      <c r="H138" s="48"/>
      <c r="I138" s="48"/>
      <c r="J138" s="48"/>
      <c r="K138" s="48"/>
      <c r="L138" s="48"/>
    </row>
    <row r="139" spans="2:15" x14ac:dyDescent="0.2">
      <c r="B139" s="21" t="s">
        <v>143</v>
      </c>
      <c r="C139">
        <v>337680.00000000006</v>
      </c>
      <c r="D139">
        <v>357840.00000000006</v>
      </c>
      <c r="E139">
        <v>330120.00000000006</v>
      </c>
      <c r="F139">
        <v>309960.00000000006</v>
      </c>
      <c r="G139">
        <v>289800</v>
      </c>
      <c r="H139" s="48"/>
      <c r="I139" s="48"/>
      <c r="J139" s="48"/>
      <c r="K139" s="48"/>
      <c r="L139" s="48"/>
    </row>
    <row r="140" spans="2:15" x14ac:dyDescent="0.2">
      <c r="B140" s="21" t="s">
        <v>238</v>
      </c>
      <c r="C140">
        <v>103320.00000000001</v>
      </c>
      <c r="D140">
        <v>113400.00000000001</v>
      </c>
      <c r="E140">
        <v>95760.000000000015</v>
      </c>
      <c r="F140">
        <v>85680.000000000015</v>
      </c>
      <c r="G140">
        <v>83160.000000000015</v>
      </c>
      <c r="H140" s="48"/>
      <c r="I140" s="48"/>
      <c r="J140" s="48"/>
      <c r="K140" s="48"/>
      <c r="L140" s="48"/>
    </row>
    <row r="141" spans="2:15" x14ac:dyDescent="0.2">
      <c r="B141" s="21" t="s">
        <v>144</v>
      </c>
      <c r="C141">
        <v>219240.00000000003</v>
      </c>
      <c r="D141">
        <v>269640</v>
      </c>
      <c r="E141">
        <v>201600.00000000003</v>
      </c>
      <c r="F141">
        <v>214200.00000000003</v>
      </c>
      <c r="G141">
        <v>183960.00000000003</v>
      </c>
      <c r="H141" s="48"/>
      <c r="I141" s="48"/>
      <c r="J141" s="48"/>
      <c r="K141" s="48"/>
      <c r="L141" s="48"/>
    </row>
    <row r="142" spans="2:15" x14ac:dyDescent="0.2">
      <c r="B142" s="21" t="s">
        <v>240</v>
      </c>
      <c r="C142">
        <v>277200</v>
      </c>
      <c r="D142">
        <v>312480.00000000006</v>
      </c>
      <c r="E142">
        <v>267120</v>
      </c>
      <c r="F142">
        <v>272160</v>
      </c>
      <c r="G142">
        <v>257040.00000000003</v>
      </c>
      <c r="H142" s="48"/>
      <c r="I142" s="48"/>
      <c r="J142" s="48"/>
      <c r="K142" s="48"/>
      <c r="L142" s="48"/>
    </row>
    <row r="143" spans="2:15" x14ac:dyDescent="0.2">
      <c r="B143" s="21" t="s">
        <v>145</v>
      </c>
      <c r="C143">
        <v>60480.000000000007</v>
      </c>
      <c r="D143">
        <v>63000.000000000007</v>
      </c>
      <c r="E143">
        <v>55440.000000000007</v>
      </c>
      <c r="F143">
        <v>50400.000000000007</v>
      </c>
      <c r="G143">
        <v>47880.000000000007</v>
      </c>
      <c r="H143" s="48"/>
      <c r="I143" s="48"/>
      <c r="J143" s="48"/>
      <c r="K143" s="48"/>
      <c r="L143" s="48"/>
    </row>
    <row r="144" spans="2:15" x14ac:dyDescent="0.2">
      <c r="B144" s="21" t="s">
        <v>239</v>
      </c>
      <c r="C144">
        <v>332640.00000000006</v>
      </c>
      <c r="D144">
        <v>340200.00000000006</v>
      </c>
      <c r="E144">
        <v>320040.00000000006</v>
      </c>
      <c r="F144">
        <v>282240</v>
      </c>
      <c r="G144">
        <v>274680</v>
      </c>
      <c r="H144" s="48"/>
      <c r="I144" s="48"/>
      <c r="J144" s="48"/>
      <c r="K144" s="48"/>
      <c r="L144" s="48"/>
    </row>
    <row r="145" spans="2:18" x14ac:dyDescent="0.2">
      <c r="B145" s="21" t="s">
        <v>146</v>
      </c>
      <c r="C145">
        <v>166320.00000000003</v>
      </c>
      <c r="D145">
        <v>209160.00000000003</v>
      </c>
      <c r="E145">
        <v>173880.00000000003</v>
      </c>
      <c r="F145">
        <v>148680</v>
      </c>
      <c r="G145">
        <v>143640</v>
      </c>
      <c r="H145" s="48"/>
      <c r="I145" s="48"/>
      <c r="J145" s="48"/>
      <c r="K145" s="48"/>
      <c r="L145" s="48"/>
    </row>
    <row r="146" spans="2:18" x14ac:dyDescent="0.2">
      <c r="B146" s="21" t="s">
        <v>241</v>
      </c>
      <c r="C146">
        <v>181440.00000000003</v>
      </c>
      <c r="D146">
        <v>244440.00000000003</v>
      </c>
      <c r="E146">
        <v>199080.00000000003</v>
      </c>
      <c r="F146">
        <v>173880.00000000003</v>
      </c>
      <c r="G146">
        <v>163800.00000000003</v>
      </c>
      <c r="H146" s="48"/>
      <c r="I146" s="48"/>
      <c r="J146" s="48"/>
      <c r="K146" s="48"/>
      <c r="L146" s="48"/>
    </row>
    <row r="147" spans="2:18" x14ac:dyDescent="0.2">
      <c r="B147" s="21" t="s">
        <v>147</v>
      </c>
      <c r="C147">
        <v>259560.00000000003</v>
      </c>
      <c r="D147">
        <v>299880</v>
      </c>
      <c r="E147">
        <v>219240.00000000003</v>
      </c>
      <c r="F147">
        <v>199080.00000000003</v>
      </c>
      <c r="G147">
        <v>183960.00000000003</v>
      </c>
      <c r="H147" s="48"/>
      <c r="I147" s="48"/>
      <c r="J147" s="48"/>
      <c r="K147" s="48"/>
      <c r="L147" s="48"/>
    </row>
    <row r="148" spans="2:18" ht="12" thickBot="1" x14ac:dyDescent="0.25">
      <c r="B148" s="23" t="s">
        <v>171</v>
      </c>
      <c r="C148">
        <v>0</v>
      </c>
      <c r="D148">
        <v>516600.00000000006</v>
      </c>
      <c r="E148">
        <v>0</v>
      </c>
      <c r="F148">
        <v>0</v>
      </c>
      <c r="G148">
        <v>0</v>
      </c>
      <c r="H148" s="48"/>
      <c r="I148" s="48"/>
      <c r="J148" s="50"/>
      <c r="K148" s="48"/>
      <c r="L148" s="48"/>
    </row>
    <row r="149" spans="2:18" ht="24" customHeight="1" thickBot="1" x14ac:dyDescent="0.25">
      <c r="B149" s="123" t="s">
        <v>244</v>
      </c>
      <c r="C149" s="124"/>
      <c r="D149" s="124"/>
      <c r="E149" s="125"/>
    </row>
    <row r="150" spans="2:18" ht="18.75" customHeight="1" thickBot="1" x14ac:dyDescent="0.25">
      <c r="B150" s="43" t="s">
        <v>136</v>
      </c>
      <c r="C150" s="9" t="s">
        <v>148</v>
      </c>
      <c r="D150" s="30" t="s">
        <v>168</v>
      </c>
      <c r="E150" s="31" t="s">
        <v>169</v>
      </c>
    </row>
    <row r="151" spans="2:18" x14ac:dyDescent="0.2">
      <c r="B151" s="20" t="s">
        <v>149</v>
      </c>
      <c r="C151" s="32">
        <v>299880</v>
      </c>
      <c r="D151" s="32">
        <v>317520.00000000006</v>
      </c>
      <c r="E151" s="45">
        <v>302400</v>
      </c>
      <c r="F151" s="46"/>
      <c r="G151" s="46"/>
      <c r="H151" s="46"/>
    </row>
    <row r="152" spans="2:18" x14ac:dyDescent="0.2">
      <c r="B152" s="17" t="s">
        <v>150</v>
      </c>
      <c r="C152" s="32">
        <v>347760.00000000006</v>
      </c>
      <c r="D152" s="32">
        <v>375480.00000000006</v>
      </c>
      <c r="E152" s="45">
        <v>352800.00000000006</v>
      </c>
      <c r="F152" s="46"/>
      <c r="G152" s="46"/>
      <c r="H152" s="46"/>
    </row>
    <row r="153" spans="2:18" x14ac:dyDescent="0.2">
      <c r="B153" s="17" t="s">
        <v>299</v>
      </c>
      <c r="C153" s="32">
        <v>410760.00000000006</v>
      </c>
      <c r="D153" s="32">
        <v>446040.00000000006</v>
      </c>
      <c r="E153" s="45">
        <v>420840.00000000006</v>
      </c>
      <c r="F153" s="46"/>
      <c r="G153" s="46"/>
      <c r="H153" s="46"/>
    </row>
    <row r="154" spans="2:18" ht="12" thickBot="1" x14ac:dyDescent="0.25">
      <c r="B154" s="17" t="s">
        <v>151</v>
      </c>
      <c r="C154" s="32">
        <v>468720.00000000006</v>
      </c>
      <c r="D154" s="32">
        <v>511560.00000000006</v>
      </c>
      <c r="E154" s="45">
        <v>483840.00000000006</v>
      </c>
    </row>
    <row r="155" spans="2:18" ht="12.75" thickBot="1" x14ac:dyDescent="0.25">
      <c r="B155" s="17" t="s">
        <v>282</v>
      </c>
      <c r="C155" s="32">
        <v>587160</v>
      </c>
      <c r="D155" s="32">
        <v>642600.00000000012</v>
      </c>
      <c r="E155" s="45">
        <v>602280</v>
      </c>
      <c r="G155" s="31" t="s">
        <v>169</v>
      </c>
      <c r="H155" t="s">
        <v>348</v>
      </c>
      <c r="M155" s="54" t="s">
        <v>341</v>
      </c>
      <c r="N155" s="47"/>
    </row>
    <row r="156" spans="2:18" ht="12" thickBot="1" x14ac:dyDescent="0.25">
      <c r="B156" s="17" t="s">
        <v>283</v>
      </c>
      <c r="C156" s="32">
        <v>204120.00000000003</v>
      </c>
      <c r="D156" s="32">
        <v>221760.00000000003</v>
      </c>
      <c r="E156" s="45">
        <v>214200.00000000003</v>
      </c>
      <c r="G156" t="s">
        <v>349</v>
      </c>
      <c r="M156" s="47" t="s">
        <v>347</v>
      </c>
      <c r="N156" t="s">
        <v>351</v>
      </c>
    </row>
    <row r="157" spans="2:18" ht="23.25" thickBot="1" x14ac:dyDescent="0.25">
      <c r="B157" s="17" t="s">
        <v>152</v>
      </c>
      <c r="C157" s="32">
        <v>229320.00000000003</v>
      </c>
      <c r="D157" s="32">
        <v>249480.00000000003</v>
      </c>
      <c r="E157" s="45">
        <v>239400.00000000003</v>
      </c>
      <c r="M157" s="17" t="s">
        <v>286</v>
      </c>
      <c r="N157" s="32">
        <v>650160.00000000012</v>
      </c>
      <c r="O157" s="46"/>
      <c r="Q157" s="30" t="s">
        <v>168</v>
      </c>
    </row>
    <row r="158" spans="2:18" ht="22.5" x14ac:dyDescent="0.2">
      <c r="B158" s="17" t="s">
        <v>153</v>
      </c>
      <c r="C158" s="32">
        <v>458640.00000000006</v>
      </c>
      <c r="D158" s="32">
        <v>501480.00000000006</v>
      </c>
      <c r="E158" s="45">
        <v>478800.00000000006</v>
      </c>
      <c r="G158" s="17" t="s">
        <v>166</v>
      </c>
      <c r="H158" s="45">
        <v>693000.00000000012</v>
      </c>
      <c r="M158" s="17" t="s">
        <v>150</v>
      </c>
      <c r="N158" s="32">
        <v>347760.00000000006</v>
      </c>
      <c r="O158" s="47"/>
      <c r="Q158" t="s">
        <v>346</v>
      </c>
      <c r="R158" t="s">
        <v>343</v>
      </c>
    </row>
    <row r="159" spans="2:18" ht="22.5" x14ac:dyDescent="0.2">
      <c r="B159" s="17" t="s">
        <v>154</v>
      </c>
      <c r="C159" s="32">
        <v>577080</v>
      </c>
      <c r="D159" s="32">
        <v>622440.00000000012</v>
      </c>
      <c r="E159" s="45">
        <v>582120</v>
      </c>
      <c r="G159" s="17" t="s">
        <v>298</v>
      </c>
      <c r="H159" s="45">
        <v>899640.00000000012</v>
      </c>
      <c r="I159" s="70" t="s">
        <v>342</v>
      </c>
      <c r="J159" t="s">
        <v>350</v>
      </c>
      <c r="K159">
        <v>8146000</v>
      </c>
      <c r="M159" s="17" t="s">
        <v>295</v>
      </c>
      <c r="N159" s="32">
        <v>498960.00000000006</v>
      </c>
      <c r="O159" s="46"/>
    </row>
    <row r="160" spans="2:18" ht="22.5" x14ac:dyDescent="0.2">
      <c r="B160" s="17" t="s">
        <v>284</v>
      </c>
      <c r="C160" s="32">
        <v>660240.00000000012</v>
      </c>
      <c r="D160" s="32">
        <v>791280.00000000012</v>
      </c>
      <c r="E160" s="45">
        <v>733320.00000000012</v>
      </c>
      <c r="G160" s="17" t="s">
        <v>160</v>
      </c>
      <c r="H160" s="45">
        <v>592200</v>
      </c>
      <c r="M160" s="17" t="s">
        <v>296</v>
      </c>
      <c r="N160" s="32">
        <v>650160.00000000012</v>
      </c>
      <c r="O160" s="46" t="s">
        <v>342</v>
      </c>
    </row>
    <row r="161" spans="2:19" ht="22.5" x14ac:dyDescent="0.2">
      <c r="B161" s="17" t="s">
        <v>285</v>
      </c>
      <c r="C161" s="32">
        <v>753480.00000000012</v>
      </c>
      <c r="D161" s="32">
        <v>871920.00000000012</v>
      </c>
      <c r="E161" s="45">
        <v>768600.00000000012</v>
      </c>
      <c r="G161" s="17" t="s">
        <v>161</v>
      </c>
      <c r="H161" s="45">
        <v>821520.00000000012</v>
      </c>
      <c r="M161" s="17" t="s">
        <v>297</v>
      </c>
      <c r="N161" s="32">
        <v>380520.00000000006</v>
      </c>
      <c r="O161" s="46"/>
      <c r="P161" s="64">
        <v>10500000</v>
      </c>
    </row>
    <row r="162" spans="2:19" ht="33.75" x14ac:dyDescent="0.2">
      <c r="B162" s="17" t="s">
        <v>286</v>
      </c>
      <c r="C162" s="32">
        <v>650160.00000000012</v>
      </c>
      <c r="D162" s="32">
        <v>713160.00000000012</v>
      </c>
      <c r="E162" s="45">
        <v>660240.00000000012</v>
      </c>
      <c r="G162" s="17" t="s">
        <v>154</v>
      </c>
      <c r="H162" s="45">
        <v>582120</v>
      </c>
      <c r="I162" t="s">
        <v>351</v>
      </c>
      <c r="M162" s="17" t="s">
        <v>287</v>
      </c>
      <c r="N162" s="32">
        <v>146160</v>
      </c>
      <c r="O162" s="47"/>
      <c r="P162" t="s">
        <v>343</v>
      </c>
      <c r="Q162" s="17" t="s">
        <v>286</v>
      </c>
      <c r="R162" s="46"/>
      <c r="S162" t="s">
        <v>345</v>
      </c>
    </row>
    <row r="163" spans="2:19" ht="33.75" x14ac:dyDescent="0.2">
      <c r="B163" s="17" t="s">
        <v>281</v>
      </c>
      <c r="C163" s="32">
        <v>768600.00000000012</v>
      </c>
      <c r="D163" s="32">
        <v>861840.00000000012</v>
      </c>
      <c r="E163" s="45">
        <v>791280.00000000012</v>
      </c>
      <c r="G163" s="17" t="s">
        <v>296</v>
      </c>
      <c r="H163" s="45">
        <v>650160.00000000012</v>
      </c>
      <c r="M163" s="17" t="s">
        <v>166</v>
      </c>
      <c r="N163" s="32">
        <v>693000.00000000012</v>
      </c>
      <c r="O163" s="47"/>
      <c r="P163" t="s">
        <v>344</v>
      </c>
      <c r="Q163" s="17" t="s">
        <v>150</v>
      </c>
      <c r="R163" s="46" t="s">
        <v>342</v>
      </c>
    </row>
    <row r="164" spans="2:19" ht="45" x14ac:dyDescent="0.2">
      <c r="B164" s="17" t="s">
        <v>287</v>
      </c>
      <c r="C164" s="32">
        <v>146160</v>
      </c>
      <c r="D164" s="32">
        <v>153720.00000000003</v>
      </c>
      <c r="E164" s="45">
        <v>146160</v>
      </c>
      <c r="G164" s="17" t="s">
        <v>299</v>
      </c>
      <c r="H164" s="45">
        <v>420840.00000000006</v>
      </c>
      <c r="M164" s="17" t="s">
        <v>158</v>
      </c>
      <c r="N164" s="32">
        <v>531720</v>
      </c>
      <c r="O164" s="47"/>
      <c r="Q164" s="17" t="s">
        <v>295</v>
      </c>
      <c r="R164" s="46"/>
    </row>
    <row r="165" spans="2:19" ht="33.75" x14ac:dyDescent="0.2">
      <c r="B165" s="17" t="s">
        <v>297</v>
      </c>
      <c r="C165" s="32">
        <v>380520.00000000006</v>
      </c>
      <c r="D165" s="32">
        <v>425880.00000000006</v>
      </c>
      <c r="E165" s="45">
        <v>385560.00000000006</v>
      </c>
      <c r="G165" s="17" t="s">
        <v>151</v>
      </c>
      <c r="H165" s="45">
        <v>483840.00000000006</v>
      </c>
      <c r="M165" s="17" t="s">
        <v>298</v>
      </c>
      <c r="N165" s="32">
        <v>884520.00000000012</v>
      </c>
      <c r="O165" s="47" t="s">
        <v>342</v>
      </c>
      <c r="Q165" s="17" t="s">
        <v>296</v>
      </c>
      <c r="R165" s="47"/>
    </row>
    <row r="166" spans="2:19" ht="33.75" x14ac:dyDescent="0.2">
      <c r="B166" s="17" t="s">
        <v>155</v>
      </c>
      <c r="C166" s="32">
        <v>448560.00000000006</v>
      </c>
      <c r="D166" s="32">
        <v>516600.00000000006</v>
      </c>
      <c r="E166" s="45">
        <v>458640.00000000006</v>
      </c>
      <c r="G166" s="17" t="s">
        <v>282</v>
      </c>
      <c r="H166" s="45">
        <v>602280</v>
      </c>
      <c r="M166" s="17" t="s">
        <v>291</v>
      </c>
      <c r="N166" s="32">
        <v>861840.00000000012</v>
      </c>
      <c r="O166" s="47" t="s">
        <v>342</v>
      </c>
      <c r="Q166" s="17" t="s">
        <v>297</v>
      </c>
      <c r="R166" s="47"/>
    </row>
    <row r="167" spans="2:19" ht="33.75" x14ac:dyDescent="0.2">
      <c r="B167" s="17" t="s">
        <v>296</v>
      </c>
      <c r="C167" s="32">
        <v>650160.00000000012</v>
      </c>
      <c r="D167" s="32">
        <v>738360.00000000012</v>
      </c>
      <c r="E167" s="45">
        <v>650160.00000000012</v>
      </c>
      <c r="G167" s="17"/>
      <c r="H167" s="46"/>
      <c r="M167" s="46"/>
      <c r="N167" s="47"/>
      <c r="O167" s="46" t="s">
        <v>342</v>
      </c>
      <c r="Q167" s="17" t="s">
        <v>287</v>
      </c>
      <c r="R167" s="47"/>
    </row>
    <row r="168" spans="2:19" ht="33.75" x14ac:dyDescent="0.2">
      <c r="B168" s="17" t="s">
        <v>295</v>
      </c>
      <c r="C168" s="32">
        <v>498960.00000000006</v>
      </c>
      <c r="D168" s="32">
        <v>488880.00000000006</v>
      </c>
      <c r="E168" s="45">
        <v>504000.00000000006</v>
      </c>
      <c r="M168" s="47"/>
      <c r="N168" s="47"/>
      <c r="O168" s="46"/>
      <c r="Q168" s="17" t="s">
        <v>166</v>
      </c>
      <c r="R168" s="47" t="s">
        <v>342</v>
      </c>
    </row>
    <row r="169" spans="2:19" ht="33.75" x14ac:dyDescent="0.2">
      <c r="B169" s="17" t="s">
        <v>156</v>
      </c>
      <c r="C169" s="32">
        <v>498960.00000000006</v>
      </c>
      <c r="D169" s="32">
        <v>488880.00000000006</v>
      </c>
      <c r="E169" s="45">
        <v>504000.00000000006</v>
      </c>
      <c r="M169" s="46"/>
      <c r="N169" s="46"/>
      <c r="O169" s="46"/>
      <c r="Q169" s="17" t="s">
        <v>158</v>
      </c>
      <c r="R169" s="47" t="s">
        <v>342</v>
      </c>
    </row>
    <row r="170" spans="2:19" ht="33.75" x14ac:dyDescent="0.2">
      <c r="B170" s="17" t="s">
        <v>157</v>
      </c>
      <c r="C170" s="32">
        <v>446040.00000000006</v>
      </c>
      <c r="D170" s="32">
        <v>483840.00000000006</v>
      </c>
      <c r="E170" s="45">
        <v>451080.00000000006</v>
      </c>
      <c r="M170" s="46"/>
      <c r="N170" s="46"/>
      <c r="O170" s="47"/>
      <c r="Q170" s="17" t="s">
        <v>298</v>
      </c>
      <c r="R170" s="46" t="s">
        <v>342</v>
      </c>
    </row>
    <row r="171" spans="2:19" ht="45" x14ac:dyDescent="0.2">
      <c r="B171" s="17" t="s">
        <v>158</v>
      </c>
      <c r="C171" s="32">
        <v>531720</v>
      </c>
      <c r="D171" s="32">
        <v>579600</v>
      </c>
      <c r="E171" s="45">
        <v>531720</v>
      </c>
      <c r="F171" s="47"/>
      <c r="G171" s="47"/>
      <c r="H171" s="47"/>
      <c r="M171" s="46"/>
      <c r="N171" s="46"/>
      <c r="O171" s="47"/>
      <c r="Q171" s="17" t="s">
        <v>164</v>
      </c>
      <c r="R171" s="46"/>
    </row>
    <row r="172" spans="2:19" x14ac:dyDescent="0.2">
      <c r="B172" s="17" t="s">
        <v>159</v>
      </c>
      <c r="C172" s="32">
        <v>630000.00000000012</v>
      </c>
      <c r="D172" s="32">
        <v>665280.00000000012</v>
      </c>
      <c r="E172" s="45">
        <v>619920.00000000012</v>
      </c>
      <c r="F172" s="47"/>
      <c r="G172" s="47"/>
      <c r="H172" s="47"/>
      <c r="O172" s="47"/>
    </row>
    <row r="173" spans="2:19" x14ac:dyDescent="0.2">
      <c r="B173" s="17" t="s">
        <v>289</v>
      </c>
      <c r="C173" s="32">
        <v>713160.00000000012</v>
      </c>
      <c r="D173" s="32">
        <v>771120.00000000012</v>
      </c>
      <c r="E173" s="45">
        <v>723240.00000000012</v>
      </c>
      <c r="F173" s="47"/>
      <c r="G173" s="47"/>
      <c r="H173" s="47"/>
      <c r="O173" s="46"/>
    </row>
    <row r="174" spans="2:19" x14ac:dyDescent="0.2">
      <c r="B174" s="17" t="s">
        <v>298</v>
      </c>
      <c r="C174" s="32">
        <v>884520.00000000012</v>
      </c>
      <c r="D174" s="32">
        <v>945000.00000000012</v>
      </c>
      <c r="E174" s="45">
        <v>899640.00000000012</v>
      </c>
      <c r="F174" s="47"/>
      <c r="G174" s="47"/>
      <c r="H174" s="47"/>
    </row>
    <row r="175" spans="2:19" x14ac:dyDescent="0.2">
      <c r="B175" s="17" t="s">
        <v>160</v>
      </c>
      <c r="C175" s="32">
        <v>577080</v>
      </c>
      <c r="D175" s="32">
        <v>642600.00000000012</v>
      </c>
      <c r="E175" s="45">
        <v>592200</v>
      </c>
      <c r="F175" s="47"/>
      <c r="G175" s="47"/>
      <c r="H175" s="47"/>
    </row>
    <row r="176" spans="2:19" x14ac:dyDescent="0.2">
      <c r="B176" s="17" t="s">
        <v>161</v>
      </c>
      <c r="C176" s="32">
        <v>811440.00000000012</v>
      </c>
      <c r="D176" s="32">
        <v>899640.00000000012</v>
      </c>
      <c r="E176" s="45">
        <v>821520.00000000012</v>
      </c>
      <c r="F176" s="47"/>
      <c r="G176" s="47"/>
      <c r="H176" s="47"/>
    </row>
    <row r="177" spans="2:8" x14ac:dyDescent="0.2">
      <c r="B177" s="17" t="s">
        <v>162</v>
      </c>
      <c r="C177" s="32">
        <v>1038240.0000000001</v>
      </c>
      <c r="D177" s="32">
        <v>1108800</v>
      </c>
      <c r="E177" s="45">
        <v>1040760.0000000001</v>
      </c>
      <c r="F177" s="47"/>
      <c r="G177" s="47"/>
      <c r="H177" s="47"/>
    </row>
    <row r="178" spans="2:8" x14ac:dyDescent="0.2">
      <c r="B178" s="17" t="s">
        <v>294</v>
      </c>
      <c r="C178" s="32">
        <v>441000.00000000006</v>
      </c>
      <c r="D178" s="32">
        <v>493920.00000000006</v>
      </c>
      <c r="E178" s="45">
        <v>446040.00000000006</v>
      </c>
      <c r="F178" s="46"/>
      <c r="G178" s="46"/>
      <c r="H178" s="46"/>
    </row>
    <row r="179" spans="2:8" x14ac:dyDescent="0.2">
      <c r="B179" s="17" t="s">
        <v>163</v>
      </c>
      <c r="C179" s="32">
        <v>493920.00000000006</v>
      </c>
      <c r="D179" s="32">
        <v>561960</v>
      </c>
      <c r="E179" s="45">
        <v>504000.00000000006</v>
      </c>
      <c r="F179" s="46"/>
      <c r="G179" s="47"/>
      <c r="H179" s="47"/>
    </row>
    <row r="180" spans="2:8" x14ac:dyDescent="0.2">
      <c r="B180" s="17" t="s">
        <v>293</v>
      </c>
      <c r="C180" s="32">
        <v>602280</v>
      </c>
      <c r="D180" s="32">
        <v>685440.00000000012</v>
      </c>
      <c r="E180" s="45">
        <v>612360.00000000012</v>
      </c>
      <c r="F180" s="47"/>
      <c r="G180" s="47"/>
      <c r="H180" s="47"/>
    </row>
    <row r="181" spans="2:8" x14ac:dyDescent="0.2">
      <c r="B181" s="17" t="s">
        <v>288</v>
      </c>
      <c r="C181" s="32">
        <v>297360</v>
      </c>
      <c r="D181" s="32">
        <v>297360</v>
      </c>
      <c r="E181" s="45">
        <v>294840</v>
      </c>
      <c r="F181" s="46"/>
      <c r="G181" s="46"/>
      <c r="H181" s="46"/>
    </row>
    <row r="182" spans="2:8" x14ac:dyDescent="0.2">
      <c r="B182" s="17" t="s">
        <v>290</v>
      </c>
      <c r="C182" s="32">
        <v>297360</v>
      </c>
      <c r="D182" s="32">
        <v>297360</v>
      </c>
      <c r="E182" s="45">
        <v>294840</v>
      </c>
      <c r="F182" s="46"/>
      <c r="G182" s="46"/>
      <c r="H182" s="46"/>
    </row>
    <row r="183" spans="2:8" x14ac:dyDescent="0.2">
      <c r="B183" s="17" t="s">
        <v>164</v>
      </c>
      <c r="C183" s="32">
        <v>1217160</v>
      </c>
      <c r="D183" s="32">
        <v>1283184.0000000002</v>
      </c>
      <c r="E183" s="45">
        <v>1252440.0000000002</v>
      </c>
      <c r="F183" s="47"/>
      <c r="G183" s="47"/>
      <c r="H183" s="47"/>
    </row>
    <row r="184" spans="2:8" x14ac:dyDescent="0.2">
      <c r="B184" s="17" t="s">
        <v>291</v>
      </c>
      <c r="C184" s="32">
        <v>861840.00000000012</v>
      </c>
      <c r="D184" s="32">
        <v>942480.00000000012</v>
      </c>
      <c r="E184" s="45">
        <v>871920.00000000012</v>
      </c>
      <c r="F184" s="47"/>
      <c r="G184" s="47"/>
      <c r="H184" s="47"/>
    </row>
    <row r="185" spans="2:8" x14ac:dyDescent="0.2">
      <c r="B185" s="17" t="s">
        <v>165</v>
      </c>
      <c r="C185" s="32">
        <v>604800</v>
      </c>
      <c r="D185" s="32">
        <v>670320.00000000012</v>
      </c>
      <c r="E185" s="45">
        <v>597240</v>
      </c>
      <c r="F185" s="47"/>
      <c r="G185" s="47"/>
      <c r="H185" s="47"/>
    </row>
    <row r="186" spans="2:8" x14ac:dyDescent="0.2">
      <c r="B186" s="17" t="s">
        <v>166</v>
      </c>
      <c r="C186" s="32">
        <v>693000.00000000012</v>
      </c>
      <c r="D186" s="32">
        <v>791280.00000000012</v>
      </c>
      <c r="E186" s="45">
        <v>693000.00000000012</v>
      </c>
      <c r="F186" s="47"/>
      <c r="G186" s="47"/>
      <c r="H186" s="47"/>
    </row>
    <row r="187" spans="2:8" x14ac:dyDescent="0.2">
      <c r="B187" s="17" t="s">
        <v>292</v>
      </c>
      <c r="C187" s="32">
        <v>788760.00000000012</v>
      </c>
      <c r="D187" s="32">
        <v>892080.00000000012</v>
      </c>
      <c r="E187" s="45">
        <v>791280.00000000012</v>
      </c>
      <c r="F187" s="47"/>
      <c r="G187" s="47"/>
      <c r="H187" s="47"/>
    </row>
    <row r="188" spans="2:8" ht="12" thickBot="1" x14ac:dyDescent="0.25">
      <c r="B188" s="35" t="s">
        <v>167</v>
      </c>
      <c r="C188" s="32">
        <v>907200.00000000012</v>
      </c>
      <c r="D188" s="32">
        <v>1008000.0000000001</v>
      </c>
      <c r="E188" s="45">
        <v>909720.00000000012</v>
      </c>
      <c r="F188" s="47"/>
      <c r="G188" s="47"/>
      <c r="H188" s="47"/>
    </row>
    <row r="189" spans="2:8" ht="39.75" customHeight="1" thickBot="1" x14ac:dyDescent="0.25">
      <c r="B189" s="130" t="s">
        <v>3</v>
      </c>
      <c r="C189" s="131"/>
    </row>
    <row r="190" spans="2:8" ht="33" customHeight="1" thickBot="1" x14ac:dyDescent="0.25">
      <c r="B190" s="112" t="s">
        <v>305</v>
      </c>
      <c r="C190" s="113"/>
    </row>
    <row r="191" spans="2:8" x14ac:dyDescent="0.2">
      <c r="B191" s="20" t="s">
        <v>7</v>
      </c>
      <c r="C191" s="27">
        <v>1390500</v>
      </c>
      <c r="D191" s="11">
        <v>1</v>
      </c>
      <c r="E191" t="s">
        <v>340</v>
      </c>
    </row>
    <row r="192" spans="2:8" x14ac:dyDescent="0.2">
      <c r="B192" s="17" t="s">
        <v>8</v>
      </c>
      <c r="C192" s="14">
        <v>1390500</v>
      </c>
    </row>
    <row r="193" spans="2:7" x14ac:dyDescent="0.2">
      <c r="B193" s="17" t="s">
        <v>9</v>
      </c>
      <c r="C193" s="14">
        <v>994500</v>
      </c>
      <c r="D193" s="17" t="s">
        <v>35</v>
      </c>
      <c r="E193" s="67">
        <v>1390500</v>
      </c>
      <c r="F193" s="64">
        <v>7125000</v>
      </c>
    </row>
    <row r="194" spans="2:7" x14ac:dyDescent="0.2">
      <c r="B194" s="17" t="s">
        <v>10</v>
      </c>
      <c r="C194" s="14">
        <v>994500</v>
      </c>
      <c r="D194" s="17" t="s">
        <v>20</v>
      </c>
      <c r="E194" s="14">
        <v>1192500</v>
      </c>
    </row>
    <row r="195" spans="2:7" x14ac:dyDescent="0.2">
      <c r="B195" s="17" t="s">
        <v>11</v>
      </c>
      <c r="C195" s="18">
        <v>180000</v>
      </c>
      <c r="D195" s="17" t="s">
        <v>30</v>
      </c>
      <c r="E195" s="67">
        <v>1314000</v>
      </c>
    </row>
    <row r="196" spans="2:7" x14ac:dyDescent="0.2">
      <c r="B196" s="17" t="s">
        <v>12</v>
      </c>
      <c r="C196" s="18">
        <v>270000</v>
      </c>
      <c r="D196" s="20" t="s">
        <v>7</v>
      </c>
      <c r="E196" s="27">
        <v>1390500</v>
      </c>
    </row>
    <row r="197" spans="2:7" x14ac:dyDescent="0.2">
      <c r="B197" s="17" t="s">
        <v>13</v>
      </c>
      <c r="C197" s="14">
        <v>1755000</v>
      </c>
      <c r="D197" s="17" t="s">
        <v>14</v>
      </c>
      <c r="E197" s="68">
        <v>265500</v>
      </c>
    </row>
    <row r="198" spans="2:7" x14ac:dyDescent="0.2">
      <c r="B198" s="17" t="s">
        <v>14</v>
      </c>
      <c r="C198" s="18">
        <v>265500</v>
      </c>
      <c r="D198" s="17" t="s">
        <v>12</v>
      </c>
      <c r="E198" s="18">
        <v>270000</v>
      </c>
    </row>
    <row r="199" spans="2:7" x14ac:dyDescent="0.2">
      <c r="B199" s="17" t="s">
        <v>15</v>
      </c>
      <c r="C199" s="18">
        <v>297000</v>
      </c>
    </row>
    <row r="200" spans="2:7" x14ac:dyDescent="0.2">
      <c r="B200" s="17" t="s">
        <v>16</v>
      </c>
      <c r="C200" s="18">
        <v>121500</v>
      </c>
      <c r="D200" s="11">
        <v>2</v>
      </c>
      <c r="E200" t="s">
        <v>336</v>
      </c>
    </row>
    <row r="201" spans="2:7" x14ac:dyDescent="0.2">
      <c r="B201" s="17" t="s">
        <v>17</v>
      </c>
      <c r="C201" s="18">
        <v>225000</v>
      </c>
      <c r="D201" s="17" t="s">
        <v>35</v>
      </c>
      <c r="E201" s="14">
        <v>1390500</v>
      </c>
      <c r="F201" s="64">
        <v>5144000</v>
      </c>
    </row>
    <row r="202" spans="2:7" x14ac:dyDescent="0.2">
      <c r="B202" s="17" t="s">
        <v>18</v>
      </c>
      <c r="C202" s="18">
        <v>166500</v>
      </c>
      <c r="D202" s="17" t="s">
        <v>22</v>
      </c>
      <c r="E202" s="14">
        <v>873000</v>
      </c>
    </row>
    <row r="203" spans="2:7" x14ac:dyDescent="0.2">
      <c r="B203" s="17" t="s">
        <v>19</v>
      </c>
      <c r="C203" s="18">
        <v>297000</v>
      </c>
      <c r="D203" s="17" t="s">
        <v>14</v>
      </c>
      <c r="E203" s="18">
        <v>265500</v>
      </c>
    </row>
    <row r="204" spans="2:7" x14ac:dyDescent="0.2">
      <c r="B204" s="17" t="s">
        <v>20</v>
      </c>
      <c r="C204" s="14">
        <v>1192500</v>
      </c>
      <c r="D204" s="17" t="s">
        <v>30</v>
      </c>
      <c r="E204" s="14">
        <v>1314000</v>
      </c>
    </row>
    <row r="205" spans="2:7" x14ac:dyDescent="0.2">
      <c r="B205" s="17" t="s">
        <v>21</v>
      </c>
      <c r="C205" s="14">
        <v>1192500</v>
      </c>
    </row>
    <row r="206" spans="2:7" x14ac:dyDescent="0.2">
      <c r="B206" s="17" t="s">
        <v>22</v>
      </c>
      <c r="C206" s="14">
        <v>873000</v>
      </c>
    </row>
    <row r="207" spans="2:7" x14ac:dyDescent="0.2">
      <c r="B207" s="17" t="s">
        <v>23</v>
      </c>
      <c r="C207" s="14">
        <v>873000</v>
      </c>
      <c r="D207" s="11">
        <v>3</v>
      </c>
    </row>
    <row r="208" spans="2:7" x14ac:dyDescent="0.2">
      <c r="B208" s="17" t="s">
        <v>24</v>
      </c>
      <c r="C208" s="18">
        <v>400500</v>
      </c>
      <c r="D208" s="17" t="s">
        <v>27</v>
      </c>
      <c r="E208" s="14">
        <v>1165500</v>
      </c>
      <c r="G208" s="64">
        <v>8308000</v>
      </c>
    </row>
    <row r="209" spans="2:14" x14ac:dyDescent="0.2">
      <c r="B209" s="17" t="s">
        <v>25</v>
      </c>
      <c r="C209" s="18">
        <v>400500</v>
      </c>
      <c r="D209" s="17" t="s">
        <v>26</v>
      </c>
      <c r="E209" s="14">
        <v>1809000</v>
      </c>
    </row>
    <row r="210" spans="2:14" x14ac:dyDescent="0.2">
      <c r="B210" s="17" t="s">
        <v>26</v>
      </c>
      <c r="C210" s="14">
        <v>1809000</v>
      </c>
      <c r="D210" s="17" t="s">
        <v>22</v>
      </c>
      <c r="E210" s="14">
        <v>873000</v>
      </c>
      <c r="F210" t="s">
        <v>326</v>
      </c>
    </row>
    <row r="211" spans="2:14" x14ac:dyDescent="0.2">
      <c r="B211" s="17" t="s">
        <v>27</v>
      </c>
      <c r="C211" s="14">
        <v>1165500</v>
      </c>
      <c r="D211" s="17" t="s">
        <v>9</v>
      </c>
      <c r="E211" s="14">
        <v>994500</v>
      </c>
      <c r="F211" t="s">
        <v>326</v>
      </c>
    </row>
    <row r="212" spans="2:14" x14ac:dyDescent="0.2">
      <c r="B212" s="17" t="s">
        <v>28</v>
      </c>
      <c r="C212" s="14">
        <v>1939500</v>
      </c>
      <c r="D212" s="17" t="s">
        <v>19</v>
      </c>
      <c r="E212" s="18">
        <v>297000</v>
      </c>
    </row>
    <row r="213" spans="2:14" x14ac:dyDescent="0.2">
      <c r="B213" s="17" t="s">
        <v>29</v>
      </c>
      <c r="C213" s="14">
        <v>1489500</v>
      </c>
    </row>
    <row r="214" spans="2:14" x14ac:dyDescent="0.2">
      <c r="B214" s="17" t="s">
        <v>30</v>
      </c>
      <c r="C214" s="14">
        <v>1314000</v>
      </c>
    </row>
    <row r="215" spans="2:14" x14ac:dyDescent="0.2">
      <c r="B215" s="17" t="s">
        <v>31</v>
      </c>
      <c r="C215" s="14">
        <v>1314000</v>
      </c>
      <c r="D215" s="11" t="s">
        <v>337</v>
      </c>
    </row>
    <row r="216" spans="2:14" x14ac:dyDescent="0.2">
      <c r="B216" s="17" t="s">
        <v>32</v>
      </c>
      <c r="C216" s="14">
        <v>1615500</v>
      </c>
    </row>
    <row r="217" spans="2:14" x14ac:dyDescent="0.2">
      <c r="B217" s="17" t="s">
        <v>33</v>
      </c>
      <c r="C217" s="14">
        <v>1615500</v>
      </c>
    </row>
    <row r="218" spans="2:14" x14ac:dyDescent="0.2">
      <c r="B218" s="17" t="s">
        <v>34</v>
      </c>
      <c r="C218" s="14">
        <v>1350000</v>
      </c>
    </row>
    <row r="219" spans="2:14" x14ac:dyDescent="0.2">
      <c r="B219" s="17" t="s">
        <v>35</v>
      </c>
      <c r="C219" s="14">
        <v>1390500</v>
      </c>
    </row>
    <row r="220" spans="2:14" x14ac:dyDescent="0.2">
      <c r="B220" s="17" t="s">
        <v>36</v>
      </c>
      <c r="C220" s="14">
        <v>1390500</v>
      </c>
    </row>
    <row r="221" spans="2:14" x14ac:dyDescent="0.2">
      <c r="B221" s="17" t="s">
        <v>37</v>
      </c>
      <c r="C221" s="14">
        <v>1147500</v>
      </c>
    </row>
    <row r="222" spans="2:14" ht="15.75" x14ac:dyDescent="0.25">
      <c r="B222" s="17" t="s">
        <v>38</v>
      </c>
      <c r="C222" s="14">
        <v>1147500</v>
      </c>
      <c r="M222" s="4"/>
      <c r="N222" s="4"/>
    </row>
    <row r="223" spans="2:14" ht="12" thickBot="1" x14ac:dyDescent="0.25">
      <c r="B223" s="17" t="s">
        <v>39</v>
      </c>
      <c r="C223" s="14">
        <v>1188000</v>
      </c>
    </row>
    <row r="224" spans="2:14" s="4" customFormat="1" ht="16.5" thickBot="1" x14ac:dyDescent="0.3">
      <c r="B224" s="112" t="s">
        <v>4</v>
      </c>
      <c r="C224" s="113"/>
      <c r="D224" s="11"/>
      <c r="M224"/>
      <c r="N224"/>
    </row>
    <row r="225" spans="2:15" ht="15.75" x14ac:dyDescent="0.25">
      <c r="B225" s="20" t="s">
        <v>5</v>
      </c>
      <c r="C225" s="14">
        <v>1965600</v>
      </c>
      <c r="D225" s="59">
        <v>2755000</v>
      </c>
      <c r="M225" s="4"/>
      <c r="N225" s="4"/>
    </row>
    <row r="226" spans="2:15" ht="12" thickBot="1" x14ac:dyDescent="0.25">
      <c r="B226" s="35" t="s">
        <v>6</v>
      </c>
      <c r="C226" s="14">
        <v>1965600</v>
      </c>
      <c r="D226" s="59">
        <v>2755000</v>
      </c>
    </row>
    <row r="227" spans="2:15" s="4" customFormat="1" ht="38.25" customHeight="1" thickBot="1" x14ac:dyDescent="0.3">
      <c r="B227" s="151" t="s">
        <v>40</v>
      </c>
      <c r="C227" s="152"/>
      <c r="D227" s="11"/>
      <c r="M227" s="56">
        <v>1209600</v>
      </c>
      <c r="N227" s="57"/>
    </row>
    <row r="228" spans="2:15" ht="17.25" customHeight="1" x14ac:dyDescent="0.2">
      <c r="B228" s="147" t="s">
        <v>306</v>
      </c>
      <c r="C228" s="148"/>
      <c r="M228" s="58">
        <v>226800.00000000003</v>
      </c>
      <c r="N228" s="57" t="s">
        <v>328</v>
      </c>
    </row>
    <row r="229" spans="2:15" ht="45" x14ac:dyDescent="0.2">
      <c r="B229" s="17" t="s">
        <v>125</v>
      </c>
      <c r="C229" s="14">
        <v>604800</v>
      </c>
      <c r="D229" s="55" t="s">
        <v>125</v>
      </c>
      <c r="E229" s="56">
        <v>604800</v>
      </c>
      <c r="F229" s="57">
        <v>5037000</v>
      </c>
      <c r="H229" s="55" t="s">
        <v>126</v>
      </c>
      <c r="I229" s="57"/>
      <c r="J229" s="57"/>
      <c r="L229" s="55" t="s">
        <v>127</v>
      </c>
      <c r="M229" s="61">
        <v>1859760.0000000002</v>
      </c>
      <c r="N229" s="57"/>
      <c r="O229" s="57">
        <v>6730000</v>
      </c>
    </row>
    <row r="230" spans="2:15" ht="33.75" x14ac:dyDescent="0.2">
      <c r="B230" s="17" t="s">
        <v>126</v>
      </c>
      <c r="C230" s="14">
        <v>1008000.0000000001</v>
      </c>
      <c r="D230" s="55" t="s">
        <v>105</v>
      </c>
      <c r="E230" s="58">
        <v>226800.00000000003</v>
      </c>
      <c r="F230" s="57" t="s">
        <v>326</v>
      </c>
      <c r="H230" s="55" t="s">
        <v>105</v>
      </c>
      <c r="I230" s="57" t="s">
        <v>327</v>
      </c>
      <c r="J230" s="57">
        <v>6580000</v>
      </c>
      <c r="L230" s="55" t="s">
        <v>105</v>
      </c>
      <c r="M230" s="58">
        <v>277200</v>
      </c>
      <c r="N230" s="57"/>
      <c r="O230" s="57"/>
    </row>
    <row r="231" spans="2:15" ht="56.25" x14ac:dyDescent="0.2">
      <c r="B231" s="17" t="s">
        <v>127</v>
      </c>
      <c r="C231" s="14">
        <v>1209600</v>
      </c>
      <c r="D231" s="55" t="s">
        <v>248</v>
      </c>
      <c r="E231" s="56">
        <v>1058400</v>
      </c>
      <c r="F231" s="57"/>
      <c r="H231" s="60" t="s">
        <v>249</v>
      </c>
      <c r="I231" s="57"/>
      <c r="J231" s="57"/>
      <c r="L231" s="60" t="s">
        <v>249</v>
      </c>
      <c r="M231" s="56">
        <v>705600.00000000012</v>
      </c>
      <c r="N231" s="57"/>
      <c r="O231" s="57"/>
    </row>
    <row r="232" spans="2:15" ht="45" x14ac:dyDescent="0.2">
      <c r="B232" s="17" t="s">
        <v>105</v>
      </c>
      <c r="C232" s="18">
        <v>226800.00000000003</v>
      </c>
      <c r="D232" s="55" t="s">
        <v>128</v>
      </c>
      <c r="E232" s="58">
        <v>277200</v>
      </c>
      <c r="F232" s="57"/>
      <c r="H232" s="55" t="s">
        <v>128</v>
      </c>
      <c r="I232" s="57"/>
      <c r="J232" s="57"/>
      <c r="L232" s="55" t="s">
        <v>128</v>
      </c>
      <c r="M232" s="58">
        <v>201600.00000000003</v>
      </c>
      <c r="N232" s="57"/>
      <c r="O232" s="57"/>
    </row>
    <row r="233" spans="2:15" ht="33.75" x14ac:dyDescent="0.2">
      <c r="B233" s="17" t="s">
        <v>247</v>
      </c>
      <c r="C233" s="14">
        <v>957600.00000000012</v>
      </c>
      <c r="D233" s="55" t="s">
        <v>43</v>
      </c>
      <c r="E233" s="56">
        <v>705600.00000000012</v>
      </c>
      <c r="F233" s="57"/>
      <c r="H233" s="55" t="s">
        <v>129</v>
      </c>
      <c r="I233" s="57"/>
      <c r="J233" s="57"/>
      <c r="L233" s="55" t="s">
        <v>129</v>
      </c>
      <c r="O233" s="57"/>
    </row>
    <row r="234" spans="2:15" ht="33.75" x14ac:dyDescent="0.2">
      <c r="B234" s="17" t="s">
        <v>248</v>
      </c>
      <c r="C234" s="14">
        <v>1058400</v>
      </c>
      <c r="D234" s="59"/>
      <c r="E234" s="58">
        <v>100800.00000000001</v>
      </c>
      <c r="F234" s="57"/>
      <c r="H234" s="55" t="s">
        <v>41</v>
      </c>
      <c r="I234" s="57"/>
      <c r="J234" s="57"/>
      <c r="L234" s="55" t="s">
        <v>42</v>
      </c>
      <c r="O234" s="57"/>
    </row>
    <row r="235" spans="2:15" ht="13.5" customHeight="1" x14ac:dyDescent="0.2">
      <c r="B235" s="19" t="s">
        <v>249</v>
      </c>
      <c r="C235" s="36">
        <v>1859760.0000000002</v>
      </c>
    </row>
    <row r="236" spans="2:15" x14ac:dyDescent="0.2">
      <c r="B236" s="17" t="s">
        <v>128</v>
      </c>
      <c r="C236" s="18">
        <v>277200</v>
      </c>
    </row>
    <row r="237" spans="2:15" x14ac:dyDescent="0.2">
      <c r="B237" s="17" t="s">
        <v>129</v>
      </c>
      <c r="C237" s="14">
        <v>705600.00000000012</v>
      </c>
    </row>
    <row r="238" spans="2:15" x14ac:dyDescent="0.2">
      <c r="B238" s="17" t="s">
        <v>41</v>
      </c>
      <c r="C238" s="18">
        <v>176400.00000000003</v>
      </c>
    </row>
    <row r="239" spans="2:15" x14ac:dyDescent="0.2">
      <c r="B239" s="17" t="s">
        <v>42</v>
      </c>
      <c r="C239" s="18">
        <v>201600.00000000003</v>
      </c>
      <c r="M239" s="56">
        <v>1209600</v>
      </c>
      <c r="N239" s="57"/>
    </row>
    <row r="240" spans="2:15" ht="12" thickBot="1" x14ac:dyDescent="0.25">
      <c r="B240" s="17" t="s">
        <v>43</v>
      </c>
      <c r="C240" s="18">
        <v>100800.00000000001</v>
      </c>
      <c r="M240" s="58">
        <v>226800.00000000003</v>
      </c>
      <c r="N240" s="57" t="s">
        <v>328</v>
      </c>
    </row>
    <row r="241" spans="2:15" s="4" customFormat="1" ht="21" customHeight="1" thickBot="1" x14ac:dyDescent="0.3">
      <c r="B241" s="126" t="s">
        <v>177</v>
      </c>
      <c r="C241" s="127"/>
      <c r="D241" s="55" t="s">
        <v>125</v>
      </c>
      <c r="E241" s="56">
        <v>604800</v>
      </c>
      <c r="F241" s="57">
        <v>5037000</v>
      </c>
      <c r="G241"/>
      <c r="H241" s="55" t="s">
        <v>126</v>
      </c>
      <c r="I241" s="57"/>
      <c r="J241" s="57"/>
      <c r="K241"/>
      <c r="L241" s="55" t="s">
        <v>127</v>
      </c>
      <c r="M241" s="61">
        <v>1859760.0000000002</v>
      </c>
      <c r="N241" s="57"/>
      <c r="O241" s="57">
        <v>6730000</v>
      </c>
    </row>
    <row r="242" spans="2:15" ht="15" customHeight="1" x14ac:dyDescent="0.2">
      <c r="B242" s="20" t="s">
        <v>106</v>
      </c>
      <c r="C242" s="18">
        <v>277200</v>
      </c>
      <c r="D242" s="55" t="s">
        <v>105</v>
      </c>
      <c r="E242" s="58">
        <v>226800.00000000003</v>
      </c>
      <c r="F242" s="57" t="s">
        <v>326</v>
      </c>
      <c r="H242" s="55" t="s">
        <v>105</v>
      </c>
      <c r="I242" s="57" t="s">
        <v>327</v>
      </c>
      <c r="J242" s="57">
        <v>6580000</v>
      </c>
      <c r="L242" s="55" t="s">
        <v>105</v>
      </c>
      <c r="M242" s="58">
        <v>277200</v>
      </c>
      <c r="N242" s="57"/>
      <c r="O242" s="57"/>
    </row>
    <row r="243" spans="2:15" ht="15.75" customHeight="1" x14ac:dyDescent="0.2">
      <c r="B243" s="17" t="s">
        <v>252</v>
      </c>
      <c r="C243" s="14">
        <v>705600.00000000012</v>
      </c>
      <c r="D243" s="55" t="s">
        <v>248</v>
      </c>
      <c r="E243" s="56">
        <v>1058400</v>
      </c>
      <c r="F243" s="57"/>
      <c r="H243" s="60" t="s">
        <v>249</v>
      </c>
      <c r="I243" s="57"/>
      <c r="J243" s="57"/>
      <c r="L243" s="60" t="s">
        <v>249</v>
      </c>
      <c r="M243" s="56">
        <v>705600.00000000012</v>
      </c>
      <c r="N243" s="57"/>
      <c r="O243" s="57"/>
    </row>
    <row r="244" spans="2:15" ht="13.5" customHeight="1" x14ac:dyDescent="0.2">
      <c r="B244" s="17" t="s">
        <v>107</v>
      </c>
      <c r="C244" s="14">
        <v>604800</v>
      </c>
      <c r="D244" s="55" t="s">
        <v>128</v>
      </c>
      <c r="E244" s="58">
        <v>277200</v>
      </c>
      <c r="F244" s="57"/>
      <c r="H244" s="55" t="s">
        <v>128</v>
      </c>
      <c r="I244" s="57"/>
      <c r="J244" s="57"/>
      <c r="L244" s="55" t="s">
        <v>128</v>
      </c>
      <c r="M244" s="58">
        <v>201600.00000000003</v>
      </c>
      <c r="N244" s="57"/>
      <c r="O244" s="57"/>
    </row>
    <row r="245" spans="2:15" ht="15.75" customHeight="1" x14ac:dyDescent="0.2">
      <c r="B245" s="17" t="s">
        <v>108</v>
      </c>
      <c r="C245" s="14">
        <v>1209600</v>
      </c>
      <c r="D245" s="55" t="s">
        <v>43</v>
      </c>
      <c r="E245" s="56">
        <v>705600.00000000012</v>
      </c>
      <c r="F245" s="57"/>
      <c r="H245" s="55" t="s">
        <v>129</v>
      </c>
      <c r="I245" s="57"/>
      <c r="J245" s="57"/>
      <c r="L245" s="55" t="s">
        <v>129</v>
      </c>
      <c r="O245" s="57"/>
    </row>
    <row r="246" spans="2:15" ht="16.5" customHeight="1" x14ac:dyDescent="0.2">
      <c r="B246" s="17" t="s">
        <v>109</v>
      </c>
      <c r="C246" s="14">
        <v>1008000.0000000001</v>
      </c>
      <c r="D246" s="59"/>
      <c r="E246" s="58">
        <v>100800.00000000001</v>
      </c>
      <c r="F246" s="57"/>
      <c r="H246" s="55" t="s">
        <v>41</v>
      </c>
      <c r="I246" s="57"/>
      <c r="J246" s="57"/>
      <c r="L246" s="55" t="s">
        <v>42</v>
      </c>
      <c r="O246" s="57"/>
    </row>
    <row r="247" spans="2:15" ht="16.5" customHeight="1" x14ac:dyDescent="0.2">
      <c r="B247" s="17" t="s">
        <v>110</v>
      </c>
      <c r="C247" s="18">
        <v>226800.00000000003</v>
      </c>
    </row>
    <row r="248" spans="2:15" ht="15" customHeight="1" x14ac:dyDescent="0.2">
      <c r="B248" s="17" t="s">
        <v>251</v>
      </c>
      <c r="C248" s="14">
        <v>957600.00000000012</v>
      </c>
    </row>
    <row r="249" spans="2:15" ht="16.5" customHeight="1" x14ac:dyDescent="0.25">
      <c r="B249" s="17" t="s">
        <v>250</v>
      </c>
      <c r="C249" s="14">
        <v>1058400</v>
      </c>
      <c r="M249" s="4"/>
      <c r="N249" s="4"/>
    </row>
    <row r="250" spans="2:15" ht="13.5" customHeight="1" thickBot="1" x14ac:dyDescent="0.25">
      <c r="B250" s="19" t="s">
        <v>243</v>
      </c>
      <c r="C250" s="13">
        <v>1859760.0000000002</v>
      </c>
    </row>
    <row r="251" spans="2:15" s="4" customFormat="1" ht="24" customHeight="1" thickBot="1" x14ac:dyDescent="0.3">
      <c r="B251" s="114" t="s">
        <v>131</v>
      </c>
      <c r="C251" s="115"/>
      <c r="D251" s="11"/>
      <c r="M251"/>
      <c r="N251"/>
    </row>
    <row r="252" spans="2:15" ht="19.5" customHeight="1" x14ac:dyDescent="0.25">
      <c r="B252" s="20" t="s">
        <v>44</v>
      </c>
      <c r="C252" s="14">
        <v>5572000</v>
      </c>
      <c r="D252" s="11" t="s">
        <v>330</v>
      </c>
      <c r="M252" s="4"/>
      <c r="N252" s="4"/>
    </row>
    <row r="253" spans="2:15" ht="18.75" customHeight="1" thickBot="1" x14ac:dyDescent="0.25">
      <c r="B253" s="17" t="s">
        <v>45</v>
      </c>
      <c r="C253" s="14">
        <v>5000000</v>
      </c>
      <c r="D253" s="11" t="s">
        <v>330</v>
      </c>
    </row>
    <row r="254" spans="2:15" s="4" customFormat="1" ht="24" customHeight="1" thickBot="1" x14ac:dyDescent="0.3">
      <c r="B254" s="116" t="s">
        <v>130</v>
      </c>
      <c r="C254" s="117"/>
      <c r="D254" s="11"/>
      <c r="M254"/>
      <c r="N254"/>
    </row>
    <row r="255" spans="2:15" x14ac:dyDescent="0.2">
      <c r="B255" s="20" t="s">
        <v>46</v>
      </c>
      <c r="C255" s="27">
        <v>7210000</v>
      </c>
      <c r="D255" s="11" t="s">
        <v>330</v>
      </c>
    </row>
    <row r="256" spans="2:15" ht="15.75" x14ac:dyDescent="0.25">
      <c r="B256" s="17" t="s">
        <v>47</v>
      </c>
      <c r="C256" s="14">
        <v>6940000</v>
      </c>
      <c r="D256" s="11" t="s">
        <v>330</v>
      </c>
      <c r="M256" s="4"/>
      <c r="N256" s="4"/>
    </row>
    <row r="257" spans="2:15" ht="45.75" thickBot="1" x14ac:dyDescent="0.25">
      <c r="B257" s="35" t="s">
        <v>48</v>
      </c>
      <c r="C257" s="37">
        <v>8272000</v>
      </c>
      <c r="D257" s="11" t="s">
        <v>330</v>
      </c>
      <c r="M257" s="20" t="s">
        <v>111</v>
      </c>
    </row>
    <row r="258" spans="2:15" s="4" customFormat="1" ht="31.5" customHeight="1" thickBot="1" x14ac:dyDescent="0.3">
      <c r="B258" s="110" t="s">
        <v>132</v>
      </c>
      <c r="C258" s="111"/>
      <c r="D258" s="11"/>
      <c r="M258" s="17" t="s">
        <v>113</v>
      </c>
      <c r="N258"/>
    </row>
    <row r="259" spans="2:15" ht="67.5" x14ac:dyDescent="0.2">
      <c r="B259" s="20" t="s">
        <v>111</v>
      </c>
      <c r="C259" s="27">
        <v>705600.00000000012</v>
      </c>
      <c r="D259" s="20" t="s">
        <v>111</v>
      </c>
      <c r="F259" t="s">
        <v>331</v>
      </c>
      <c r="G259" s="20" t="s">
        <v>111</v>
      </c>
      <c r="I259" t="s">
        <v>331</v>
      </c>
      <c r="J259" s="20" t="s">
        <v>111</v>
      </c>
      <c r="K259" t="s">
        <v>331</v>
      </c>
      <c r="M259" s="17" t="s">
        <v>114</v>
      </c>
      <c r="O259" t="s">
        <v>331</v>
      </c>
    </row>
    <row r="260" spans="2:15" ht="56.25" x14ac:dyDescent="0.2">
      <c r="B260" s="17" t="s">
        <v>112</v>
      </c>
      <c r="C260" s="14">
        <v>1058400</v>
      </c>
      <c r="D260" s="17" t="s">
        <v>113</v>
      </c>
      <c r="G260" s="17" t="s">
        <v>113</v>
      </c>
      <c r="J260" s="17" t="s">
        <v>113</v>
      </c>
      <c r="M260" s="17" t="s">
        <v>115</v>
      </c>
    </row>
    <row r="261" spans="2:15" ht="56.25" x14ac:dyDescent="0.2">
      <c r="B261" s="17" t="s">
        <v>113</v>
      </c>
      <c r="C261" s="14">
        <v>1310400.0000000002</v>
      </c>
      <c r="D261" s="17" t="s">
        <v>267</v>
      </c>
      <c r="G261" s="17" t="s">
        <v>114</v>
      </c>
      <c r="J261" s="17" t="s">
        <v>114</v>
      </c>
      <c r="M261" s="17" t="s">
        <v>116</v>
      </c>
      <c r="N261" s="62">
        <v>2</v>
      </c>
    </row>
    <row r="262" spans="2:15" ht="67.5" x14ac:dyDescent="0.2">
      <c r="B262" s="17" t="s">
        <v>266</v>
      </c>
      <c r="C262" s="14">
        <v>2192400</v>
      </c>
      <c r="D262" s="17" t="s">
        <v>116</v>
      </c>
      <c r="E262" s="62">
        <v>2</v>
      </c>
      <c r="G262" s="17" t="s">
        <v>115</v>
      </c>
      <c r="J262" s="17" t="s">
        <v>115</v>
      </c>
      <c r="M262" s="17" t="s">
        <v>117</v>
      </c>
      <c r="N262" s="62">
        <v>2</v>
      </c>
    </row>
    <row r="263" spans="2:15" ht="67.5" x14ac:dyDescent="0.2">
      <c r="B263" s="17" t="s">
        <v>267</v>
      </c>
      <c r="C263" s="14">
        <v>1915200.0000000002</v>
      </c>
      <c r="D263" s="17" t="s">
        <v>118</v>
      </c>
      <c r="G263" s="17" t="s">
        <v>116</v>
      </c>
      <c r="H263" s="62">
        <v>2</v>
      </c>
      <c r="J263" s="17" t="s">
        <v>116</v>
      </c>
      <c r="K263" s="62">
        <v>2</v>
      </c>
      <c r="M263" s="17" t="s">
        <v>121</v>
      </c>
    </row>
    <row r="264" spans="2:15" ht="67.5" x14ac:dyDescent="0.2">
      <c r="B264" s="17" t="s">
        <v>114</v>
      </c>
      <c r="C264" s="14">
        <v>2368800</v>
      </c>
      <c r="G264" s="17" t="s">
        <v>119</v>
      </c>
      <c r="J264" s="17" t="s">
        <v>120</v>
      </c>
    </row>
    <row r="265" spans="2:15" x14ac:dyDescent="0.2">
      <c r="B265" s="17" t="s">
        <v>115</v>
      </c>
      <c r="C265" s="14">
        <v>1612800.0000000002</v>
      </c>
    </row>
    <row r="266" spans="2:15" x14ac:dyDescent="0.2">
      <c r="B266" s="17" t="s">
        <v>116</v>
      </c>
      <c r="C266" s="18">
        <v>453600.00000000006</v>
      </c>
    </row>
    <row r="267" spans="2:15" x14ac:dyDescent="0.2">
      <c r="B267" s="17" t="s">
        <v>117</v>
      </c>
      <c r="C267" s="14">
        <v>1537200.0000000002</v>
      </c>
    </row>
    <row r="268" spans="2:15" x14ac:dyDescent="0.2">
      <c r="B268" s="17" t="s">
        <v>118</v>
      </c>
      <c r="C268" s="14">
        <v>2242800</v>
      </c>
    </row>
    <row r="269" spans="2:15" x14ac:dyDescent="0.2">
      <c r="B269" s="17" t="s">
        <v>119</v>
      </c>
      <c r="C269" s="14">
        <v>3679200.0000000005</v>
      </c>
    </row>
    <row r="270" spans="2:15" ht="15.75" x14ac:dyDescent="0.25">
      <c r="B270" s="17" t="s">
        <v>120</v>
      </c>
      <c r="C270" s="14">
        <v>5241600.0000000009</v>
      </c>
      <c r="M270" s="4"/>
      <c r="N270" s="4"/>
    </row>
    <row r="271" spans="2:15" ht="12" thickBot="1" x14ac:dyDescent="0.25">
      <c r="B271" s="17" t="s">
        <v>121</v>
      </c>
      <c r="C271" s="14">
        <v>2091600.0000000002</v>
      </c>
    </row>
    <row r="272" spans="2:15" s="4" customFormat="1" ht="62.25" customHeight="1" thickBot="1" x14ac:dyDescent="0.3">
      <c r="B272" s="118" t="s">
        <v>122</v>
      </c>
      <c r="C272" s="119"/>
      <c r="D272" s="11"/>
      <c r="M272"/>
      <c r="N272"/>
    </row>
    <row r="273" spans="2:4" ht="48.75" customHeight="1" thickBot="1" x14ac:dyDescent="0.25">
      <c r="B273" s="108" t="s">
        <v>218</v>
      </c>
      <c r="C273" s="109"/>
    </row>
    <row r="274" spans="2:4" x14ac:dyDescent="0.2">
      <c r="B274" s="44" t="s">
        <v>308</v>
      </c>
      <c r="C274">
        <v>3517920</v>
      </c>
      <c r="D274" s="59" t="s">
        <v>332</v>
      </c>
    </row>
    <row r="275" spans="2:4" x14ac:dyDescent="0.2">
      <c r="B275" s="44" t="s">
        <v>309</v>
      </c>
      <c r="C275">
        <v>1335600</v>
      </c>
      <c r="D275" s="59" t="s">
        <v>332</v>
      </c>
    </row>
    <row r="276" spans="2:4" x14ac:dyDescent="0.2">
      <c r="B276" s="44" t="s">
        <v>310</v>
      </c>
      <c r="C276">
        <v>1335600</v>
      </c>
      <c r="D276" s="59" t="s">
        <v>332</v>
      </c>
    </row>
    <row r="277" spans="2:4" x14ac:dyDescent="0.2">
      <c r="B277" s="44" t="s">
        <v>311</v>
      </c>
      <c r="C277">
        <v>2545200</v>
      </c>
      <c r="D277" s="59" t="s">
        <v>332</v>
      </c>
    </row>
    <row r="278" spans="2:4" x14ac:dyDescent="0.2">
      <c r="B278" s="44" t="s">
        <v>312</v>
      </c>
      <c r="C278">
        <v>2545200</v>
      </c>
      <c r="D278" s="59" t="s">
        <v>332</v>
      </c>
    </row>
    <row r="279" spans="2:4" x14ac:dyDescent="0.2">
      <c r="B279" s="44" t="s">
        <v>313</v>
      </c>
      <c r="C279">
        <v>5752000</v>
      </c>
      <c r="D279" s="59" t="s">
        <v>332</v>
      </c>
    </row>
    <row r="280" spans="2:4" x14ac:dyDescent="0.2">
      <c r="B280" s="44" t="s">
        <v>314</v>
      </c>
      <c r="C280">
        <v>5302000</v>
      </c>
      <c r="D280" s="59" t="s">
        <v>332</v>
      </c>
    </row>
    <row r="281" spans="2:4" x14ac:dyDescent="0.2">
      <c r="B281" s="44" t="s">
        <v>315</v>
      </c>
      <c r="C281">
        <v>3074400</v>
      </c>
      <c r="D281" s="59" t="s">
        <v>332</v>
      </c>
    </row>
    <row r="282" spans="2:4" x14ac:dyDescent="0.2">
      <c r="B282" s="44" t="s">
        <v>316</v>
      </c>
      <c r="C282">
        <v>3050000</v>
      </c>
      <c r="D282" s="59" t="s">
        <v>332</v>
      </c>
    </row>
    <row r="283" spans="2:4" x14ac:dyDescent="0.2">
      <c r="B283" s="44" t="s">
        <v>317</v>
      </c>
      <c r="C283">
        <v>3050000</v>
      </c>
      <c r="D283" s="59" t="s">
        <v>332</v>
      </c>
    </row>
    <row r="284" spans="2:4" x14ac:dyDescent="0.2">
      <c r="B284" s="44" t="s">
        <v>318</v>
      </c>
      <c r="C284">
        <v>3050000</v>
      </c>
      <c r="D284" s="59" t="s">
        <v>332</v>
      </c>
    </row>
    <row r="285" spans="2:4" x14ac:dyDescent="0.2">
      <c r="B285" s="44" t="s">
        <v>319</v>
      </c>
      <c r="C285">
        <v>3300000</v>
      </c>
      <c r="D285" s="59" t="s">
        <v>332</v>
      </c>
    </row>
    <row r="286" spans="2:4" x14ac:dyDescent="0.2">
      <c r="B286" s="44" t="s">
        <v>320</v>
      </c>
      <c r="C286">
        <v>3300000</v>
      </c>
      <c r="D286" s="59" t="s">
        <v>332</v>
      </c>
    </row>
    <row r="287" spans="2:4" x14ac:dyDescent="0.2">
      <c r="B287" s="44" t="s">
        <v>56</v>
      </c>
      <c r="C287">
        <v>3970000</v>
      </c>
      <c r="D287" s="59" t="s">
        <v>332</v>
      </c>
    </row>
    <row r="288" spans="2:4" x14ac:dyDescent="0.2">
      <c r="B288" s="44" t="s">
        <v>321</v>
      </c>
      <c r="C288">
        <v>2847600</v>
      </c>
      <c r="D288" s="59" t="s">
        <v>332</v>
      </c>
    </row>
    <row r="289" spans="2:14" x14ac:dyDescent="0.2">
      <c r="B289" s="44" t="s">
        <v>322</v>
      </c>
      <c r="C289">
        <v>2847600</v>
      </c>
      <c r="D289" s="59" t="s">
        <v>332</v>
      </c>
    </row>
    <row r="290" spans="2:14" ht="15.75" x14ac:dyDescent="0.25">
      <c r="B290" s="44" t="s">
        <v>323</v>
      </c>
      <c r="C290">
        <v>1305360</v>
      </c>
      <c r="D290" s="59" t="s">
        <v>332</v>
      </c>
      <c r="M290" s="4"/>
      <c r="N290" s="4"/>
    </row>
    <row r="291" spans="2:14" ht="12" thickBot="1" x14ac:dyDescent="0.25">
      <c r="B291" s="22" t="s">
        <v>220</v>
      </c>
      <c r="C291" s="14">
        <v>1305360</v>
      </c>
      <c r="D291" s="59" t="s">
        <v>332</v>
      </c>
    </row>
    <row r="292" spans="2:14" s="4" customFormat="1" ht="29.25" customHeight="1" thickBot="1" x14ac:dyDescent="0.3">
      <c r="B292" s="106" t="s">
        <v>175</v>
      </c>
      <c r="C292" s="107"/>
      <c r="D292" s="59"/>
      <c r="M292"/>
      <c r="N292"/>
    </row>
    <row r="293" spans="2:14" x14ac:dyDescent="0.2">
      <c r="B293" s="28" t="s">
        <v>253</v>
      </c>
      <c r="C293" s="11">
        <v>599760</v>
      </c>
      <c r="D293" s="63">
        <v>839000</v>
      </c>
    </row>
    <row r="294" spans="2:14" ht="33.75" x14ac:dyDescent="0.2">
      <c r="B294" s="16" t="s">
        <v>254</v>
      </c>
      <c r="C294" s="11">
        <v>1254960.0000000002</v>
      </c>
      <c r="D294" s="59" t="s">
        <v>332</v>
      </c>
      <c r="E294" s="60" t="s">
        <v>254</v>
      </c>
      <c r="F294" s="57">
        <v>2</v>
      </c>
      <c r="G294" s="65">
        <v>5730000</v>
      </c>
      <c r="H294" t="s">
        <v>333</v>
      </c>
      <c r="I294" s="16" t="s">
        <v>255</v>
      </c>
      <c r="J294" s="57">
        <v>2</v>
      </c>
      <c r="K294" s="64">
        <v>5932000</v>
      </c>
    </row>
    <row r="295" spans="2:14" ht="33.75" x14ac:dyDescent="0.2">
      <c r="B295" s="16" t="s">
        <v>255</v>
      </c>
      <c r="C295" s="11">
        <v>1355760.0000000002</v>
      </c>
      <c r="D295" s="59" t="s">
        <v>332</v>
      </c>
      <c r="E295" s="60" t="s">
        <v>257</v>
      </c>
      <c r="F295" s="57"/>
      <c r="G295" s="57"/>
      <c r="I295" s="16" t="s">
        <v>257</v>
      </c>
    </row>
    <row r="296" spans="2:14" x14ac:dyDescent="0.2">
      <c r="B296" s="16" t="s">
        <v>256</v>
      </c>
      <c r="C296" s="11">
        <v>2111760</v>
      </c>
      <c r="D296" s="59" t="s">
        <v>332</v>
      </c>
    </row>
    <row r="297" spans="2:14" ht="12" thickBot="1" x14ac:dyDescent="0.25">
      <c r="B297" s="16" t="s">
        <v>257</v>
      </c>
      <c r="C297" s="11">
        <v>2918160.0000000005</v>
      </c>
      <c r="D297" s="59" t="s">
        <v>332</v>
      </c>
    </row>
    <row r="298" spans="2:14" ht="24.75" customHeight="1" thickBot="1" x14ac:dyDescent="0.25">
      <c r="B298" s="104" t="s">
        <v>123</v>
      </c>
      <c r="C298" s="105"/>
    </row>
    <row r="299" spans="2:14" x14ac:dyDescent="0.2">
      <c r="B299" s="28" t="s">
        <v>49</v>
      </c>
      <c r="C299" s="11">
        <v>3522960.0000000005</v>
      </c>
      <c r="D299" s="11" t="s">
        <v>334</v>
      </c>
    </row>
    <row r="300" spans="2:14" x14ac:dyDescent="0.2">
      <c r="B300" s="16" t="s">
        <v>50</v>
      </c>
      <c r="C300" s="11">
        <v>3522960.0000000005</v>
      </c>
      <c r="D300" s="11" t="s">
        <v>334</v>
      </c>
    </row>
    <row r="301" spans="2:14" x14ac:dyDescent="0.2">
      <c r="B301" s="17" t="s">
        <v>51</v>
      </c>
      <c r="C301" s="11">
        <v>3301200.0000000005</v>
      </c>
      <c r="D301" s="11" t="s">
        <v>334</v>
      </c>
    </row>
    <row r="302" spans="2:14" x14ac:dyDescent="0.2">
      <c r="B302" s="17" t="s">
        <v>52</v>
      </c>
      <c r="C302" s="11">
        <v>3301200.0000000005</v>
      </c>
      <c r="D302" s="11" t="s">
        <v>334</v>
      </c>
    </row>
    <row r="303" spans="2:14" x14ac:dyDescent="0.2">
      <c r="B303" s="17" t="s">
        <v>53</v>
      </c>
      <c r="C303" s="11">
        <v>3301200.0000000005</v>
      </c>
      <c r="D303" s="11" t="s">
        <v>334</v>
      </c>
    </row>
    <row r="304" spans="2:14" ht="15.75" x14ac:dyDescent="0.25">
      <c r="B304" s="17" t="s">
        <v>54</v>
      </c>
      <c r="C304" s="11">
        <v>3301200.0000000005</v>
      </c>
      <c r="D304" s="11" t="s">
        <v>334</v>
      </c>
      <c r="M304" s="4"/>
      <c r="N304" s="4"/>
    </row>
    <row r="305" spans="2:14" ht="12" thickBot="1" x14ac:dyDescent="0.25">
      <c r="B305" s="17" t="s">
        <v>55</v>
      </c>
      <c r="C305" s="11">
        <v>3301200.0000000005</v>
      </c>
      <c r="D305" s="11" t="s">
        <v>334</v>
      </c>
    </row>
    <row r="306" spans="2:14" s="4" customFormat="1" ht="24" customHeight="1" thickBot="1" x14ac:dyDescent="0.3">
      <c r="B306" s="104" t="s">
        <v>124</v>
      </c>
      <c r="C306" s="105"/>
      <c r="D306" s="11"/>
      <c r="E306" s="5"/>
      <c r="F306" s="5"/>
      <c r="M306"/>
      <c r="N306"/>
    </row>
    <row r="307" spans="2:14" x14ac:dyDescent="0.2">
      <c r="B307" s="20" t="s">
        <v>57</v>
      </c>
      <c r="C307" s="27">
        <v>5032000</v>
      </c>
      <c r="D307" s="11" t="s">
        <v>334</v>
      </c>
      <c r="E307" s="3"/>
      <c r="F307" s="3"/>
    </row>
    <row r="308" spans="2:14" x14ac:dyDescent="0.2">
      <c r="B308" s="17" t="s">
        <v>58</v>
      </c>
      <c r="C308" s="27">
        <v>5032000</v>
      </c>
      <c r="D308" s="11" t="s">
        <v>334</v>
      </c>
      <c r="E308" s="3"/>
      <c r="F308" s="3"/>
    </row>
    <row r="309" spans="2:14" x14ac:dyDescent="0.2">
      <c r="B309" s="16" t="s">
        <v>134</v>
      </c>
      <c r="C309" s="27">
        <v>5032000</v>
      </c>
      <c r="D309" s="11" t="s">
        <v>334</v>
      </c>
      <c r="E309" s="3"/>
      <c r="F309" s="3"/>
    </row>
    <row r="310" spans="2:14" x14ac:dyDescent="0.2">
      <c r="B310" s="17" t="s">
        <v>59</v>
      </c>
      <c r="C310" s="14">
        <v>4400000</v>
      </c>
      <c r="D310" s="11" t="s">
        <v>334</v>
      </c>
      <c r="E310" s="3"/>
      <c r="F310" s="3"/>
    </row>
    <row r="311" spans="2:14" x14ac:dyDescent="0.2">
      <c r="B311" s="17" t="s">
        <v>60</v>
      </c>
      <c r="C311" s="14">
        <v>4400000</v>
      </c>
      <c r="D311" s="11" t="s">
        <v>334</v>
      </c>
      <c r="E311" s="3"/>
      <c r="F311" s="3"/>
    </row>
    <row r="312" spans="2:14" ht="12" thickBot="1" x14ac:dyDescent="0.25">
      <c r="B312" s="17" t="s">
        <v>61</v>
      </c>
      <c r="C312" s="14">
        <v>4400000</v>
      </c>
      <c r="D312" s="11" t="s">
        <v>334</v>
      </c>
      <c r="E312" s="3"/>
      <c r="F312" s="3"/>
    </row>
    <row r="313" spans="2:14" ht="57" customHeight="1" thickBot="1" x14ac:dyDescent="0.25">
      <c r="B313" s="118" t="s">
        <v>219</v>
      </c>
      <c r="C313" s="119"/>
      <c r="E313" s="3"/>
      <c r="F313" s="3"/>
    </row>
    <row r="314" spans="2:14" x14ac:dyDescent="0.2">
      <c r="B314" s="20" t="s">
        <v>259</v>
      </c>
      <c r="C314" s="11">
        <v>1750000</v>
      </c>
      <c r="D314" s="11" t="s">
        <v>335</v>
      </c>
    </row>
    <row r="315" spans="2:14" x14ac:dyDescent="0.2">
      <c r="B315" s="17" t="s">
        <v>258</v>
      </c>
      <c r="C315" s="11">
        <v>1750000</v>
      </c>
      <c r="D315" s="11" t="s">
        <v>335</v>
      </c>
    </row>
    <row r="316" spans="2:14" x14ac:dyDescent="0.2">
      <c r="B316" s="17" t="s">
        <v>264</v>
      </c>
      <c r="C316" s="11">
        <v>1750000</v>
      </c>
      <c r="D316" s="11" t="s">
        <v>335</v>
      </c>
    </row>
    <row r="317" spans="2:14" x14ac:dyDescent="0.2">
      <c r="B317" s="17" t="s">
        <v>265</v>
      </c>
      <c r="C317" s="11">
        <v>1750000</v>
      </c>
      <c r="D317" s="11" t="s">
        <v>335</v>
      </c>
    </row>
    <row r="318" spans="2:14" x14ac:dyDescent="0.2">
      <c r="B318" s="16" t="s">
        <v>214</v>
      </c>
      <c r="C318" s="11">
        <v>2514960.0000000005</v>
      </c>
      <c r="D318" s="11" t="s">
        <v>335</v>
      </c>
    </row>
    <row r="319" spans="2:14" x14ac:dyDescent="0.2">
      <c r="B319" s="16" t="s">
        <v>215</v>
      </c>
      <c r="C319" s="11">
        <v>2514960.0000000005</v>
      </c>
      <c r="D319" s="11" t="s">
        <v>335</v>
      </c>
    </row>
    <row r="320" spans="2:14" x14ac:dyDescent="0.2">
      <c r="B320" s="17" t="s">
        <v>62</v>
      </c>
      <c r="C320" s="11">
        <v>3400000</v>
      </c>
      <c r="D320" s="11" t="s">
        <v>335</v>
      </c>
    </row>
    <row r="321" spans="2:4" x14ac:dyDescent="0.2">
      <c r="B321" s="17" t="s">
        <v>63</v>
      </c>
      <c r="C321" s="11">
        <v>3400000</v>
      </c>
      <c r="D321" s="11" t="s">
        <v>335</v>
      </c>
    </row>
    <row r="322" spans="2:4" x14ac:dyDescent="0.2">
      <c r="B322" s="17" t="s">
        <v>64</v>
      </c>
      <c r="C322" s="11">
        <v>3400000</v>
      </c>
      <c r="D322" s="11" t="s">
        <v>335</v>
      </c>
    </row>
    <row r="323" spans="2:4" x14ac:dyDescent="0.2">
      <c r="B323" s="16" t="s">
        <v>216</v>
      </c>
      <c r="C323" s="11">
        <v>5034960.0000000009</v>
      </c>
      <c r="D323" s="66" t="s">
        <v>335</v>
      </c>
    </row>
    <row r="324" spans="2:4" ht="12" thickBot="1" x14ac:dyDescent="0.25">
      <c r="B324" s="16" t="s">
        <v>217</v>
      </c>
      <c r="C324" s="11">
        <v>5034960.0000000009</v>
      </c>
      <c r="D324" s="66" t="s">
        <v>335</v>
      </c>
    </row>
    <row r="325" spans="2:4" x14ac:dyDescent="0.2">
      <c r="B325" s="1"/>
      <c r="C325" s="7"/>
    </row>
  </sheetData>
  <mergeCells count="48">
    <mergeCell ref="D55:E84"/>
    <mergeCell ref="B313:C313"/>
    <mergeCell ref="B1:C1"/>
    <mergeCell ref="B9:C9"/>
    <mergeCell ref="B2:C2"/>
    <mergeCell ref="B7:C7"/>
    <mergeCell ref="B6:C6"/>
    <mergeCell ref="B228:C228"/>
    <mergeCell ref="B49:C49"/>
    <mergeCell ref="B227:C227"/>
    <mergeCell ref="B224:C224"/>
    <mergeCell ref="B306:C306"/>
    <mergeCell ref="B50:C50"/>
    <mergeCell ref="B108:G108"/>
    <mergeCell ref="C111:C112"/>
    <mergeCell ref="B92:C92"/>
    <mergeCell ref="B190:C190"/>
    <mergeCell ref="B3:C3"/>
    <mergeCell ref="B4:C4"/>
    <mergeCell ref="B189:C189"/>
    <mergeCell ref="B33:C33"/>
    <mergeCell ref="B26:C26"/>
    <mergeCell ref="B51:C51"/>
    <mergeCell ref="B5:C5"/>
    <mergeCell ref="B10:C10"/>
    <mergeCell ref="B45:C45"/>
    <mergeCell ref="B298:C298"/>
    <mergeCell ref="B292:C292"/>
    <mergeCell ref="B273:C273"/>
    <mergeCell ref="B11:C11"/>
    <mergeCell ref="B13:C13"/>
    <mergeCell ref="B38:C38"/>
    <mergeCell ref="B40:C40"/>
    <mergeCell ref="B251:C251"/>
    <mergeCell ref="B254:C254"/>
    <mergeCell ref="B272:C272"/>
    <mergeCell ref="B109:B112"/>
    <mergeCell ref="B258:C258"/>
    <mergeCell ref="B149:E149"/>
    <mergeCell ref="B241:C241"/>
    <mergeCell ref="E111:E112"/>
    <mergeCell ref="D109:D110"/>
    <mergeCell ref="F111:F112"/>
    <mergeCell ref="G111:G112"/>
    <mergeCell ref="H109:J110"/>
    <mergeCell ref="C109:C110"/>
    <mergeCell ref="E109:G110"/>
    <mergeCell ref="D111:D1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2" sqref="E2"/>
    </sheetView>
  </sheetViews>
  <sheetFormatPr defaultRowHeight="15.75" x14ac:dyDescent="0.25"/>
  <cols>
    <col min="1" max="1" width="8.83203125" style="161" customWidth="1"/>
    <col min="2" max="2" width="54.33203125" style="165" bestFit="1" customWidth="1"/>
    <col min="3" max="4" width="28.5" style="161" customWidth="1"/>
    <col min="5" max="5" width="20.6640625" style="161" bestFit="1" customWidth="1"/>
    <col min="6" max="16384" width="9.33203125" style="161"/>
  </cols>
  <sheetData>
    <row r="1" spans="1:6" x14ac:dyDescent="0.25">
      <c r="A1" s="157" t="s">
        <v>374</v>
      </c>
      <c r="B1" s="158" t="s">
        <v>353</v>
      </c>
      <c r="C1" s="159" t="s">
        <v>375</v>
      </c>
      <c r="D1" s="159" t="s">
        <v>440</v>
      </c>
      <c r="E1" s="160" t="s">
        <v>376</v>
      </c>
      <c r="F1" s="160" t="s">
        <v>377</v>
      </c>
    </row>
    <row r="2" spans="1:6" x14ac:dyDescent="0.25">
      <c r="A2" s="89">
        <v>3030</v>
      </c>
      <c r="B2" s="163" t="s">
        <v>437</v>
      </c>
      <c r="C2" s="162" t="str">
        <f t="shared" ref="C2:C59" si="0">"public://"&amp;A2&amp;".jpg"</f>
        <v>public://3030.jpg</v>
      </c>
      <c r="D2" s="167">
        <v>2666160</v>
      </c>
      <c r="E2" s="170">
        <f t="shared" ref="E2:E59" si="1">ROUND(D2+1150000,-3)</f>
        <v>3816000</v>
      </c>
      <c r="F2" s="160" t="s">
        <v>378</v>
      </c>
    </row>
    <row r="3" spans="1:6" x14ac:dyDescent="0.25">
      <c r="A3" s="89">
        <v>3031</v>
      </c>
      <c r="B3" s="163" t="s">
        <v>474</v>
      </c>
      <c r="C3" s="162" t="str">
        <f t="shared" si="0"/>
        <v>public://3031.jpg</v>
      </c>
      <c r="D3" s="168">
        <v>2983680</v>
      </c>
      <c r="E3" s="161">
        <f t="shared" si="1"/>
        <v>4134000</v>
      </c>
      <c r="F3" s="160"/>
    </row>
    <row r="4" spans="1:6" x14ac:dyDescent="0.25">
      <c r="A4" s="89">
        <v>3032</v>
      </c>
      <c r="B4" s="163" t="s">
        <v>475</v>
      </c>
      <c r="C4" s="162" t="str">
        <f t="shared" si="0"/>
        <v>public://3032.jpg</v>
      </c>
      <c r="D4" s="168">
        <v>2983680</v>
      </c>
      <c r="E4" s="161">
        <f t="shared" si="1"/>
        <v>4134000</v>
      </c>
      <c r="F4" s="160" t="s">
        <v>378</v>
      </c>
    </row>
    <row r="5" spans="1:6" x14ac:dyDescent="0.25">
      <c r="A5" s="89">
        <v>3033</v>
      </c>
      <c r="B5" s="163" t="s">
        <v>476</v>
      </c>
      <c r="C5" s="162" t="str">
        <f t="shared" si="0"/>
        <v>public://3033.jpg</v>
      </c>
      <c r="D5" s="168">
        <v>2983680</v>
      </c>
      <c r="E5" s="161">
        <f t="shared" si="1"/>
        <v>4134000</v>
      </c>
      <c r="F5" s="160" t="s">
        <v>378</v>
      </c>
    </row>
    <row r="6" spans="1:6" x14ac:dyDescent="0.25">
      <c r="A6" s="89">
        <v>3034</v>
      </c>
      <c r="B6" s="163" t="s">
        <v>477</v>
      </c>
      <c r="C6" s="162" t="str">
        <f t="shared" si="0"/>
        <v>public://3034.jpg</v>
      </c>
      <c r="D6" s="168">
        <v>2983680</v>
      </c>
      <c r="E6" s="161">
        <f t="shared" si="1"/>
        <v>4134000</v>
      </c>
      <c r="F6" s="160" t="s">
        <v>378</v>
      </c>
    </row>
    <row r="7" spans="1:6" x14ac:dyDescent="0.25">
      <c r="A7" s="89">
        <v>3035</v>
      </c>
      <c r="B7" s="163" t="s">
        <v>478</v>
      </c>
      <c r="C7" s="162" t="str">
        <f t="shared" si="0"/>
        <v>public://3035.jpg</v>
      </c>
      <c r="D7" s="168">
        <v>2983680</v>
      </c>
      <c r="E7" s="161">
        <f t="shared" si="1"/>
        <v>4134000</v>
      </c>
      <c r="F7" s="160" t="s">
        <v>378</v>
      </c>
    </row>
    <row r="8" spans="1:6" x14ac:dyDescent="0.25">
      <c r="A8" s="89">
        <v>3036</v>
      </c>
      <c r="B8" s="163" t="s">
        <v>479</v>
      </c>
      <c r="C8" s="162" t="str">
        <f t="shared" si="0"/>
        <v>public://3036.jpg</v>
      </c>
      <c r="D8" s="168">
        <v>2983680</v>
      </c>
      <c r="E8" s="161">
        <f t="shared" si="1"/>
        <v>4134000</v>
      </c>
      <c r="F8" s="160" t="s">
        <v>378</v>
      </c>
    </row>
    <row r="9" spans="1:6" x14ac:dyDescent="0.25">
      <c r="A9" s="89">
        <v>3037</v>
      </c>
      <c r="B9" s="163" t="s">
        <v>461</v>
      </c>
      <c r="C9" s="162" t="str">
        <f t="shared" si="0"/>
        <v>public://3037.jpg</v>
      </c>
      <c r="D9" s="172">
        <v>3301200</v>
      </c>
      <c r="E9" s="161">
        <f t="shared" si="1"/>
        <v>4451000</v>
      </c>
      <c r="F9" s="160" t="s">
        <v>378</v>
      </c>
    </row>
    <row r="10" spans="1:6" x14ac:dyDescent="0.25">
      <c r="A10" s="89">
        <v>3038</v>
      </c>
      <c r="B10" s="163" t="s">
        <v>462</v>
      </c>
      <c r="C10" s="162" t="str">
        <f t="shared" si="0"/>
        <v>public://3038.jpg</v>
      </c>
      <c r="D10" s="172">
        <v>4813200</v>
      </c>
      <c r="E10" s="161">
        <f t="shared" si="1"/>
        <v>5963000</v>
      </c>
      <c r="F10" s="160" t="s">
        <v>378</v>
      </c>
    </row>
    <row r="11" spans="1:6" x14ac:dyDescent="0.25">
      <c r="A11" s="89">
        <v>3039</v>
      </c>
      <c r="B11" s="163" t="s">
        <v>463</v>
      </c>
      <c r="C11" s="162" t="str">
        <f t="shared" si="0"/>
        <v>public://3039.jpg</v>
      </c>
      <c r="D11" s="172">
        <v>3598560</v>
      </c>
      <c r="E11" s="161">
        <f t="shared" si="1"/>
        <v>4749000</v>
      </c>
      <c r="F11" s="160" t="s">
        <v>378</v>
      </c>
    </row>
    <row r="12" spans="1:6" x14ac:dyDescent="0.25">
      <c r="A12" s="89">
        <v>3040</v>
      </c>
      <c r="B12" s="164" t="s">
        <v>464</v>
      </c>
      <c r="C12" s="162" t="str">
        <f t="shared" si="0"/>
        <v>public://3040.jpg</v>
      </c>
      <c r="D12" s="172">
        <v>4813200</v>
      </c>
      <c r="E12" s="161">
        <f t="shared" si="1"/>
        <v>5963000</v>
      </c>
      <c r="F12" s="160" t="s">
        <v>378</v>
      </c>
    </row>
    <row r="13" spans="1:6" x14ac:dyDescent="0.25">
      <c r="A13" s="89">
        <v>3041</v>
      </c>
      <c r="B13" s="164" t="s">
        <v>465</v>
      </c>
      <c r="C13" s="162" t="str">
        <f t="shared" si="0"/>
        <v>public://3041.jpg</v>
      </c>
      <c r="D13" s="172">
        <v>3598560</v>
      </c>
      <c r="E13" s="161">
        <f t="shared" si="1"/>
        <v>4749000</v>
      </c>
      <c r="F13" s="160" t="s">
        <v>378</v>
      </c>
    </row>
    <row r="14" spans="1:6" x14ac:dyDescent="0.25">
      <c r="A14" s="89">
        <v>3042</v>
      </c>
      <c r="B14" s="164" t="s">
        <v>441</v>
      </c>
      <c r="C14" s="162" t="str">
        <f t="shared" si="0"/>
        <v>public://3042.jpg</v>
      </c>
      <c r="D14" s="169">
        <v>2666160</v>
      </c>
      <c r="E14" s="161">
        <f t="shared" si="1"/>
        <v>3816000</v>
      </c>
      <c r="F14" s="160" t="s">
        <v>378</v>
      </c>
    </row>
    <row r="15" spans="1:6" x14ac:dyDescent="0.25">
      <c r="A15" s="89">
        <v>3043</v>
      </c>
      <c r="B15" s="163" t="s">
        <v>480</v>
      </c>
      <c r="C15" s="162" t="str">
        <f t="shared" si="0"/>
        <v>public://3043.jpg</v>
      </c>
      <c r="D15" s="169">
        <v>2666160</v>
      </c>
      <c r="E15" s="161">
        <f t="shared" si="1"/>
        <v>3816000</v>
      </c>
      <c r="F15" s="160" t="s">
        <v>378</v>
      </c>
    </row>
    <row r="16" spans="1:6" x14ac:dyDescent="0.25">
      <c r="A16" s="89">
        <v>3044</v>
      </c>
      <c r="B16" s="163" t="s">
        <v>466</v>
      </c>
      <c r="C16" s="162" t="str">
        <f t="shared" si="0"/>
        <v>public://3044.jpg</v>
      </c>
      <c r="D16" s="172">
        <v>4576320</v>
      </c>
      <c r="E16" s="161">
        <f>ROUND(D16+1400000,-3)</f>
        <v>5976000</v>
      </c>
      <c r="F16" s="160" t="s">
        <v>378</v>
      </c>
    </row>
    <row r="17" spans="1:6" x14ac:dyDescent="0.25">
      <c r="A17" s="89">
        <v>3045</v>
      </c>
      <c r="B17" s="163" t="s">
        <v>467</v>
      </c>
      <c r="C17" s="162" t="str">
        <f t="shared" si="0"/>
        <v>public://3045.jpg</v>
      </c>
      <c r="D17" s="57">
        <v>3376800</v>
      </c>
      <c r="E17" s="161">
        <f t="shared" si="1"/>
        <v>4527000</v>
      </c>
      <c r="F17" s="160" t="s">
        <v>378</v>
      </c>
    </row>
    <row r="18" spans="1:6" x14ac:dyDescent="0.25">
      <c r="A18" s="89">
        <v>3046</v>
      </c>
      <c r="B18" s="163" t="s">
        <v>468</v>
      </c>
      <c r="C18" s="162" t="str">
        <f t="shared" si="0"/>
        <v>public://3046.jpg</v>
      </c>
      <c r="D18" s="172">
        <v>4576320</v>
      </c>
      <c r="E18" s="161">
        <f>ROUND(D18+1400000,-3)</f>
        <v>5976000</v>
      </c>
      <c r="F18" s="160" t="s">
        <v>378</v>
      </c>
    </row>
    <row r="19" spans="1:6" x14ac:dyDescent="0.25">
      <c r="A19" s="89">
        <v>3047</v>
      </c>
      <c r="B19" s="163" t="s">
        <v>469</v>
      </c>
      <c r="C19" s="162" t="str">
        <f t="shared" si="0"/>
        <v>public://3047.jpg</v>
      </c>
      <c r="D19" s="57">
        <v>3376800</v>
      </c>
      <c r="E19" s="161">
        <f t="shared" si="1"/>
        <v>4527000</v>
      </c>
      <c r="F19" s="160" t="s">
        <v>378</v>
      </c>
    </row>
    <row r="20" spans="1:6" x14ac:dyDescent="0.25">
      <c r="A20" s="89">
        <v>3048</v>
      </c>
      <c r="B20" s="163" t="s">
        <v>442</v>
      </c>
      <c r="C20" s="162" t="str">
        <f t="shared" si="0"/>
        <v>public://3048.jpg</v>
      </c>
      <c r="D20" s="171">
        <v>3144960</v>
      </c>
      <c r="E20" s="161">
        <f t="shared" si="1"/>
        <v>4295000</v>
      </c>
      <c r="F20" s="160" t="s">
        <v>378</v>
      </c>
    </row>
    <row r="21" spans="1:6" x14ac:dyDescent="0.25">
      <c r="A21" s="89">
        <v>3049</v>
      </c>
      <c r="B21" s="163" t="s">
        <v>481</v>
      </c>
      <c r="C21" s="162" t="str">
        <f t="shared" si="0"/>
        <v>public://3049.jpg</v>
      </c>
      <c r="D21" s="171">
        <v>3144960</v>
      </c>
      <c r="E21" s="161">
        <f t="shared" si="1"/>
        <v>4295000</v>
      </c>
      <c r="F21" s="160" t="s">
        <v>378</v>
      </c>
    </row>
    <row r="22" spans="1:6" x14ac:dyDescent="0.25">
      <c r="A22" s="89">
        <v>3050</v>
      </c>
      <c r="B22" s="163" t="s">
        <v>443</v>
      </c>
      <c r="C22" s="162" t="str">
        <f t="shared" si="0"/>
        <v>public://3050.jpg</v>
      </c>
      <c r="D22" s="171">
        <v>3644160</v>
      </c>
      <c r="E22" s="161">
        <f t="shared" si="1"/>
        <v>4794000</v>
      </c>
      <c r="F22" s="160" t="s">
        <v>378</v>
      </c>
    </row>
    <row r="23" spans="1:6" x14ac:dyDescent="0.25">
      <c r="A23" s="89">
        <v>3051</v>
      </c>
      <c r="B23" s="163" t="s">
        <v>444</v>
      </c>
      <c r="C23" s="162" t="str">
        <f t="shared" si="0"/>
        <v>public://3051.jpg</v>
      </c>
      <c r="D23" s="171">
        <v>3144960</v>
      </c>
      <c r="E23" s="161">
        <f t="shared" si="1"/>
        <v>4295000</v>
      </c>
      <c r="F23" s="160" t="s">
        <v>378</v>
      </c>
    </row>
    <row r="24" spans="1:6" x14ac:dyDescent="0.25">
      <c r="A24" s="89">
        <v>3052</v>
      </c>
      <c r="B24" s="163" t="s">
        <v>445</v>
      </c>
      <c r="C24" s="162" t="str">
        <f t="shared" si="0"/>
        <v>public://3052.jpg</v>
      </c>
      <c r="D24" s="172">
        <v>3818880</v>
      </c>
      <c r="E24" s="161">
        <f t="shared" si="1"/>
        <v>4969000</v>
      </c>
      <c r="F24" s="160" t="s">
        <v>378</v>
      </c>
    </row>
    <row r="25" spans="1:6" x14ac:dyDescent="0.25">
      <c r="A25" s="89">
        <v>3053</v>
      </c>
      <c r="B25" s="163" t="s">
        <v>446</v>
      </c>
      <c r="C25" s="162" t="str">
        <f t="shared" si="0"/>
        <v>public://3053.jpg</v>
      </c>
      <c r="D25" s="172">
        <v>3714048</v>
      </c>
      <c r="E25" s="161">
        <f t="shared" si="1"/>
        <v>4864000</v>
      </c>
      <c r="F25" s="160" t="s">
        <v>378</v>
      </c>
    </row>
    <row r="26" spans="1:6" x14ac:dyDescent="0.25">
      <c r="A26" s="89">
        <v>3054</v>
      </c>
      <c r="B26" s="163" t="s">
        <v>447</v>
      </c>
      <c r="C26" s="162" t="str">
        <f t="shared" si="0"/>
        <v>public://3054.jpg</v>
      </c>
      <c r="D26" s="172">
        <v>4093440</v>
      </c>
      <c r="E26" s="161">
        <f t="shared" si="1"/>
        <v>5243000</v>
      </c>
      <c r="F26" s="160" t="s">
        <v>378</v>
      </c>
    </row>
    <row r="27" spans="1:6" x14ac:dyDescent="0.25">
      <c r="A27" s="89">
        <v>3055</v>
      </c>
      <c r="B27" s="163" t="s">
        <v>482</v>
      </c>
      <c r="C27" s="162" t="str">
        <f t="shared" si="0"/>
        <v>public://3055.jpg</v>
      </c>
      <c r="D27" s="172">
        <v>3644160</v>
      </c>
      <c r="E27" s="161">
        <f t="shared" si="1"/>
        <v>4794000</v>
      </c>
      <c r="F27" s="160" t="s">
        <v>378</v>
      </c>
    </row>
    <row r="28" spans="1:6" x14ac:dyDescent="0.25">
      <c r="A28" s="89">
        <v>3056</v>
      </c>
      <c r="B28" s="163" t="s">
        <v>483</v>
      </c>
      <c r="C28" s="162" t="str">
        <f t="shared" si="0"/>
        <v>public://3056.jpg</v>
      </c>
      <c r="D28" s="172">
        <v>3818880</v>
      </c>
      <c r="E28" s="161">
        <f t="shared" si="1"/>
        <v>4969000</v>
      </c>
      <c r="F28" s="160" t="s">
        <v>378</v>
      </c>
    </row>
    <row r="29" spans="1:6" x14ac:dyDescent="0.25">
      <c r="A29" s="89">
        <v>3057</v>
      </c>
      <c r="B29" s="163" t="s">
        <v>484</v>
      </c>
      <c r="C29" s="162" t="str">
        <f t="shared" si="0"/>
        <v>public://3057.jpg</v>
      </c>
      <c r="D29" s="172">
        <v>3714048</v>
      </c>
      <c r="E29" s="161">
        <f t="shared" si="1"/>
        <v>4864000</v>
      </c>
      <c r="F29" s="160" t="s">
        <v>378</v>
      </c>
    </row>
    <row r="30" spans="1:6" x14ac:dyDescent="0.25">
      <c r="A30" s="89"/>
      <c r="B30" s="163" t="s">
        <v>485</v>
      </c>
      <c r="C30" s="162"/>
      <c r="D30" s="166">
        <v>4093440</v>
      </c>
      <c r="E30" s="161">
        <f t="shared" si="1"/>
        <v>5243000</v>
      </c>
      <c r="F30" s="160"/>
    </row>
    <row r="31" spans="1:6" x14ac:dyDescent="0.25">
      <c r="A31" s="89">
        <v>3058</v>
      </c>
      <c r="B31" s="163" t="s">
        <v>470</v>
      </c>
      <c r="C31" s="162" t="str">
        <f t="shared" si="0"/>
        <v>public://3058.jpg</v>
      </c>
      <c r="D31" s="166">
        <v>3644160</v>
      </c>
      <c r="E31" s="161">
        <f t="shared" si="1"/>
        <v>4794000</v>
      </c>
      <c r="F31" s="160" t="s">
        <v>378</v>
      </c>
    </row>
    <row r="32" spans="1:6" x14ac:dyDescent="0.25">
      <c r="A32" s="89">
        <v>3059</v>
      </c>
      <c r="B32" s="163" t="s">
        <v>471</v>
      </c>
      <c r="C32" s="162" t="str">
        <f t="shared" si="0"/>
        <v>public://3059.jpg</v>
      </c>
      <c r="D32" s="166">
        <v>3818880</v>
      </c>
      <c r="E32" s="161">
        <f t="shared" si="1"/>
        <v>4969000</v>
      </c>
      <c r="F32" s="160" t="s">
        <v>378</v>
      </c>
    </row>
    <row r="33" spans="1:6" x14ac:dyDescent="0.25">
      <c r="A33" s="89">
        <v>3060</v>
      </c>
      <c r="B33" s="163" t="s">
        <v>472</v>
      </c>
      <c r="C33" s="162" t="str">
        <f t="shared" si="0"/>
        <v>public://3060.jpg</v>
      </c>
      <c r="D33" s="88">
        <v>3714048</v>
      </c>
      <c r="E33" s="161">
        <f t="shared" si="1"/>
        <v>4864000</v>
      </c>
      <c r="F33" s="160" t="s">
        <v>378</v>
      </c>
    </row>
    <row r="34" spans="1:6" x14ac:dyDescent="0.25">
      <c r="A34" s="89">
        <v>3061</v>
      </c>
      <c r="B34" s="163" t="s">
        <v>473</v>
      </c>
      <c r="C34" s="162" t="str">
        <f t="shared" si="0"/>
        <v>public://3061.jpg</v>
      </c>
      <c r="D34" s="88">
        <v>4093440</v>
      </c>
      <c r="E34" s="161">
        <f t="shared" si="1"/>
        <v>5243000</v>
      </c>
      <c r="F34" s="160" t="s">
        <v>378</v>
      </c>
    </row>
    <row r="35" spans="1:6" x14ac:dyDescent="0.25">
      <c r="A35" s="89">
        <v>3062</v>
      </c>
      <c r="B35" s="163" t="s">
        <v>448</v>
      </c>
      <c r="C35" s="162" t="str">
        <f t="shared" si="0"/>
        <v>public://3062.jpg</v>
      </c>
      <c r="D35" s="166">
        <v>3818880</v>
      </c>
      <c r="E35" s="161">
        <f t="shared" si="1"/>
        <v>4969000</v>
      </c>
      <c r="F35" s="160" t="s">
        <v>378</v>
      </c>
    </row>
    <row r="36" spans="1:6" x14ac:dyDescent="0.25">
      <c r="A36" s="89">
        <v>3063</v>
      </c>
      <c r="B36" s="163" t="s">
        <v>448</v>
      </c>
      <c r="C36" s="162" t="str">
        <f t="shared" si="0"/>
        <v>public://3063.jpg</v>
      </c>
      <c r="D36" s="88">
        <v>3714048</v>
      </c>
      <c r="E36" s="161">
        <f t="shared" si="1"/>
        <v>4864000</v>
      </c>
      <c r="F36" s="160" t="s">
        <v>378</v>
      </c>
    </row>
    <row r="37" spans="1:6" x14ac:dyDescent="0.25">
      <c r="A37" s="89">
        <v>3064</v>
      </c>
      <c r="B37" s="163" t="s">
        <v>448</v>
      </c>
      <c r="C37" s="162" t="str">
        <f t="shared" si="0"/>
        <v>public://3064.jpg</v>
      </c>
      <c r="D37" s="88">
        <v>4093440</v>
      </c>
      <c r="E37" s="161">
        <f t="shared" si="1"/>
        <v>5243000</v>
      </c>
      <c r="F37" s="160" t="s">
        <v>378</v>
      </c>
    </row>
    <row r="38" spans="1:6" x14ac:dyDescent="0.25">
      <c r="A38" s="89">
        <v>3065</v>
      </c>
      <c r="B38" s="163" t="s">
        <v>487</v>
      </c>
      <c r="C38" s="162" t="str">
        <f t="shared" si="0"/>
        <v>public://3065.jpg</v>
      </c>
      <c r="D38" s="166">
        <v>3644160</v>
      </c>
      <c r="E38" s="161">
        <f t="shared" si="1"/>
        <v>4794000</v>
      </c>
      <c r="F38" s="160" t="s">
        <v>378</v>
      </c>
    </row>
    <row r="39" spans="1:6" x14ac:dyDescent="0.25">
      <c r="A39" s="89">
        <v>3066</v>
      </c>
      <c r="B39" s="163" t="s">
        <v>488</v>
      </c>
      <c r="C39" s="162" t="str">
        <f t="shared" si="0"/>
        <v>public://3066.jpg</v>
      </c>
      <c r="D39" s="166">
        <v>3818880</v>
      </c>
      <c r="E39" s="161">
        <f t="shared" si="1"/>
        <v>4969000</v>
      </c>
      <c r="F39" s="160" t="s">
        <v>378</v>
      </c>
    </row>
    <row r="40" spans="1:6" x14ac:dyDescent="0.25">
      <c r="A40" s="89">
        <v>3067</v>
      </c>
      <c r="B40" s="163" t="s">
        <v>489</v>
      </c>
      <c r="C40" s="162" t="str">
        <f t="shared" si="0"/>
        <v>public://3067.jpg</v>
      </c>
      <c r="D40" s="88">
        <v>3714048</v>
      </c>
      <c r="E40" s="161">
        <f t="shared" si="1"/>
        <v>4864000</v>
      </c>
      <c r="F40" s="160" t="s">
        <v>378</v>
      </c>
    </row>
    <row r="41" spans="1:6" x14ac:dyDescent="0.25">
      <c r="A41" s="89">
        <v>3068</v>
      </c>
      <c r="B41" s="163" t="s">
        <v>490</v>
      </c>
      <c r="C41" s="162" t="str">
        <f t="shared" si="0"/>
        <v>public://3068.jpg</v>
      </c>
      <c r="D41" s="88">
        <v>4093440</v>
      </c>
      <c r="F41" s="160"/>
    </row>
    <row r="42" spans="1:6" x14ac:dyDescent="0.25">
      <c r="A42" s="89">
        <v>3069</v>
      </c>
      <c r="B42" s="163" t="s">
        <v>491</v>
      </c>
      <c r="C42" s="162" t="str">
        <f t="shared" si="0"/>
        <v>public://3069.jpg</v>
      </c>
      <c r="D42" s="166">
        <v>3644160</v>
      </c>
      <c r="E42" s="161">
        <f t="shared" si="1"/>
        <v>4794000</v>
      </c>
      <c r="F42" s="160" t="s">
        <v>378</v>
      </c>
    </row>
    <row r="43" spans="1:6" x14ac:dyDescent="0.25">
      <c r="A43" s="89">
        <v>3070</v>
      </c>
      <c r="B43" s="163" t="s">
        <v>449</v>
      </c>
      <c r="C43" s="162" t="str">
        <f t="shared" si="0"/>
        <v>public://3070.jpg</v>
      </c>
      <c r="D43" s="166">
        <v>3644160</v>
      </c>
      <c r="E43" s="161">
        <f t="shared" si="1"/>
        <v>4794000</v>
      </c>
      <c r="F43" s="160" t="s">
        <v>378</v>
      </c>
    </row>
    <row r="44" spans="1:6" x14ac:dyDescent="0.25">
      <c r="A44" s="89">
        <v>3071</v>
      </c>
      <c r="B44" s="163" t="s">
        <v>450</v>
      </c>
      <c r="C44" s="162" t="str">
        <f t="shared" si="0"/>
        <v>public://3071.jpg</v>
      </c>
      <c r="D44" s="88">
        <v>3244800</v>
      </c>
      <c r="E44" s="161">
        <f t="shared" si="1"/>
        <v>4395000</v>
      </c>
      <c r="F44" s="160" t="s">
        <v>378</v>
      </c>
    </row>
    <row r="45" spans="1:6" x14ac:dyDescent="0.25">
      <c r="A45" s="89">
        <v>3072</v>
      </c>
      <c r="B45" s="163" t="s">
        <v>451</v>
      </c>
      <c r="C45" s="162" t="str">
        <f t="shared" si="0"/>
        <v>public://3072.jpg</v>
      </c>
      <c r="D45" s="88">
        <v>2945280</v>
      </c>
      <c r="E45" s="161">
        <f t="shared" si="1"/>
        <v>4095000</v>
      </c>
      <c r="F45" s="160" t="s">
        <v>378</v>
      </c>
    </row>
    <row r="46" spans="1:6" x14ac:dyDescent="0.25">
      <c r="A46" s="89">
        <v>3073</v>
      </c>
      <c r="B46" s="163" t="s">
        <v>452</v>
      </c>
      <c r="C46" s="162" t="str">
        <f t="shared" si="0"/>
        <v>public://3073.jpg</v>
      </c>
      <c r="D46" s="88">
        <v>2945280</v>
      </c>
      <c r="E46" s="161">
        <f t="shared" si="1"/>
        <v>4095000</v>
      </c>
      <c r="F46" s="160" t="s">
        <v>378</v>
      </c>
    </row>
    <row r="47" spans="1:6" x14ac:dyDescent="0.25">
      <c r="A47" s="89">
        <v>3074</v>
      </c>
      <c r="B47" s="163" t="s">
        <v>453</v>
      </c>
      <c r="C47" s="162" t="str">
        <f t="shared" si="0"/>
        <v>public://3074.jpg</v>
      </c>
      <c r="D47" s="88">
        <v>2945280</v>
      </c>
      <c r="E47" s="161">
        <f t="shared" si="1"/>
        <v>4095000</v>
      </c>
      <c r="F47" s="160" t="s">
        <v>378</v>
      </c>
    </row>
    <row r="48" spans="1:6" x14ac:dyDescent="0.25">
      <c r="A48" s="89">
        <v>3075</v>
      </c>
      <c r="B48" s="163" t="s">
        <v>454</v>
      </c>
      <c r="C48" s="162" t="str">
        <f t="shared" si="0"/>
        <v>public://3075.jpg</v>
      </c>
      <c r="D48" s="88">
        <v>2945280</v>
      </c>
      <c r="E48" s="161">
        <f t="shared" si="1"/>
        <v>4095000</v>
      </c>
      <c r="F48" s="160" t="s">
        <v>378</v>
      </c>
    </row>
    <row r="49" spans="1:6" x14ac:dyDescent="0.25">
      <c r="A49" s="89">
        <v>3076</v>
      </c>
      <c r="B49" s="163" t="s">
        <v>492</v>
      </c>
      <c r="C49" s="162" t="str">
        <f t="shared" si="0"/>
        <v>public://3076.jpg</v>
      </c>
      <c r="D49" s="88">
        <v>3389568</v>
      </c>
      <c r="E49" s="161">
        <f t="shared" si="1"/>
        <v>4540000</v>
      </c>
      <c r="F49" s="160" t="s">
        <v>378</v>
      </c>
    </row>
    <row r="50" spans="1:6" x14ac:dyDescent="0.25">
      <c r="A50" s="89">
        <v>3077</v>
      </c>
      <c r="B50" s="163" t="s">
        <v>493</v>
      </c>
      <c r="C50" s="162" t="str">
        <f t="shared" si="0"/>
        <v>public://3077.jpg</v>
      </c>
      <c r="D50" s="88">
        <v>3619200</v>
      </c>
      <c r="E50" s="161">
        <f t="shared" si="1"/>
        <v>4769000</v>
      </c>
      <c r="F50" s="160" t="s">
        <v>378</v>
      </c>
    </row>
    <row r="51" spans="1:6" x14ac:dyDescent="0.25">
      <c r="A51" s="89">
        <v>3078</v>
      </c>
      <c r="B51" s="163" t="s">
        <v>494</v>
      </c>
      <c r="C51" s="162" t="str">
        <f t="shared" si="0"/>
        <v>public://3078.jpg</v>
      </c>
      <c r="D51" s="88">
        <v>3983616.0000000005</v>
      </c>
      <c r="E51" s="161">
        <f t="shared" si="1"/>
        <v>5134000</v>
      </c>
      <c r="F51" s="160" t="s">
        <v>378</v>
      </c>
    </row>
    <row r="52" spans="1:6" x14ac:dyDescent="0.25">
      <c r="A52" s="89">
        <v>3079</v>
      </c>
      <c r="B52" s="163" t="s">
        <v>495</v>
      </c>
      <c r="C52" s="162" t="str">
        <f t="shared" si="0"/>
        <v>public://3079.jpg</v>
      </c>
      <c r="D52" s="88">
        <v>4223232</v>
      </c>
      <c r="E52" s="161">
        <f t="shared" si="1"/>
        <v>5373000</v>
      </c>
      <c r="F52" s="160"/>
    </row>
    <row r="53" spans="1:6" x14ac:dyDescent="0.25">
      <c r="A53" s="89">
        <v>3080</v>
      </c>
      <c r="B53" s="163" t="s">
        <v>455</v>
      </c>
      <c r="C53" s="162" t="str">
        <f t="shared" si="0"/>
        <v>public://3080.jpg</v>
      </c>
      <c r="D53" s="166">
        <v>3643920</v>
      </c>
      <c r="E53" s="161">
        <f t="shared" si="1"/>
        <v>4794000</v>
      </c>
      <c r="F53" s="160" t="s">
        <v>378</v>
      </c>
    </row>
    <row r="54" spans="1:6" x14ac:dyDescent="0.25">
      <c r="A54" s="89">
        <v>3081</v>
      </c>
      <c r="B54" s="163" t="s">
        <v>456</v>
      </c>
      <c r="C54" s="162" t="str">
        <f t="shared" si="0"/>
        <v>public://3081.jpg</v>
      </c>
      <c r="D54" s="166">
        <v>3643920</v>
      </c>
      <c r="E54" s="161">
        <f t="shared" si="1"/>
        <v>4794000</v>
      </c>
      <c r="F54" s="160" t="s">
        <v>378</v>
      </c>
    </row>
    <row r="55" spans="1:6" x14ac:dyDescent="0.25">
      <c r="A55" s="89">
        <v>3082</v>
      </c>
      <c r="B55" s="163" t="s">
        <v>457</v>
      </c>
      <c r="C55" s="162" t="str">
        <f t="shared" si="0"/>
        <v>public://3082.jpg</v>
      </c>
      <c r="D55" s="40">
        <v>2998800</v>
      </c>
      <c r="E55" s="161">
        <f t="shared" si="1"/>
        <v>4149000</v>
      </c>
      <c r="F55" s="160" t="s">
        <v>378</v>
      </c>
    </row>
    <row r="56" spans="1:6" x14ac:dyDescent="0.25">
      <c r="A56" s="89">
        <v>3083</v>
      </c>
      <c r="B56" s="163" t="s">
        <v>460</v>
      </c>
      <c r="C56" s="162" t="str">
        <f t="shared" si="0"/>
        <v>public://3083.jpg</v>
      </c>
      <c r="D56" s="166">
        <v>3341520</v>
      </c>
      <c r="E56" s="161">
        <f t="shared" si="1"/>
        <v>4492000</v>
      </c>
      <c r="F56" s="160" t="s">
        <v>378</v>
      </c>
    </row>
    <row r="57" spans="1:6" x14ac:dyDescent="0.25">
      <c r="A57" s="89">
        <v>3084</v>
      </c>
      <c r="B57" s="163" t="s">
        <v>458</v>
      </c>
      <c r="C57" s="162" t="str">
        <f t="shared" si="0"/>
        <v>public://3084.jpg</v>
      </c>
      <c r="D57" s="166">
        <v>3341520</v>
      </c>
      <c r="E57" s="161">
        <f t="shared" si="1"/>
        <v>4492000</v>
      </c>
      <c r="F57" s="160" t="s">
        <v>378</v>
      </c>
    </row>
    <row r="58" spans="1:6" x14ac:dyDescent="0.25">
      <c r="A58" s="89">
        <v>3085</v>
      </c>
      <c r="B58" s="163" t="s">
        <v>459</v>
      </c>
      <c r="C58" s="162" t="str">
        <f t="shared" si="0"/>
        <v>public://3085.jpg</v>
      </c>
      <c r="D58" s="88">
        <v>4093440</v>
      </c>
      <c r="E58" s="161">
        <f t="shared" si="1"/>
        <v>5243000</v>
      </c>
      <c r="F58" s="160" t="s">
        <v>378</v>
      </c>
    </row>
    <row r="59" spans="1:6" x14ac:dyDescent="0.25">
      <c r="A59" s="89">
        <v>3086</v>
      </c>
      <c r="B59" s="163" t="s">
        <v>436</v>
      </c>
      <c r="C59" s="162" t="str">
        <f t="shared" si="0"/>
        <v>public://3086.jpg</v>
      </c>
      <c r="D59" s="40">
        <v>2998800</v>
      </c>
      <c r="E59" s="161">
        <f t="shared" si="1"/>
        <v>4149000</v>
      </c>
      <c r="F59" s="160" t="s">
        <v>378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selection activeCell="F24" sqref="F24"/>
    </sheetView>
  </sheetViews>
  <sheetFormatPr defaultRowHeight="15.75" x14ac:dyDescent="0.25"/>
  <cols>
    <col min="1" max="2" width="9.33203125" style="175"/>
    <col min="3" max="3" width="42.5" style="175" customWidth="1"/>
    <col min="4" max="4" width="18" style="175" customWidth="1"/>
    <col min="5" max="5" width="16.33203125" style="175" bestFit="1" customWidth="1"/>
    <col min="6" max="6" width="21.33203125" style="182" customWidth="1"/>
    <col min="7" max="7" width="31.5" style="175" customWidth="1"/>
    <col min="8" max="8" width="65.1640625" style="182" customWidth="1"/>
    <col min="9" max="16384" width="9.33203125" style="175"/>
  </cols>
  <sheetData>
    <row r="1" spans="1:21" x14ac:dyDescent="0.25">
      <c r="A1" s="173" t="s">
        <v>352</v>
      </c>
      <c r="B1" s="173" t="s">
        <v>352</v>
      </c>
      <c r="C1" s="173" t="s">
        <v>353</v>
      </c>
      <c r="D1" s="174" t="s">
        <v>354</v>
      </c>
      <c r="E1" s="175" t="s">
        <v>355</v>
      </c>
      <c r="F1" s="176" t="s">
        <v>356</v>
      </c>
      <c r="G1" s="175" t="s">
        <v>357</v>
      </c>
      <c r="H1" s="176" t="s">
        <v>358</v>
      </c>
      <c r="I1" s="175" t="s">
        <v>359</v>
      </c>
      <c r="J1" s="175" t="s">
        <v>360</v>
      </c>
      <c r="K1" s="175" t="s">
        <v>361</v>
      </c>
      <c r="L1" s="175" t="s">
        <v>362</v>
      </c>
      <c r="M1" s="175" t="s">
        <v>363</v>
      </c>
      <c r="N1" s="175" t="s">
        <v>364</v>
      </c>
      <c r="O1" s="175" t="s">
        <v>365</v>
      </c>
      <c r="P1" s="175" t="s">
        <v>366</v>
      </c>
      <c r="Q1" s="175" t="s">
        <v>367</v>
      </c>
      <c r="R1" s="175" t="s">
        <v>368</v>
      </c>
      <c r="S1" s="175" t="s">
        <v>369</v>
      </c>
      <c r="T1" s="175" t="s">
        <v>370</v>
      </c>
      <c r="U1" s="175" t="s">
        <v>371</v>
      </c>
    </row>
    <row r="2" spans="1:21" x14ac:dyDescent="0.25">
      <c r="A2" s="177">
        <f>'1'!A2</f>
        <v>3030</v>
      </c>
      <c r="B2" s="177">
        <f>A2</f>
        <v>3030</v>
      </c>
      <c r="C2" s="178" t="str">
        <f>'1'!B2</f>
        <v>Кухня "Татьяна-2  1,6м"</v>
      </c>
      <c r="D2" s="174" t="s">
        <v>380</v>
      </c>
      <c r="E2" s="175" t="s">
        <v>379</v>
      </c>
      <c r="F2" s="179" t="s">
        <v>496</v>
      </c>
      <c r="G2" s="175" t="s">
        <v>381</v>
      </c>
      <c r="H2" s="179" t="s">
        <v>438</v>
      </c>
      <c r="J2" s="175" t="s">
        <v>372</v>
      </c>
      <c r="K2" s="175" t="s">
        <v>373</v>
      </c>
      <c r="S2" s="175">
        <v>1</v>
      </c>
    </row>
    <row r="3" spans="1:21" x14ac:dyDescent="0.25">
      <c r="A3" s="177">
        <f>'1'!A3</f>
        <v>3031</v>
      </c>
      <c r="B3" s="177">
        <f t="shared" ref="B3:B54" si="0">A3</f>
        <v>3031</v>
      </c>
      <c r="C3" s="178" t="str">
        <f>'1'!B3</f>
        <v>Кухня София (Белый / сирень)</v>
      </c>
      <c r="D3" s="174" t="s">
        <v>380</v>
      </c>
      <c r="E3" s="175" t="s">
        <v>379</v>
      </c>
      <c r="F3" s="180" t="s">
        <v>497</v>
      </c>
      <c r="G3" s="175" t="s">
        <v>381</v>
      </c>
      <c r="H3" s="180" t="s">
        <v>344</v>
      </c>
      <c r="J3" s="175" t="s">
        <v>372</v>
      </c>
      <c r="K3" s="175" t="s">
        <v>373</v>
      </c>
      <c r="S3" s="175">
        <v>1</v>
      </c>
    </row>
    <row r="4" spans="1:21" x14ac:dyDescent="0.25">
      <c r="A4" s="177">
        <f>'1'!A4</f>
        <v>3032</v>
      </c>
      <c r="B4" s="177">
        <f t="shared" si="0"/>
        <v>3032</v>
      </c>
      <c r="C4" s="178" t="str">
        <f>'1'!B4</f>
        <v>Кухня София Гранат</v>
      </c>
      <c r="D4" s="174" t="s">
        <v>380</v>
      </c>
      <c r="E4" s="175" t="s">
        <v>379</v>
      </c>
      <c r="F4" s="180" t="s">
        <v>497</v>
      </c>
      <c r="G4" s="175" t="s">
        <v>381</v>
      </c>
      <c r="H4" s="180" t="s">
        <v>344</v>
      </c>
      <c r="J4" s="175" t="s">
        <v>372</v>
      </c>
      <c r="K4" s="175" t="s">
        <v>373</v>
      </c>
      <c r="S4" s="175">
        <v>1</v>
      </c>
    </row>
    <row r="5" spans="1:21" x14ac:dyDescent="0.25">
      <c r="A5" s="177">
        <f>'1'!A5</f>
        <v>3033</v>
      </c>
      <c r="B5" s="177">
        <f t="shared" si="0"/>
        <v>3033</v>
      </c>
      <c r="C5" s="178" t="str">
        <f>'1'!B5</f>
        <v>Кухня София Огни</v>
      </c>
      <c r="D5" s="174" t="s">
        <v>380</v>
      </c>
      <c r="E5" s="175" t="s">
        <v>379</v>
      </c>
      <c r="F5" s="180" t="s">
        <v>497</v>
      </c>
      <c r="G5" s="175" t="s">
        <v>381</v>
      </c>
      <c r="H5" s="180" t="s">
        <v>344</v>
      </c>
      <c r="J5" s="175" t="s">
        <v>372</v>
      </c>
      <c r="K5" s="175" t="s">
        <v>373</v>
      </c>
      <c r="S5" s="175">
        <v>1</v>
      </c>
    </row>
    <row r="6" spans="1:21" x14ac:dyDescent="0.25">
      <c r="A6" s="177">
        <f>'1'!A6</f>
        <v>3034</v>
      </c>
      <c r="B6" s="177">
        <f t="shared" si="0"/>
        <v>3034</v>
      </c>
      <c r="C6" s="178" t="str">
        <f>'1'!B6</f>
        <v>Кухня София Зеленая</v>
      </c>
      <c r="D6" s="174" t="s">
        <v>380</v>
      </c>
      <c r="E6" s="175" t="s">
        <v>379</v>
      </c>
      <c r="F6" s="180" t="s">
        <v>497</v>
      </c>
      <c r="G6" s="175" t="s">
        <v>381</v>
      </c>
      <c r="H6" s="180" t="s">
        <v>344</v>
      </c>
      <c r="J6" s="175" t="s">
        <v>372</v>
      </c>
      <c r="K6" s="175" t="s">
        <v>373</v>
      </c>
      <c r="S6" s="175">
        <v>1</v>
      </c>
    </row>
    <row r="7" spans="1:21" x14ac:dyDescent="0.25">
      <c r="A7" s="177">
        <f>'1'!A7</f>
        <v>3035</v>
      </c>
      <c r="B7" s="177">
        <f t="shared" si="0"/>
        <v>3035</v>
      </c>
      <c r="C7" s="178" t="str">
        <f>'1'!B7</f>
        <v>Кухня София Оранж</v>
      </c>
      <c r="D7" s="174" t="s">
        <v>380</v>
      </c>
      <c r="E7" s="175" t="s">
        <v>379</v>
      </c>
      <c r="F7" s="180" t="s">
        <v>497</v>
      </c>
      <c r="G7" s="175" t="s">
        <v>381</v>
      </c>
      <c r="H7" s="180" t="s">
        <v>344</v>
      </c>
      <c r="J7" s="175" t="s">
        <v>372</v>
      </c>
      <c r="K7" s="175" t="s">
        <v>373</v>
      </c>
      <c r="S7" s="175">
        <v>1</v>
      </c>
    </row>
    <row r="8" spans="1:21" x14ac:dyDescent="0.25">
      <c r="A8" s="177">
        <f>'1'!A8</f>
        <v>3036</v>
      </c>
      <c r="B8" s="177">
        <f t="shared" si="0"/>
        <v>3036</v>
      </c>
      <c r="C8" s="178" t="str">
        <f>'1'!B8</f>
        <v>Кухня София Сирень</v>
      </c>
      <c r="D8" s="174" t="s">
        <v>380</v>
      </c>
      <c r="E8" s="175" t="s">
        <v>379</v>
      </c>
      <c r="F8" s="180" t="s">
        <v>497</v>
      </c>
      <c r="G8" s="175" t="s">
        <v>381</v>
      </c>
      <c r="H8" s="180" t="s">
        <v>344</v>
      </c>
      <c r="J8" s="175" t="s">
        <v>372</v>
      </c>
      <c r="K8" s="175" t="s">
        <v>373</v>
      </c>
      <c r="S8" s="175">
        <v>1</v>
      </c>
    </row>
    <row r="9" spans="1:21" x14ac:dyDescent="0.25">
      <c r="A9" s="177">
        <f>'1'!A9</f>
        <v>3037</v>
      </c>
      <c r="B9" s="177">
        <f t="shared" si="0"/>
        <v>3037</v>
      </c>
      <c r="C9" s="178" t="str">
        <f>'1'!B9</f>
        <v>Кухня Олива 3D ( Белый/ бирюза) 2.1м</v>
      </c>
      <c r="D9" s="174" t="s">
        <v>380</v>
      </c>
      <c r="E9" s="175" t="s">
        <v>379</v>
      </c>
      <c r="F9" s="180" t="s">
        <v>498</v>
      </c>
      <c r="G9" s="175" t="s">
        <v>381</v>
      </c>
      <c r="H9" s="180" t="s">
        <v>344</v>
      </c>
      <c r="J9" s="175" t="s">
        <v>372</v>
      </c>
      <c r="K9" s="175" t="s">
        <v>373</v>
      </c>
      <c r="S9" s="175">
        <v>1</v>
      </c>
    </row>
    <row r="10" spans="1:21" x14ac:dyDescent="0.25">
      <c r="A10" s="177">
        <f>'1'!A10</f>
        <v>3038</v>
      </c>
      <c r="B10" s="177">
        <f t="shared" si="0"/>
        <v>3038</v>
      </c>
      <c r="C10" s="178" t="str">
        <f>'1'!B10</f>
        <v>Кухня Олива 3D ( Белый/ бирюза) 2.2м</v>
      </c>
      <c r="D10" s="174" t="s">
        <v>380</v>
      </c>
      <c r="E10" s="175" t="s">
        <v>379</v>
      </c>
      <c r="F10" s="180" t="s">
        <v>499</v>
      </c>
      <c r="G10" s="175" t="s">
        <v>381</v>
      </c>
      <c r="H10" s="180" t="s">
        <v>344</v>
      </c>
      <c r="J10" s="175" t="s">
        <v>372</v>
      </c>
      <c r="K10" s="175" t="s">
        <v>373</v>
      </c>
      <c r="S10" s="175">
        <v>1</v>
      </c>
    </row>
    <row r="11" spans="1:21" x14ac:dyDescent="0.25">
      <c r="A11" s="177">
        <f>'1'!A11</f>
        <v>3039</v>
      </c>
      <c r="B11" s="177">
        <f t="shared" si="0"/>
        <v>3039</v>
      </c>
      <c r="C11" s="178" t="str">
        <f>'1'!B11</f>
        <v>Кухня Олива 3D ( Белый/ бирюза) 1.8м</v>
      </c>
      <c r="D11" s="174" t="s">
        <v>380</v>
      </c>
      <c r="E11" s="175" t="s">
        <v>379</v>
      </c>
      <c r="F11" s="180" t="s">
        <v>500</v>
      </c>
      <c r="G11" s="175" t="s">
        <v>381</v>
      </c>
      <c r="H11" s="180" t="s">
        <v>344</v>
      </c>
      <c r="J11" s="175" t="s">
        <v>372</v>
      </c>
      <c r="K11" s="175" t="s">
        <v>373</v>
      </c>
      <c r="S11" s="175">
        <v>1</v>
      </c>
    </row>
    <row r="12" spans="1:21" x14ac:dyDescent="0.25">
      <c r="A12" s="177">
        <f>'1'!A12</f>
        <v>3040</v>
      </c>
      <c r="B12" s="177">
        <f t="shared" si="0"/>
        <v>3040</v>
      </c>
      <c r="C12" s="178" t="str">
        <f>'1'!B12</f>
        <v>Кухня Мокко (Кофе с молоком/шоколад) 2.2м</v>
      </c>
      <c r="D12" s="174" t="s">
        <v>380</v>
      </c>
      <c r="E12" s="175" t="s">
        <v>379</v>
      </c>
      <c r="F12" s="180" t="s">
        <v>499</v>
      </c>
      <c r="G12" s="175" t="s">
        <v>381</v>
      </c>
      <c r="H12" s="180" t="s">
        <v>344</v>
      </c>
      <c r="J12" s="175" t="s">
        <v>372</v>
      </c>
      <c r="K12" s="175" t="s">
        <v>373</v>
      </c>
      <c r="S12" s="175">
        <v>1</v>
      </c>
    </row>
    <row r="13" spans="1:21" x14ac:dyDescent="0.25">
      <c r="A13" s="177">
        <f>'1'!A13</f>
        <v>3041</v>
      </c>
      <c r="B13" s="177">
        <f t="shared" si="0"/>
        <v>3041</v>
      </c>
      <c r="C13" s="178" t="str">
        <f>'1'!B13</f>
        <v>Кухня Мокко (Кофе с молоком/шоколад) 1.8м</v>
      </c>
      <c r="D13" s="174" t="s">
        <v>380</v>
      </c>
      <c r="E13" s="175" t="s">
        <v>379</v>
      </c>
      <c r="F13" s="180" t="s">
        <v>500</v>
      </c>
      <c r="G13" s="175" t="s">
        <v>381</v>
      </c>
      <c r="H13" s="180" t="s">
        <v>344</v>
      </c>
      <c r="J13" s="175" t="s">
        <v>372</v>
      </c>
      <c r="K13" s="175" t="s">
        <v>373</v>
      </c>
      <c r="S13" s="175">
        <v>1</v>
      </c>
    </row>
    <row r="14" spans="1:21" x14ac:dyDescent="0.25">
      <c r="A14" s="177">
        <f>'1'!A14</f>
        <v>3042</v>
      </c>
      <c r="B14" s="177">
        <f t="shared" si="0"/>
        <v>3042</v>
      </c>
      <c r="C14" s="178" t="str">
        <f>'1'!B14</f>
        <v>Кухня Татьяна (венге/ беленый дуб)</v>
      </c>
      <c r="D14" s="174" t="s">
        <v>380</v>
      </c>
      <c r="E14" s="175" t="s">
        <v>379</v>
      </c>
      <c r="F14" s="180" t="s">
        <v>501</v>
      </c>
      <c r="G14" s="175" t="s">
        <v>381</v>
      </c>
      <c r="H14" s="180" t="s">
        <v>438</v>
      </c>
      <c r="J14" s="175" t="s">
        <v>372</v>
      </c>
      <c r="K14" s="175" t="s">
        <v>373</v>
      </c>
      <c r="S14" s="175">
        <v>1</v>
      </c>
    </row>
    <row r="15" spans="1:21" x14ac:dyDescent="0.25">
      <c r="A15" s="177">
        <f>'1'!A15</f>
        <v>3043</v>
      </c>
      <c r="B15" s="177">
        <f t="shared" si="0"/>
        <v>3043</v>
      </c>
      <c r="C15" s="178" t="str">
        <f>'1'!B15</f>
        <v>Кухня Татьяна (Ясень комби)</v>
      </c>
      <c r="D15" s="174" t="s">
        <v>380</v>
      </c>
      <c r="E15" s="175" t="s">
        <v>379</v>
      </c>
      <c r="F15" s="180" t="s">
        <v>501</v>
      </c>
      <c r="G15" s="175" t="s">
        <v>381</v>
      </c>
      <c r="H15" s="180" t="s">
        <v>438</v>
      </c>
      <c r="J15" s="175" t="s">
        <v>372</v>
      </c>
      <c r="K15" s="175" t="s">
        <v>373</v>
      </c>
      <c r="S15" s="175">
        <v>1</v>
      </c>
    </row>
    <row r="16" spans="1:21" x14ac:dyDescent="0.25">
      <c r="A16" s="177">
        <f>'1'!A16</f>
        <v>3044</v>
      </c>
      <c r="B16" s="177">
        <f t="shared" si="0"/>
        <v>3044</v>
      </c>
      <c r="C16" s="178" t="str">
        <f>'1'!B16</f>
        <v>Кухня Верона "Орех Гварнери" 2.2м</v>
      </c>
      <c r="D16" s="174" t="s">
        <v>380</v>
      </c>
      <c r="E16" s="175" t="s">
        <v>379</v>
      </c>
      <c r="F16" s="180" t="s">
        <v>499</v>
      </c>
      <c r="G16" s="175" t="s">
        <v>381</v>
      </c>
      <c r="H16" s="180" t="s">
        <v>344</v>
      </c>
      <c r="J16" s="175" t="s">
        <v>372</v>
      </c>
      <c r="K16" s="175" t="s">
        <v>373</v>
      </c>
      <c r="S16" s="175">
        <v>1</v>
      </c>
    </row>
    <row r="17" spans="1:19" x14ac:dyDescent="0.25">
      <c r="A17" s="177">
        <f>'1'!A17</f>
        <v>3045</v>
      </c>
      <c r="B17" s="177">
        <f t="shared" si="0"/>
        <v>3045</v>
      </c>
      <c r="C17" s="178" t="str">
        <f>'1'!B17</f>
        <v>Кухня Верона "Орех Гварнери" 1.8м</v>
      </c>
      <c r="D17" s="174" t="s">
        <v>380</v>
      </c>
      <c r="E17" s="175" t="s">
        <v>379</v>
      </c>
      <c r="F17" s="180" t="s">
        <v>502</v>
      </c>
      <c r="G17" s="175" t="s">
        <v>381</v>
      </c>
      <c r="H17" s="180" t="s">
        <v>344</v>
      </c>
      <c r="J17" s="175" t="s">
        <v>372</v>
      </c>
      <c r="K17" s="175" t="s">
        <v>373</v>
      </c>
      <c r="S17" s="175">
        <v>1</v>
      </c>
    </row>
    <row r="18" spans="1:19" x14ac:dyDescent="0.25">
      <c r="A18" s="177">
        <f>'1'!A18</f>
        <v>3046</v>
      </c>
      <c r="B18" s="177">
        <f t="shared" si="0"/>
        <v>3046</v>
      </c>
      <c r="C18" s="178" t="str">
        <f>'1'!B18</f>
        <v>Кухня Верона "Сосна белая" 2.2м</v>
      </c>
      <c r="D18" s="174" t="s">
        <v>380</v>
      </c>
      <c r="E18" s="175" t="s">
        <v>379</v>
      </c>
      <c r="F18" s="180" t="s">
        <v>499</v>
      </c>
      <c r="G18" s="175" t="s">
        <v>381</v>
      </c>
      <c r="H18" s="180" t="s">
        <v>344</v>
      </c>
      <c r="J18" s="175" t="s">
        <v>372</v>
      </c>
      <c r="K18" s="175" t="s">
        <v>373</v>
      </c>
      <c r="S18" s="175">
        <v>1</v>
      </c>
    </row>
    <row r="19" spans="1:19" x14ac:dyDescent="0.25">
      <c r="A19" s="177">
        <f>'1'!A19</f>
        <v>3047</v>
      </c>
      <c r="B19" s="177">
        <f t="shared" si="0"/>
        <v>3047</v>
      </c>
      <c r="C19" s="178" t="str">
        <f>'1'!B19</f>
        <v>Кухня Верона "Сосна белая" 1.8м</v>
      </c>
      <c r="D19" s="174" t="s">
        <v>380</v>
      </c>
      <c r="E19" s="175" t="s">
        <v>379</v>
      </c>
      <c r="F19" s="180" t="s">
        <v>502</v>
      </c>
      <c r="G19" s="175" t="s">
        <v>381</v>
      </c>
      <c r="H19" s="180" t="s">
        <v>344</v>
      </c>
      <c r="J19" s="175" t="s">
        <v>372</v>
      </c>
      <c r="K19" s="175" t="s">
        <v>373</v>
      </c>
      <c r="S19" s="175">
        <v>1</v>
      </c>
    </row>
    <row r="20" spans="1:19" x14ac:dyDescent="0.25">
      <c r="A20" s="177">
        <f>'1'!A20</f>
        <v>3048</v>
      </c>
      <c r="B20" s="177">
        <f t="shared" si="0"/>
        <v>3048</v>
      </c>
      <c r="C20" s="178" t="str">
        <f>'1'!B20</f>
        <v>Кухня Олива "Вишня"</v>
      </c>
      <c r="D20" s="174" t="s">
        <v>380</v>
      </c>
      <c r="E20" s="175" t="s">
        <v>379</v>
      </c>
      <c r="F20" s="180" t="s">
        <v>497</v>
      </c>
      <c r="G20" s="175" t="s">
        <v>381</v>
      </c>
      <c r="H20" s="180" t="s">
        <v>344</v>
      </c>
      <c r="J20" s="175" t="s">
        <v>372</v>
      </c>
      <c r="K20" s="175" t="s">
        <v>373</v>
      </c>
      <c r="S20" s="175">
        <v>1</v>
      </c>
    </row>
    <row r="21" spans="1:19" x14ac:dyDescent="0.25">
      <c r="A21" s="177">
        <f>'1'!A21</f>
        <v>3049</v>
      </c>
      <c r="B21" s="177">
        <f t="shared" si="0"/>
        <v>3049</v>
      </c>
      <c r="C21" s="178" t="str">
        <f>'1'!B21</f>
        <v>Кухня "Орхидея"</v>
      </c>
      <c r="D21" s="174" t="s">
        <v>380</v>
      </c>
      <c r="E21" s="175" t="s">
        <v>379</v>
      </c>
      <c r="F21" s="180" t="s">
        <v>497</v>
      </c>
      <c r="G21" s="175" t="s">
        <v>381</v>
      </c>
      <c r="H21" s="180" t="s">
        <v>344</v>
      </c>
      <c r="J21" s="175" t="s">
        <v>372</v>
      </c>
      <c r="K21" s="175" t="s">
        <v>373</v>
      </c>
      <c r="S21" s="175">
        <v>1</v>
      </c>
    </row>
    <row r="22" spans="1:19" x14ac:dyDescent="0.25">
      <c r="A22" s="177">
        <f>'1'!A22</f>
        <v>3050</v>
      </c>
      <c r="B22" s="177">
        <f t="shared" si="0"/>
        <v>3050</v>
      </c>
      <c r="C22" s="178" t="str">
        <f>'1'!B22</f>
        <v>Кухня "Абрикос"</v>
      </c>
      <c r="D22" s="174" t="s">
        <v>380</v>
      </c>
      <c r="E22" s="175" t="s">
        <v>379</v>
      </c>
      <c r="F22" s="180" t="s">
        <v>497</v>
      </c>
      <c r="G22" s="175" t="s">
        <v>381</v>
      </c>
      <c r="H22" s="180" t="s">
        <v>344</v>
      </c>
      <c r="J22" s="175" t="s">
        <v>372</v>
      </c>
      <c r="K22" s="175" t="s">
        <v>373</v>
      </c>
      <c r="S22" s="175">
        <v>1</v>
      </c>
    </row>
    <row r="23" spans="1:19" x14ac:dyDescent="0.25">
      <c r="A23" s="177">
        <f>'1'!A23</f>
        <v>3051</v>
      </c>
      <c r="B23" s="177">
        <f t="shared" si="0"/>
        <v>3051</v>
      </c>
      <c r="C23" s="178" t="str">
        <f>'1'!B23</f>
        <v>Кухня Олива "Лайм 2 ,1"</v>
      </c>
      <c r="D23" s="174" t="s">
        <v>380</v>
      </c>
      <c r="E23" s="175" t="s">
        <v>379</v>
      </c>
      <c r="F23" s="180" t="s">
        <v>496</v>
      </c>
      <c r="G23" s="175" t="s">
        <v>381</v>
      </c>
      <c r="H23" s="180" t="s">
        <v>344</v>
      </c>
      <c r="J23" s="175" t="s">
        <v>372</v>
      </c>
      <c r="K23" s="175" t="s">
        <v>373</v>
      </c>
      <c r="S23" s="175">
        <v>1</v>
      </c>
    </row>
    <row r="24" spans="1:19" x14ac:dyDescent="0.25">
      <c r="A24" s="177">
        <f>'1'!A24</f>
        <v>3052</v>
      </c>
      <c r="B24" s="177">
        <f t="shared" si="0"/>
        <v>3052</v>
      </c>
      <c r="C24" s="178" t="str">
        <f>'1'!B24</f>
        <v>Кухня "Лайм 1,6"</v>
      </c>
      <c r="D24" s="174" t="s">
        <v>380</v>
      </c>
      <c r="E24" s="175" t="s">
        <v>379</v>
      </c>
      <c r="F24" s="180" t="s">
        <v>500</v>
      </c>
      <c r="G24" s="175" t="s">
        <v>381</v>
      </c>
      <c r="H24" s="180" t="s">
        <v>344</v>
      </c>
      <c r="J24" s="175" t="s">
        <v>372</v>
      </c>
      <c r="K24" s="175" t="s">
        <v>373</v>
      </c>
      <c r="S24" s="175">
        <v>1</v>
      </c>
    </row>
    <row r="25" spans="1:19" x14ac:dyDescent="0.25">
      <c r="A25" s="177">
        <f>'1'!A25</f>
        <v>3053</v>
      </c>
      <c r="B25" s="177">
        <f t="shared" si="0"/>
        <v>3053</v>
      </c>
      <c r="C25" s="178" t="str">
        <f>'1'!B25</f>
        <v>Кухня "Лайм 1,8"</v>
      </c>
      <c r="D25" s="174" t="s">
        <v>380</v>
      </c>
      <c r="E25" s="175" t="s">
        <v>379</v>
      </c>
      <c r="F25" s="180" t="s">
        <v>501</v>
      </c>
      <c r="G25" s="175" t="s">
        <v>381</v>
      </c>
      <c r="H25" s="180" t="s">
        <v>344</v>
      </c>
      <c r="J25" s="175" t="s">
        <v>372</v>
      </c>
      <c r="K25" s="175" t="s">
        <v>373</v>
      </c>
      <c r="S25" s="175">
        <v>1</v>
      </c>
    </row>
    <row r="26" spans="1:19" x14ac:dyDescent="0.25">
      <c r="A26" s="177">
        <f>'1'!A26</f>
        <v>3054</v>
      </c>
      <c r="B26" s="177">
        <f t="shared" si="0"/>
        <v>3054</v>
      </c>
      <c r="C26" s="178" t="str">
        <f>'1'!B26</f>
        <v>Кухня "Лайм 2,0"</v>
      </c>
      <c r="D26" s="174" t="s">
        <v>380</v>
      </c>
      <c r="E26" s="175" t="s">
        <v>379</v>
      </c>
      <c r="F26" s="180" t="s">
        <v>496</v>
      </c>
      <c r="G26" s="175" t="s">
        <v>381</v>
      </c>
      <c r="H26" s="180" t="s">
        <v>344</v>
      </c>
      <c r="J26" s="175" t="s">
        <v>372</v>
      </c>
      <c r="K26" s="175" t="s">
        <v>373</v>
      </c>
      <c r="S26" s="175">
        <v>1</v>
      </c>
    </row>
    <row r="27" spans="1:19" x14ac:dyDescent="0.25">
      <c r="A27" s="177">
        <f>'1'!A27</f>
        <v>3055</v>
      </c>
      <c r="B27" s="177">
        <f t="shared" si="0"/>
        <v>3055</v>
      </c>
      <c r="C27" s="178" t="str">
        <f>'1'!B27</f>
        <v>Кухня "Персик" 2,1м</v>
      </c>
      <c r="D27" s="174" t="s">
        <v>380</v>
      </c>
      <c r="E27" s="175" t="s">
        <v>379</v>
      </c>
      <c r="F27" s="180" t="s">
        <v>500</v>
      </c>
      <c r="G27" s="175" t="s">
        <v>381</v>
      </c>
      <c r="H27" s="180" t="s">
        <v>344</v>
      </c>
      <c r="J27" s="175" t="s">
        <v>372</v>
      </c>
      <c r="K27" s="175" t="s">
        <v>373</v>
      </c>
      <c r="S27" s="175">
        <v>1</v>
      </c>
    </row>
    <row r="28" spans="1:19" x14ac:dyDescent="0.25">
      <c r="A28" s="177">
        <f>'1'!A28</f>
        <v>3056</v>
      </c>
      <c r="B28" s="177">
        <f t="shared" si="0"/>
        <v>3056</v>
      </c>
      <c r="C28" s="178" t="str">
        <f>'1'!B28</f>
        <v>Кухня "Персик" 1,6м</v>
      </c>
      <c r="D28" s="174" t="s">
        <v>380</v>
      </c>
      <c r="E28" s="175" t="s">
        <v>379</v>
      </c>
      <c r="F28" s="180" t="s">
        <v>501</v>
      </c>
      <c r="G28" s="175" t="s">
        <v>381</v>
      </c>
      <c r="H28" s="180" t="s">
        <v>344</v>
      </c>
      <c r="J28" s="175" t="s">
        <v>372</v>
      </c>
      <c r="K28" s="175" t="s">
        <v>373</v>
      </c>
      <c r="S28" s="175">
        <v>1</v>
      </c>
    </row>
    <row r="29" spans="1:19" x14ac:dyDescent="0.25">
      <c r="A29" s="177">
        <f>'1'!A29</f>
        <v>3057</v>
      </c>
      <c r="B29" s="177">
        <f t="shared" si="0"/>
        <v>3057</v>
      </c>
      <c r="C29" s="178" t="str">
        <f>'1'!B29</f>
        <v>Кухня "Персик" 1,8м</v>
      </c>
      <c r="D29" s="174" t="s">
        <v>380</v>
      </c>
      <c r="E29" s="175" t="s">
        <v>379</v>
      </c>
      <c r="F29" s="180" t="s">
        <v>496</v>
      </c>
      <c r="G29" s="175" t="s">
        <v>381</v>
      </c>
      <c r="H29" s="180" t="s">
        <v>344</v>
      </c>
      <c r="J29" s="175" t="s">
        <v>372</v>
      </c>
      <c r="K29" s="175" t="s">
        <v>373</v>
      </c>
      <c r="S29" s="175">
        <v>1</v>
      </c>
    </row>
    <row r="30" spans="1:19" x14ac:dyDescent="0.25">
      <c r="A30" s="177">
        <f>'1'!A30</f>
        <v>0</v>
      </c>
      <c r="B30" s="177">
        <f t="shared" si="0"/>
        <v>0</v>
      </c>
      <c r="C30" s="178" t="str">
        <f>'1'!B30</f>
        <v>Кухня "Персик" 2,0м</v>
      </c>
      <c r="D30" s="174" t="s">
        <v>380</v>
      </c>
      <c r="E30" s="175" t="s">
        <v>379</v>
      </c>
      <c r="F30" s="180" t="s">
        <v>500</v>
      </c>
      <c r="G30" s="175" t="s">
        <v>381</v>
      </c>
      <c r="H30" s="180" t="s">
        <v>344</v>
      </c>
      <c r="J30" s="175" t="s">
        <v>372</v>
      </c>
      <c r="K30" s="175" t="s">
        <v>373</v>
      </c>
      <c r="S30" s="175">
        <v>1</v>
      </c>
    </row>
    <row r="31" spans="1:19" x14ac:dyDescent="0.25">
      <c r="A31" s="177">
        <f>'1'!A31</f>
        <v>3058</v>
      </c>
      <c r="B31" s="177">
        <f t="shared" si="0"/>
        <v>3058</v>
      </c>
      <c r="C31" s="178" t="str">
        <f>'1'!B31</f>
        <v>Кухня "Ежевика" 2.1м</v>
      </c>
      <c r="D31" s="174" t="s">
        <v>380</v>
      </c>
      <c r="E31" s="175" t="s">
        <v>379</v>
      </c>
      <c r="F31" s="180" t="s">
        <v>501</v>
      </c>
      <c r="G31" s="175" t="s">
        <v>381</v>
      </c>
      <c r="H31" s="180" t="s">
        <v>344</v>
      </c>
      <c r="J31" s="175" t="s">
        <v>372</v>
      </c>
      <c r="K31" s="175" t="s">
        <v>373</v>
      </c>
      <c r="S31" s="175">
        <v>1</v>
      </c>
    </row>
    <row r="32" spans="1:19" x14ac:dyDescent="0.25">
      <c r="A32" s="177">
        <f>'1'!A32</f>
        <v>3059</v>
      </c>
      <c r="B32" s="177">
        <f t="shared" si="0"/>
        <v>3059</v>
      </c>
      <c r="C32" s="178" t="str">
        <f>'1'!B32</f>
        <v>Кухня "Ежевика" 1.6м</v>
      </c>
      <c r="D32" s="174" t="s">
        <v>380</v>
      </c>
      <c r="E32" s="175" t="s">
        <v>379</v>
      </c>
      <c r="F32" s="180" t="s">
        <v>496</v>
      </c>
      <c r="G32" s="175" t="s">
        <v>381</v>
      </c>
      <c r="H32" s="180" t="s">
        <v>344</v>
      </c>
      <c r="J32" s="175" t="s">
        <v>372</v>
      </c>
      <c r="K32" s="175" t="s">
        <v>373</v>
      </c>
      <c r="S32" s="175">
        <v>1</v>
      </c>
    </row>
    <row r="33" spans="1:19" x14ac:dyDescent="0.25">
      <c r="A33" s="177">
        <f>'1'!A33</f>
        <v>3060</v>
      </c>
      <c r="B33" s="177">
        <f t="shared" si="0"/>
        <v>3060</v>
      </c>
      <c r="C33" s="178" t="str">
        <f>'1'!B33</f>
        <v>Кухня "Ежевика" 1.8м</v>
      </c>
      <c r="D33" s="174" t="s">
        <v>380</v>
      </c>
      <c r="E33" s="175" t="s">
        <v>379</v>
      </c>
      <c r="F33" s="180" t="s">
        <v>500</v>
      </c>
      <c r="G33" s="175" t="s">
        <v>381</v>
      </c>
      <c r="H33" s="180" t="s">
        <v>344</v>
      </c>
      <c r="J33" s="175" t="s">
        <v>372</v>
      </c>
      <c r="K33" s="175" t="s">
        <v>373</v>
      </c>
      <c r="S33" s="175">
        <v>1</v>
      </c>
    </row>
    <row r="34" spans="1:19" x14ac:dyDescent="0.25">
      <c r="A34" s="177">
        <f>'1'!A34</f>
        <v>3061</v>
      </c>
      <c r="B34" s="177">
        <f t="shared" si="0"/>
        <v>3061</v>
      </c>
      <c r="C34" s="178" t="str">
        <f>'1'!B34</f>
        <v>Кухня "Ежевика" 2.0м</v>
      </c>
      <c r="D34" s="174" t="s">
        <v>380</v>
      </c>
      <c r="E34" s="175" t="s">
        <v>379</v>
      </c>
      <c r="F34" s="180" t="s">
        <v>501</v>
      </c>
      <c r="G34" s="175" t="s">
        <v>381</v>
      </c>
      <c r="H34" s="180" t="s">
        <v>344</v>
      </c>
      <c r="J34" s="175" t="s">
        <v>372</v>
      </c>
      <c r="K34" s="175" t="s">
        <v>373</v>
      </c>
      <c r="S34" s="175">
        <v>1</v>
      </c>
    </row>
    <row r="35" spans="1:19" x14ac:dyDescent="0.25">
      <c r="A35" s="177">
        <f>'1'!A35</f>
        <v>3062</v>
      </c>
      <c r="B35" s="177">
        <f t="shared" si="0"/>
        <v>3062</v>
      </c>
      <c r="C35" s="178" t="str">
        <f>'1'!B35</f>
        <v>Кухня "Яблоко"</v>
      </c>
      <c r="D35" s="174" t="s">
        <v>380</v>
      </c>
      <c r="E35" s="175" t="s">
        <v>379</v>
      </c>
      <c r="F35" s="180" t="s">
        <v>496</v>
      </c>
      <c r="G35" s="175" t="s">
        <v>381</v>
      </c>
      <c r="H35" s="180" t="s">
        <v>344</v>
      </c>
      <c r="J35" s="175" t="s">
        <v>372</v>
      </c>
      <c r="K35" s="175" t="s">
        <v>373</v>
      </c>
      <c r="S35" s="175">
        <v>1</v>
      </c>
    </row>
    <row r="36" spans="1:19" x14ac:dyDescent="0.25">
      <c r="A36" s="177">
        <f>'1'!A36</f>
        <v>3063</v>
      </c>
      <c r="B36" s="177">
        <f t="shared" si="0"/>
        <v>3063</v>
      </c>
      <c r="C36" s="178" t="str">
        <f>'1'!B36</f>
        <v>Кухня "Яблоко"</v>
      </c>
      <c r="D36" s="174" t="s">
        <v>380</v>
      </c>
      <c r="E36" s="175" t="s">
        <v>379</v>
      </c>
      <c r="F36" s="180" t="s">
        <v>500</v>
      </c>
      <c r="G36" s="175" t="s">
        <v>381</v>
      </c>
      <c r="H36" s="180" t="s">
        <v>344</v>
      </c>
      <c r="J36" s="175" t="s">
        <v>372</v>
      </c>
      <c r="K36" s="175" t="s">
        <v>373</v>
      </c>
      <c r="S36" s="175">
        <v>1</v>
      </c>
    </row>
    <row r="37" spans="1:19" x14ac:dyDescent="0.25">
      <c r="A37" s="177">
        <f>'1'!A37</f>
        <v>3064</v>
      </c>
      <c r="B37" s="177">
        <f t="shared" si="0"/>
        <v>3064</v>
      </c>
      <c r="C37" s="178" t="str">
        <f>'1'!B37</f>
        <v>Кухня "Яблоко"</v>
      </c>
      <c r="D37" s="174" t="s">
        <v>380</v>
      </c>
      <c r="E37" s="175" t="s">
        <v>379</v>
      </c>
      <c r="F37" s="180" t="s">
        <v>501</v>
      </c>
      <c r="G37" s="175" t="s">
        <v>381</v>
      </c>
      <c r="H37" s="180" t="s">
        <v>344</v>
      </c>
      <c r="J37" s="175" t="s">
        <v>372</v>
      </c>
      <c r="K37" s="175" t="s">
        <v>373</v>
      </c>
      <c r="S37" s="175">
        <v>1</v>
      </c>
    </row>
    <row r="38" spans="1:19" x14ac:dyDescent="0.25">
      <c r="A38" s="177">
        <f>'1'!A38</f>
        <v>3065</v>
      </c>
      <c r="B38" s="177">
        <f t="shared" si="0"/>
        <v>3065</v>
      </c>
      <c r="C38" s="178" t="str">
        <f>'1'!B38</f>
        <v>Кухня "Гранат" 2.1м</v>
      </c>
      <c r="D38" s="174" t="s">
        <v>380</v>
      </c>
      <c r="E38" s="175" t="s">
        <v>379</v>
      </c>
      <c r="F38" s="180" t="s">
        <v>497</v>
      </c>
      <c r="G38" s="175" t="s">
        <v>381</v>
      </c>
      <c r="H38" s="180" t="s">
        <v>344</v>
      </c>
      <c r="J38" s="175" t="s">
        <v>372</v>
      </c>
      <c r="K38" s="175" t="s">
        <v>373</v>
      </c>
      <c r="S38" s="175">
        <v>1</v>
      </c>
    </row>
    <row r="39" spans="1:19" x14ac:dyDescent="0.25">
      <c r="A39" s="177">
        <f>'1'!A39</f>
        <v>3066</v>
      </c>
      <c r="B39" s="177">
        <f t="shared" si="0"/>
        <v>3066</v>
      </c>
      <c r="C39" s="178" t="str">
        <f>'1'!B39</f>
        <v>Кухня "Гранат" 1.6м</v>
      </c>
      <c r="D39" s="174" t="s">
        <v>380</v>
      </c>
      <c r="E39" s="175" t="s">
        <v>379</v>
      </c>
      <c r="F39" s="180" t="s">
        <v>497</v>
      </c>
      <c r="G39" s="175" t="s">
        <v>381</v>
      </c>
      <c r="H39" s="180" t="s">
        <v>344</v>
      </c>
      <c r="J39" s="175" t="s">
        <v>372</v>
      </c>
      <c r="K39" s="175" t="s">
        <v>373</v>
      </c>
      <c r="S39" s="175">
        <v>1</v>
      </c>
    </row>
    <row r="40" spans="1:19" x14ac:dyDescent="0.25">
      <c r="A40" s="177">
        <f>'1'!A40</f>
        <v>3067</v>
      </c>
      <c r="B40" s="177">
        <f t="shared" si="0"/>
        <v>3067</v>
      </c>
      <c r="C40" s="178" t="str">
        <f>'1'!B40</f>
        <v>Кухня "Гранат" 1.8м</v>
      </c>
      <c r="D40" s="174" t="s">
        <v>380</v>
      </c>
      <c r="E40" s="175" t="s">
        <v>379</v>
      </c>
      <c r="F40" s="180" t="s">
        <v>501</v>
      </c>
      <c r="G40" s="175" t="s">
        <v>381</v>
      </c>
      <c r="H40" s="180" t="s">
        <v>438</v>
      </c>
      <c r="J40" s="175" t="s">
        <v>372</v>
      </c>
      <c r="K40" s="175" t="s">
        <v>373</v>
      </c>
      <c r="S40" s="175">
        <v>1</v>
      </c>
    </row>
    <row r="41" spans="1:19" x14ac:dyDescent="0.25">
      <c r="A41" s="177">
        <f>'1'!A41</f>
        <v>3068</v>
      </c>
      <c r="B41" s="177">
        <f t="shared" si="0"/>
        <v>3068</v>
      </c>
      <c r="C41" s="178" t="str">
        <f>'1'!B41</f>
        <v>Кухня "Гранат" 2.0м</v>
      </c>
      <c r="D41" s="174" t="s">
        <v>380</v>
      </c>
      <c r="E41" s="175" t="s">
        <v>379</v>
      </c>
      <c r="F41" s="180" t="s">
        <v>497</v>
      </c>
      <c r="G41" s="175" t="s">
        <v>381</v>
      </c>
      <c r="H41" s="180" t="s">
        <v>344</v>
      </c>
      <c r="J41" s="175" t="s">
        <v>372</v>
      </c>
      <c r="K41" s="175" t="s">
        <v>373</v>
      </c>
      <c r="S41" s="175">
        <v>1</v>
      </c>
    </row>
    <row r="42" spans="1:19" x14ac:dyDescent="0.25">
      <c r="A42" s="177">
        <f>'1'!A42</f>
        <v>3069</v>
      </c>
      <c r="B42" s="177">
        <f t="shared" si="0"/>
        <v>3069</v>
      </c>
      <c r="C42" s="178" t="str">
        <f>'1'!B42</f>
        <v>Кухня "Бокал" 2.1м</v>
      </c>
      <c r="D42" s="174" t="s">
        <v>380</v>
      </c>
      <c r="E42" s="175" t="s">
        <v>379</v>
      </c>
      <c r="F42" s="180" t="s">
        <v>497</v>
      </c>
      <c r="G42" s="175" t="s">
        <v>381</v>
      </c>
      <c r="H42" s="180" t="s">
        <v>344</v>
      </c>
      <c r="J42" s="175" t="s">
        <v>372</v>
      </c>
      <c r="K42" s="175" t="s">
        <v>373</v>
      </c>
      <c r="S42" s="175">
        <v>1</v>
      </c>
    </row>
    <row r="43" spans="1:19" x14ac:dyDescent="0.25">
      <c r="A43" s="177">
        <f>'1'!A43</f>
        <v>3070</v>
      </c>
      <c r="B43" s="177">
        <f t="shared" si="0"/>
        <v>3070</v>
      </c>
      <c r="C43" s="178" t="str">
        <f>'1'!B43</f>
        <v>Кухня "Кофе"</v>
      </c>
      <c r="D43" s="174" t="s">
        <v>380</v>
      </c>
      <c r="E43" s="175" t="s">
        <v>379</v>
      </c>
      <c r="F43" s="180" t="s">
        <v>497</v>
      </c>
      <c r="G43" s="175" t="s">
        <v>381</v>
      </c>
      <c r="H43" s="180" t="s">
        <v>344</v>
      </c>
      <c r="J43" s="175" t="s">
        <v>372</v>
      </c>
      <c r="K43" s="175" t="s">
        <v>373</v>
      </c>
      <c r="S43" s="175">
        <v>1</v>
      </c>
    </row>
    <row r="44" spans="1:19" x14ac:dyDescent="0.25">
      <c r="A44" s="177">
        <f>'1'!A44</f>
        <v>3071</v>
      </c>
      <c r="B44" s="177">
        <f t="shared" si="0"/>
        <v>3071</v>
      </c>
      <c r="C44" s="178" t="str">
        <f>'1'!B44</f>
        <v>Кухня "Маша" </v>
      </c>
      <c r="D44" s="174" t="s">
        <v>380</v>
      </c>
      <c r="E44" s="175" t="s">
        <v>379</v>
      </c>
      <c r="F44" s="180" t="s">
        <v>497</v>
      </c>
      <c r="G44" s="175" t="s">
        <v>381</v>
      </c>
      <c r="H44" s="180" t="s">
        <v>344</v>
      </c>
      <c r="J44" s="175" t="s">
        <v>372</v>
      </c>
      <c r="K44" s="175" t="s">
        <v>373</v>
      </c>
      <c r="S44" s="175">
        <v>1</v>
      </c>
    </row>
    <row r="45" spans="1:19" x14ac:dyDescent="0.25">
      <c r="A45" s="177">
        <f>'1'!A45</f>
        <v>3072</v>
      </c>
      <c r="B45" s="177">
        <f t="shared" si="0"/>
        <v>3072</v>
      </c>
      <c r="C45" s="178" t="str">
        <f>'1'!B45</f>
        <v>Кухня Олива (Капучино/шоколад)</v>
      </c>
      <c r="D45" s="174" t="s">
        <v>380</v>
      </c>
      <c r="E45" s="175" t="s">
        <v>379</v>
      </c>
      <c r="F45" s="180" t="s">
        <v>496</v>
      </c>
      <c r="G45" s="175" t="s">
        <v>381</v>
      </c>
      <c r="H45" s="180" t="s">
        <v>344</v>
      </c>
      <c r="J45" s="175" t="s">
        <v>372</v>
      </c>
      <c r="K45" s="175" t="s">
        <v>373</v>
      </c>
      <c r="S45" s="175">
        <v>1</v>
      </c>
    </row>
    <row r="46" spans="1:19" x14ac:dyDescent="0.25">
      <c r="A46" s="177">
        <f>'1'!A46</f>
        <v>3073</v>
      </c>
      <c r="B46" s="177">
        <f t="shared" si="0"/>
        <v>3073</v>
      </c>
      <c r="C46" s="178" t="str">
        <f>'1'!B46</f>
        <v>Кухня "Монако фисташка"</v>
      </c>
      <c r="D46" s="174" t="s">
        <v>380</v>
      </c>
      <c r="E46" s="175" t="s">
        <v>379</v>
      </c>
      <c r="F46" s="180" t="s">
        <v>500</v>
      </c>
      <c r="G46" s="175" t="s">
        <v>381</v>
      </c>
      <c r="H46" s="180" t="s">
        <v>344</v>
      </c>
      <c r="J46" s="175" t="s">
        <v>372</v>
      </c>
      <c r="K46" s="175" t="s">
        <v>373</v>
      </c>
      <c r="S46" s="175">
        <v>1</v>
      </c>
    </row>
    <row r="47" spans="1:19" x14ac:dyDescent="0.25">
      <c r="A47" s="177">
        <f>'1'!A47</f>
        <v>3074</v>
      </c>
      <c r="B47" s="177">
        <f t="shared" si="0"/>
        <v>3074</v>
      </c>
      <c r="C47" s="178" t="str">
        <f>'1'!B47</f>
        <v>Кухня "Монако сандал"</v>
      </c>
      <c r="D47" s="174" t="s">
        <v>380</v>
      </c>
      <c r="E47" s="175" t="s">
        <v>379</v>
      </c>
      <c r="F47" s="180" t="s">
        <v>501</v>
      </c>
      <c r="G47" s="175" t="s">
        <v>381</v>
      </c>
      <c r="H47" s="180" t="s">
        <v>344</v>
      </c>
      <c r="J47" s="175" t="s">
        <v>372</v>
      </c>
      <c r="K47" s="175" t="s">
        <v>373</v>
      </c>
      <c r="S47" s="175">
        <v>1</v>
      </c>
    </row>
    <row r="48" spans="1:19" x14ac:dyDescent="0.25">
      <c r="A48" s="177">
        <f>'1'!A48</f>
        <v>3075</v>
      </c>
      <c r="B48" s="177">
        <f t="shared" si="0"/>
        <v>3075</v>
      </c>
      <c r="C48" s="178" t="str">
        <f>'1'!B48</f>
        <v>Кухня "Монако сандал/бразильский орех"</v>
      </c>
      <c r="D48" s="174" t="s">
        <v>380</v>
      </c>
      <c r="E48" s="175" t="s">
        <v>379</v>
      </c>
      <c r="F48" s="180" t="s">
        <v>497</v>
      </c>
      <c r="G48" s="175" t="s">
        <v>381</v>
      </c>
      <c r="H48" s="180" t="s">
        <v>344</v>
      </c>
      <c r="J48" s="175" t="s">
        <v>372</v>
      </c>
      <c r="K48" s="175" t="s">
        <v>373</v>
      </c>
      <c r="S48" s="175">
        <v>1</v>
      </c>
    </row>
    <row r="49" spans="1:19" x14ac:dyDescent="0.25">
      <c r="A49" s="177">
        <f>'1'!A49</f>
        <v>3076</v>
      </c>
      <c r="B49" s="177">
        <f t="shared" si="0"/>
        <v>3076</v>
      </c>
      <c r="C49" s="178" t="str">
        <f>'1'!B49</f>
        <v>Кухня Флора 2.1м</v>
      </c>
      <c r="D49" s="174" t="s">
        <v>380</v>
      </c>
      <c r="E49" s="175" t="s">
        <v>379</v>
      </c>
      <c r="F49" s="180" t="s">
        <v>497</v>
      </c>
      <c r="G49" s="175" t="s">
        <v>381</v>
      </c>
      <c r="H49" s="180" t="s">
        <v>344</v>
      </c>
      <c r="J49" s="175" t="s">
        <v>372</v>
      </c>
      <c r="K49" s="175" t="s">
        <v>373</v>
      </c>
      <c r="S49" s="175">
        <v>1</v>
      </c>
    </row>
    <row r="50" spans="1:19" x14ac:dyDescent="0.25">
      <c r="A50" s="177">
        <f>'1'!A50</f>
        <v>3077</v>
      </c>
      <c r="B50" s="177">
        <f t="shared" si="0"/>
        <v>3077</v>
      </c>
      <c r="C50" s="178" t="str">
        <f>'1'!B50</f>
        <v>Кухня Флора 1.6м</v>
      </c>
      <c r="D50" s="174" t="s">
        <v>380</v>
      </c>
      <c r="E50" s="175" t="s">
        <v>379</v>
      </c>
      <c r="F50" s="180" t="s">
        <v>501</v>
      </c>
      <c r="G50" s="175" t="s">
        <v>381</v>
      </c>
      <c r="H50" s="181" t="s">
        <v>439</v>
      </c>
      <c r="J50" s="175" t="s">
        <v>372</v>
      </c>
      <c r="K50" s="175" t="s">
        <v>373</v>
      </c>
      <c r="S50" s="175">
        <v>1</v>
      </c>
    </row>
    <row r="51" spans="1:19" x14ac:dyDescent="0.25">
      <c r="A51" s="177">
        <f>'1'!A51</f>
        <v>3078</v>
      </c>
      <c r="B51" s="177">
        <f t="shared" si="0"/>
        <v>3078</v>
      </c>
      <c r="C51" s="178" t="str">
        <f>'1'!B51</f>
        <v>Кухня Флора 1.8м</v>
      </c>
      <c r="D51" s="174" t="s">
        <v>380</v>
      </c>
      <c r="E51" s="175" t="s">
        <v>379</v>
      </c>
      <c r="F51" s="180" t="s">
        <v>497</v>
      </c>
      <c r="G51" s="175" t="s">
        <v>381</v>
      </c>
      <c r="H51" s="180" t="s">
        <v>344</v>
      </c>
      <c r="J51" s="175" t="s">
        <v>372</v>
      </c>
      <c r="K51" s="175" t="s">
        <v>373</v>
      </c>
      <c r="S51" s="175">
        <v>1</v>
      </c>
    </row>
    <row r="52" spans="1:19" x14ac:dyDescent="0.25">
      <c r="A52" s="177">
        <f>'1'!A52</f>
        <v>3079</v>
      </c>
      <c r="B52" s="177">
        <f t="shared" si="0"/>
        <v>3079</v>
      </c>
      <c r="C52" s="178" t="str">
        <f>'1'!B52</f>
        <v>Кухня Флора 2.0м</v>
      </c>
      <c r="D52" s="174" t="s">
        <v>380</v>
      </c>
      <c r="E52" s="175" t="s">
        <v>379</v>
      </c>
      <c r="F52" s="180" t="s">
        <v>497</v>
      </c>
      <c r="G52" s="175" t="s">
        <v>381</v>
      </c>
      <c r="H52" s="180" t="s">
        <v>344</v>
      </c>
      <c r="J52" s="175" t="s">
        <v>372</v>
      </c>
      <c r="K52" s="175" t="s">
        <v>373</v>
      </c>
      <c r="S52" s="175">
        <v>1</v>
      </c>
    </row>
    <row r="53" spans="1:19" x14ac:dyDescent="0.25">
      <c r="A53" s="177">
        <f>'1'!A53</f>
        <v>3080</v>
      </c>
      <c r="B53" s="177">
        <f t="shared" si="0"/>
        <v>3080</v>
      </c>
      <c r="C53" s="178" t="str">
        <f>'1'!B53</f>
        <v>Кухня София 2,1м ДЮНА желтая</v>
      </c>
      <c r="D53" s="174" t="s">
        <v>380</v>
      </c>
      <c r="E53" s="175" t="s">
        <v>379</v>
      </c>
      <c r="F53" s="180" t="s">
        <v>501</v>
      </c>
      <c r="G53" s="175" t="s">
        <v>381</v>
      </c>
      <c r="H53" s="180" t="s">
        <v>344</v>
      </c>
      <c r="J53" s="175" t="s">
        <v>372</v>
      </c>
      <c r="K53" s="175" t="s">
        <v>373</v>
      </c>
      <c r="S53" s="175">
        <v>1</v>
      </c>
    </row>
    <row r="54" spans="1:19" x14ac:dyDescent="0.25">
      <c r="A54" s="177">
        <f>'1'!A54</f>
        <v>3081</v>
      </c>
      <c r="B54" s="177">
        <f t="shared" si="0"/>
        <v>3081</v>
      </c>
      <c r="C54" s="178" t="str">
        <f>'1'!B54</f>
        <v>Кухня София 2,1м ДЮНА зеленая</v>
      </c>
      <c r="D54" s="174" t="s">
        <v>380</v>
      </c>
      <c r="E54" s="175" t="s">
        <v>379</v>
      </c>
      <c r="F54" s="180" t="s">
        <v>501</v>
      </c>
      <c r="G54" s="175" t="s">
        <v>381</v>
      </c>
      <c r="H54" s="181" t="s">
        <v>439</v>
      </c>
      <c r="J54" s="175" t="s">
        <v>372</v>
      </c>
      <c r="K54" s="175" t="s">
        <v>373</v>
      </c>
      <c r="S54" s="1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S.Rogachevsky</cp:lastModifiedBy>
  <cp:lastPrinted>2016-08-03T05:50:44Z</cp:lastPrinted>
  <dcterms:created xsi:type="dcterms:W3CDTF">2015-11-28T14:53:20Z</dcterms:created>
  <dcterms:modified xsi:type="dcterms:W3CDTF">2016-08-07T20:23:42Z</dcterms:modified>
</cp:coreProperties>
</file>