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1"/>
  </bookViews>
  <sheets>
    <sheet name="1" sheetId="1" r:id="rId1"/>
    <sheet name="2" sheetId="3" r:id="rId2"/>
  </sheets>
  <calcPr calcId="144525"/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A3" i="3" l="1"/>
  <c r="B3" i="3" s="1"/>
  <c r="C3" i="3"/>
  <c r="A4" i="3"/>
  <c r="B4" i="3" s="1"/>
  <c r="C4" i="3"/>
  <c r="A5" i="3"/>
  <c r="B5" i="3" s="1"/>
  <c r="C5" i="3"/>
  <c r="A6" i="3"/>
  <c r="B6" i="3" s="1"/>
  <c r="C6" i="3"/>
  <c r="A7" i="3"/>
  <c r="B7" i="3" s="1"/>
  <c r="C7" i="3"/>
  <c r="A8" i="3"/>
  <c r="B8" i="3" s="1"/>
  <c r="C8" i="3"/>
  <c r="A9" i="3"/>
  <c r="B9" i="3" s="1"/>
  <c r="C9" i="3"/>
  <c r="A10" i="3"/>
  <c r="B10" i="3" s="1"/>
  <c r="C10" i="3"/>
  <c r="A11" i="3"/>
  <c r="B11" i="3" s="1"/>
  <c r="C11" i="3"/>
  <c r="A12" i="3"/>
  <c r="B12" i="3" s="1"/>
  <c r="C12" i="3"/>
  <c r="A13" i="3"/>
  <c r="B13" i="3" s="1"/>
  <c r="C13" i="3"/>
  <c r="A14" i="3"/>
  <c r="B14" i="3" s="1"/>
  <c r="C14" i="3"/>
  <c r="A15" i="3"/>
  <c r="B15" i="3" s="1"/>
  <c r="C15" i="3"/>
  <c r="A16" i="3"/>
  <c r="B16" i="3" s="1"/>
  <c r="C16" i="3"/>
  <c r="A17" i="3"/>
  <c r="B17" i="3" s="1"/>
  <c r="C17" i="3"/>
  <c r="A18" i="3"/>
  <c r="B18" i="3" s="1"/>
  <c r="C18" i="3"/>
  <c r="A19" i="3"/>
  <c r="B19" i="3" s="1"/>
  <c r="C19" i="3"/>
  <c r="A20" i="3"/>
  <c r="B20" i="3" s="1"/>
  <c r="C20" i="3"/>
  <c r="A21" i="3"/>
  <c r="B21" i="3" s="1"/>
  <c r="C21" i="3"/>
  <c r="A2" i="3" l="1"/>
  <c r="B2" i="3" s="1"/>
  <c r="C2" i="3"/>
</calcChain>
</file>

<file path=xl/sharedStrings.xml><?xml version="1.0" encoding="utf-8"?>
<sst xmlns="http://schemas.openxmlformats.org/spreadsheetml/2006/main" count="168" uniqueCount="51">
  <si>
    <t>name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</si>
  <si>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</si>
  <si>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</si>
  <si>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</si>
  <si>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</si>
  <si>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</si>
  <si>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</si>
  <si>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</si>
  <si>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</si>
  <si>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</si>
  <si>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</si>
  <si>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</si>
  <si>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</si>
  <si>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</si>
  <si>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</si>
  <si>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</si>
  <si>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</si>
  <si>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</si>
  <si>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</si>
  <si>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</si>
  <si>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</si>
  <si>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Шкаф угловой Mirror Gloss</t>
  </si>
  <si>
    <t>Шкаф Mirror Gloss</t>
  </si>
  <si>
    <t>Шкаф Contempo</t>
  </si>
  <si>
    <t>Тумба Mirror Gloss</t>
  </si>
  <si>
    <t>Тумба Contempo</t>
  </si>
  <si>
    <t>Шкаф навесной Mirror Gloss</t>
  </si>
  <si>
    <t>Шкаф навесной  Contempo</t>
  </si>
  <si>
    <t>Шкаф навесной  Mirror Gloss</t>
  </si>
  <si>
    <r>
      <t xml:space="preserve">Шкаф угловой Contempo </t>
    </r>
    <r>
      <rPr>
        <sz val="11"/>
        <color theme="1"/>
        <rFont val="Times New Roman"/>
        <family val="1"/>
        <charset val="204"/>
      </rPr>
      <t>(Венге винтаж; Орфео белый)</t>
    </r>
  </si>
  <si>
    <t>2250х885х885</t>
  </si>
  <si>
    <t>2250х400х470</t>
  </si>
  <si>
    <t>1790х600х885</t>
  </si>
  <si>
    <t>2250х800х470</t>
  </si>
  <si>
    <t>460х1100х470</t>
  </si>
  <si>
    <t>310х1100х470</t>
  </si>
  <si>
    <t>550х1100х320</t>
  </si>
  <si>
    <t>450х1100х320</t>
  </si>
  <si>
    <t>550х550х320</t>
  </si>
  <si>
    <t>450х450х320</t>
  </si>
  <si>
    <t>СлонимДревМебель</t>
  </si>
  <si>
    <t>2-15 дней</t>
  </si>
  <si>
    <t>Тумбы</t>
  </si>
  <si>
    <t>Возможна рассрочка</t>
  </si>
  <si>
    <t>sku</t>
  </si>
  <si>
    <t>image</t>
  </si>
  <si>
    <t>price opt</t>
  </si>
  <si>
    <t>%</t>
  </si>
  <si>
    <t>price</t>
  </si>
  <si>
    <t>price_currency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</si>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</sst>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2" borderId="1" xfId="0" applyFill="1" applyBorder="1"/>
    <xf numFmtId="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/>
    <xf numFmtId="0" fontId="0" fillId="3" borderId="1" xfId="0" applyFill="1" applyBorder="1"/>
    <xf numFmtId="0" fontId="0" fillId="3" borderId="0" xfId="0" applyFill="1"/>
    <xf numFmtId="0" fontId="5" fillId="0" borderId="0" xfId="2"/>
    <xf numFmtId="0" fontId="5" fillId="0" borderId="0" xfId="2" applyAlignment="1">
      <alignment horizontal="left"/>
    </xf>
    <xf numFmtId="2" fontId="5" fillId="4" borderId="0" xfId="2" applyNumberFormat="1" applyFill="1"/>
    <xf numFmtId="9" fontId="5" fillId="4" borderId="0" xfId="2" applyNumberFormat="1" applyFill="1"/>
    <xf numFmtId="0" fontId="0" fillId="0" borderId="0" xfId="0" applyAlignment="1"/>
    <xf numFmtId="3" fontId="5" fillId="0" borderId="0" xfId="2" applyNumberFormat="1"/>
    <xf numFmtId="0" fontId="0" fillId="0" borderId="0" xfId="2" applyFont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4" fillId="5" borderId="2" xfId="0" applyFont="1" applyFill="1" applyBorder="1" applyAlignment="1">
      <alignment horizontal="left" wrapText="1"/>
    </xf>
    <xf numFmtId="0" fontId="5" fillId="5" borderId="0" xfId="2" applyFill="1" applyBorder="1"/>
    <xf numFmtId="0" fontId="4" fillId="5" borderId="3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4" fillId="5" borderId="6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mebelnow.by/catalog/slonimdrevmebel" TargetMode="External"/><Relationship Id="rId13" Type="http://schemas.openxmlformats.org/officeDocument/2006/relationships/hyperlink" Target="http://mebelnow.by/catalog/slonimdrevmebel" TargetMode="External"/><Relationship Id="rId18" Type="http://schemas.openxmlformats.org/officeDocument/2006/relationships/hyperlink" Target="http://mebelnow.by/catalog/slonimdrevmebel" TargetMode="External"/><Relationship Id="rId3" Type="http://schemas.openxmlformats.org/officeDocument/2006/relationships/hyperlink" Target="http://mebelnow.by/catalog/slonimdrevmebel" TargetMode="External"/><Relationship Id="rId7" Type="http://schemas.openxmlformats.org/officeDocument/2006/relationships/hyperlink" Target="http://mebelnow.by/catalog/slonimdrevmebel" TargetMode="External"/><Relationship Id="rId12" Type="http://schemas.openxmlformats.org/officeDocument/2006/relationships/hyperlink" Target="http://mebelnow.by/catalog/slonimdrevmebel" TargetMode="External"/><Relationship Id="rId17" Type="http://schemas.openxmlformats.org/officeDocument/2006/relationships/hyperlink" Target="http://mebelnow.by/catalog/slonimdrevmebel" TargetMode="External"/><Relationship Id="rId2" Type="http://schemas.openxmlformats.org/officeDocument/2006/relationships/hyperlink" Target="http://mebelnow.by/catalog/slonimdrevmebel" TargetMode="External"/><Relationship Id="rId16" Type="http://schemas.openxmlformats.org/officeDocument/2006/relationships/hyperlink" Target="http://mebelnow.by/catalog/slonimdrevmebel" TargetMode="External"/><Relationship Id="rId20" Type="http://schemas.openxmlformats.org/officeDocument/2006/relationships/hyperlink" Target="http://mebelnow.by/catalog/slonimdrevmebel" TargetMode="External"/><Relationship Id="rId1" Type="http://schemas.openxmlformats.org/officeDocument/2006/relationships/hyperlink" Target="http://mebelnow.by/catalog/slonimdrevmebel" TargetMode="External"/><Relationship Id="rId6" Type="http://schemas.openxmlformats.org/officeDocument/2006/relationships/hyperlink" Target="http://mebelnow.by/catalog/slonimdrevmebel" TargetMode="External"/><Relationship Id="rId11" Type="http://schemas.openxmlformats.org/officeDocument/2006/relationships/hyperlink" Target="http://mebelnow.by/catalog/slonimdrevmebel" TargetMode="External"/><Relationship Id="rId5" Type="http://schemas.openxmlformats.org/officeDocument/2006/relationships/hyperlink" Target="http://mebelnow.by/catalog/slonimdrevmebel" TargetMode="External"/><Relationship Id="rId15" Type="http://schemas.openxmlformats.org/officeDocument/2006/relationships/hyperlink" Target="http://mebelnow.by/catalog/slonimdrevmebel" TargetMode="External"/><Relationship Id="rId10" Type="http://schemas.openxmlformats.org/officeDocument/2006/relationships/hyperlink" Target="http://mebelnow.by/catalog/slonimdrevmebel" TargetMode="External"/><Relationship Id="rId19" Type="http://schemas.openxmlformats.org/officeDocument/2006/relationships/hyperlink" Target="http://mebelnow.by/catalog/slonimdrevmebel" TargetMode="External"/><Relationship Id="rId4" Type="http://schemas.openxmlformats.org/officeDocument/2006/relationships/hyperlink" Target="http://mebelnow.by/catalog/slonimdrevmebel" TargetMode="External"/><Relationship Id="rId9" Type="http://schemas.openxmlformats.org/officeDocument/2006/relationships/hyperlink" Target="http://mebelnow.by/catalog/slonimdrevmebel" TargetMode="External"/><Relationship Id="rId14" Type="http://schemas.openxmlformats.org/officeDocument/2006/relationships/hyperlink" Target="http://mebelnow.by/catalog/slonimdrevme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5" sqref="B5"/>
    </sheetView>
  </sheetViews>
  <sheetFormatPr defaultRowHeight="15" x14ac:dyDescent="0.25"/>
  <cols>
    <col min="1" max="1" width="5" bestFit="1" customWidth="1"/>
    <col min="2" max="2" width="59.7109375" customWidth="1"/>
    <col min="3" max="3" width="21" bestFit="1" customWidth="1"/>
    <col min="6" max="6" width="16.5703125" customWidth="1"/>
  </cols>
  <sheetData>
    <row r="1" spans="1:7" s="15" customFormat="1" ht="15.75" thickBot="1" x14ac:dyDescent="0.3">
      <c r="A1" s="11" t="s">
        <v>44</v>
      </c>
      <c r="B1" s="12" t="s">
        <v>0</v>
      </c>
      <c r="C1" s="11" t="s">
        <v>45</v>
      </c>
      <c r="D1" s="13" t="s">
        <v>46</v>
      </c>
      <c r="E1" s="14" t="s">
        <v>47</v>
      </c>
      <c r="F1" s="11" t="s">
        <v>48</v>
      </c>
      <c r="G1" s="11" t="s">
        <v>49</v>
      </c>
    </row>
    <row r="2" spans="1:7" x14ac:dyDescent="0.25">
      <c r="A2" s="1">
        <v>3660</v>
      </c>
      <c r="B2" s="21" t="s">
        <v>21</v>
      </c>
      <c r="C2" s="22" t="str">
        <f>"public://"&amp;A2&amp;".jpg"</f>
        <v>public://3660.jpg</v>
      </c>
      <c r="D2" s="18">
        <v>264</v>
      </c>
      <c r="E2" s="14">
        <v>0.15</v>
      </c>
      <c r="F2" s="16">
        <f>(D2+E2*D2)</f>
        <v>303.60000000000002</v>
      </c>
      <c r="G2" s="17" t="s">
        <v>50</v>
      </c>
    </row>
    <row r="3" spans="1:7" x14ac:dyDescent="0.25">
      <c r="A3" s="1">
        <v>3661</v>
      </c>
      <c r="B3" s="23" t="s">
        <v>29</v>
      </c>
      <c r="C3" s="22" t="str">
        <f t="shared" ref="C3:C21" si="0">"public://"&amp;A3&amp;".jpg"</f>
        <v>public://3661.jpg</v>
      </c>
      <c r="D3" s="19">
        <v>231</v>
      </c>
      <c r="E3" s="14">
        <v>0.15</v>
      </c>
      <c r="F3" s="16">
        <f t="shared" ref="F3:F21" si="1">(D3+E3*D3)</f>
        <v>265.64999999999998</v>
      </c>
      <c r="G3" s="17" t="s">
        <v>50</v>
      </c>
    </row>
    <row r="4" spans="1:7" ht="15.75" thickBot="1" x14ac:dyDescent="0.3">
      <c r="A4" s="1">
        <v>3662</v>
      </c>
      <c r="B4" s="24" t="s">
        <v>22</v>
      </c>
      <c r="C4" s="22" t="str">
        <f t="shared" si="0"/>
        <v>public://3662.jpg</v>
      </c>
      <c r="D4" s="19">
        <v>150</v>
      </c>
      <c r="E4" s="14">
        <v>0.15</v>
      </c>
      <c r="F4" s="16">
        <f t="shared" si="1"/>
        <v>172.5</v>
      </c>
      <c r="G4" s="17" t="s">
        <v>50</v>
      </c>
    </row>
    <row r="5" spans="1:7" ht="15.75" thickBot="1" x14ac:dyDescent="0.3">
      <c r="A5" s="1">
        <v>3663</v>
      </c>
      <c r="B5" s="25" t="s">
        <v>23</v>
      </c>
      <c r="C5" s="22" t="str">
        <f t="shared" si="0"/>
        <v>public://3663.jpg</v>
      </c>
      <c r="D5" s="19">
        <v>126</v>
      </c>
      <c r="E5" s="14">
        <v>0.15</v>
      </c>
      <c r="F5" s="16">
        <f t="shared" si="1"/>
        <v>144.9</v>
      </c>
      <c r="G5" s="17" t="s">
        <v>50</v>
      </c>
    </row>
    <row r="6" spans="1:7" ht="15.75" thickBot="1" x14ac:dyDescent="0.3">
      <c r="A6" s="1">
        <v>3664</v>
      </c>
      <c r="B6" s="24" t="s">
        <v>22</v>
      </c>
      <c r="C6" s="22" t="str">
        <f t="shared" si="0"/>
        <v>public://3664.jpg</v>
      </c>
      <c r="D6" s="19">
        <v>215</v>
      </c>
      <c r="E6" s="14">
        <v>0.15</v>
      </c>
      <c r="F6" s="16">
        <f t="shared" si="1"/>
        <v>247.25</v>
      </c>
      <c r="G6" s="17" t="s">
        <v>50</v>
      </c>
    </row>
    <row r="7" spans="1:7" x14ac:dyDescent="0.25">
      <c r="A7" s="1">
        <v>3665</v>
      </c>
      <c r="B7" s="26" t="s">
        <v>23</v>
      </c>
      <c r="C7" s="22" t="str">
        <f t="shared" si="0"/>
        <v>public://3665.jpg</v>
      </c>
      <c r="D7" s="19">
        <v>187</v>
      </c>
      <c r="E7" s="14">
        <v>0.15</v>
      </c>
      <c r="F7" s="16">
        <f t="shared" si="1"/>
        <v>215.05</v>
      </c>
      <c r="G7" s="17" t="s">
        <v>50</v>
      </c>
    </row>
    <row r="8" spans="1:7" ht="15.75" thickBot="1" x14ac:dyDescent="0.3">
      <c r="A8" s="1">
        <v>3666</v>
      </c>
      <c r="B8" s="24" t="s">
        <v>22</v>
      </c>
      <c r="C8" s="22" t="str">
        <f t="shared" si="0"/>
        <v>public://3666.jpg</v>
      </c>
      <c r="D8" s="19">
        <v>253</v>
      </c>
      <c r="E8" s="14">
        <v>0.15</v>
      </c>
      <c r="F8" s="16">
        <f t="shared" si="1"/>
        <v>290.95</v>
      </c>
      <c r="G8" s="17" t="s">
        <v>50</v>
      </c>
    </row>
    <row r="9" spans="1:7" ht="15.75" thickBot="1" x14ac:dyDescent="0.3">
      <c r="A9" s="1">
        <v>3667</v>
      </c>
      <c r="B9" s="25" t="s">
        <v>23</v>
      </c>
      <c r="C9" s="22" t="str">
        <f t="shared" si="0"/>
        <v>public://3667.jpg</v>
      </c>
      <c r="D9" s="19">
        <v>210</v>
      </c>
      <c r="E9" s="14">
        <v>0.15</v>
      </c>
      <c r="F9" s="16">
        <f t="shared" si="1"/>
        <v>241.5</v>
      </c>
      <c r="G9" s="17" t="s">
        <v>50</v>
      </c>
    </row>
    <row r="10" spans="1:7" ht="15.75" thickBot="1" x14ac:dyDescent="0.3">
      <c r="A10" s="1">
        <v>3668</v>
      </c>
      <c r="B10" s="24" t="s">
        <v>24</v>
      </c>
      <c r="C10" s="22" t="str">
        <f t="shared" si="0"/>
        <v>public://3668.jpg</v>
      </c>
      <c r="D10" s="19">
        <v>132</v>
      </c>
      <c r="E10" s="14">
        <v>0.15</v>
      </c>
      <c r="F10" s="16">
        <f t="shared" si="1"/>
        <v>151.80000000000001</v>
      </c>
      <c r="G10" s="17" t="s">
        <v>50</v>
      </c>
    </row>
    <row r="11" spans="1:7" ht="15.75" thickBot="1" x14ac:dyDescent="0.3">
      <c r="A11" s="1">
        <v>3669</v>
      </c>
      <c r="B11" s="25" t="s">
        <v>25</v>
      </c>
      <c r="C11" s="22" t="str">
        <f t="shared" si="0"/>
        <v>public://3669.jpg</v>
      </c>
      <c r="D11" s="19">
        <v>121</v>
      </c>
      <c r="E11" s="14">
        <v>0.15</v>
      </c>
      <c r="F11" s="16">
        <f t="shared" si="1"/>
        <v>139.15</v>
      </c>
      <c r="G11" s="17" t="s">
        <v>50</v>
      </c>
    </row>
    <row r="12" spans="1:7" ht="15.75" thickBot="1" x14ac:dyDescent="0.3">
      <c r="A12" s="1">
        <v>3670</v>
      </c>
      <c r="B12" s="24" t="s">
        <v>24</v>
      </c>
      <c r="C12" s="22" t="str">
        <f t="shared" si="0"/>
        <v>public://3670.jpg</v>
      </c>
      <c r="D12" s="19">
        <v>107</v>
      </c>
      <c r="E12" s="14">
        <v>0.15</v>
      </c>
      <c r="F12" s="16">
        <f t="shared" si="1"/>
        <v>123.05</v>
      </c>
      <c r="G12" s="17" t="s">
        <v>50</v>
      </c>
    </row>
    <row r="13" spans="1:7" ht="15.75" thickBot="1" x14ac:dyDescent="0.3">
      <c r="A13" s="1">
        <v>3671</v>
      </c>
      <c r="B13" s="25" t="s">
        <v>25</v>
      </c>
      <c r="C13" s="22" t="str">
        <f t="shared" si="0"/>
        <v>public://3671.jpg</v>
      </c>
      <c r="D13" s="19">
        <v>100</v>
      </c>
      <c r="E13" s="14">
        <v>0.15</v>
      </c>
      <c r="F13" s="16">
        <f t="shared" si="1"/>
        <v>115</v>
      </c>
      <c r="G13" s="17" t="s">
        <v>50</v>
      </c>
    </row>
    <row r="14" spans="1:7" ht="15.75" thickBot="1" x14ac:dyDescent="0.3">
      <c r="A14" s="1">
        <v>3672</v>
      </c>
      <c r="B14" s="24" t="s">
        <v>26</v>
      </c>
      <c r="C14" s="22" t="str">
        <f t="shared" si="0"/>
        <v>public://3672.jpg</v>
      </c>
      <c r="D14" s="19">
        <v>115</v>
      </c>
      <c r="E14" s="14">
        <v>0.15</v>
      </c>
      <c r="F14" s="16">
        <f t="shared" si="1"/>
        <v>132.25</v>
      </c>
      <c r="G14" s="17" t="s">
        <v>50</v>
      </c>
    </row>
    <row r="15" spans="1:7" ht="15.75" thickBot="1" x14ac:dyDescent="0.3">
      <c r="A15" s="1">
        <v>3673</v>
      </c>
      <c r="B15" s="25" t="s">
        <v>27</v>
      </c>
      <c r="C15" s="22" t="str">
        <f t="shared" si="0"/>
        <v>public://3673.jpg</v>
      </c>
      <c r="D15" s="19">
        <v>99</v>
      </c>
      <c r="E15" s="14">
        <v>0.15</v>
      </c>
      <c r="F15" s="16">
        <f t="shared" si="1"/>
        <v>113.85</v>
      </c>
      <c r="G15" s="17" t="s">
        <v>50</v>
      </c>
    </row>
    <row r="16" spans="1:7" ht="15.75" thickBot="1" x14ac:dyDescent="0.3">
      <c r="A16" s="1">
        <v>3674</v>
      </c>
      <c r="B16" s="24" t="s">
        <v>26</v>
      </c>
      <c r="C16" s="22" t="str">
        <f t="shared" si="0"/>
        <v>public://3674.jpg</v>
      </c>
      <c r="D16" s="19">
        <v>101</v>
      </c>
      <c r="E16" s="14">
        <v>0.15</v>
      </c>
      <c r="F16" s="16">
        <f t="shared" si="1"/>
        <v>116.15</v>
      </c>
      <c r="G16" s="17" t="s">
        <v>50</v>
      </c>
    </row>
    <row r="17" spans="1:7" ht="15.75" thickBot="1" x14ac:dyDescent="0.3">
      <c r="A17" s="1">
        <v>3675</v>
      </c>
      <c r="B17" s="25" t="s">
        <v>27</v>
      </c>
      <c r="C17" s="22" t="str">
        <f t="shared" si="0"/>
        <v>public://3675.jpg</v>
      </c>
      <c r="D17" s="19">
        <v>88</v>
      </c>
      <c r="E17" s="14">
        <v>0.15</v>
      </c>
      <c r="F17" s="16">
        <f t="shared" si="1"/>
        <v>101.2</v>
      </c>
      <c r="G17" s="17" t="s">
        <v>50</v>
      </c>
    </row>
    <row r="18" spans="1:7" ht="15.75" thickBot="1" x14ac:dyDescent="0.3">
      <c r="A18" s="1">
        <v>3676</v>
      </c>
      <c r="B18" s="24" t="s">
        <v>26</v>
      </c>
      <c r="C18" s="22" t="str">
        <f t="shared" si="0"/>
        <v>public://3676.jpg</v>
      </c>
      <c r="D18" s="19">
        <v>57</v>
      </c>
      <c r="E18" s="14">
        <v>0.15</v>
      </c>
      <c r="F18" s="16">
        <f t="shared" si="1"/>
        <v>65.55</v>
      </c>
      <c r="G18" s="17" t="s">
        <v>50</v>
      </c>
    </row>
    <row r="19" spans="1:7" ht="15.75" thickBot="1" x14ac:dyDescent="0.3">
      <c r="A19" s="1">
        <v>3677</v>
      </c>
      <c r="B19" s="25" t="s">
        <v>27</v>
      </c>
      <c r="C19" s="22" t="str">
        <f t="shared" si="0"/>
        <v>public://3677.jpg</v>
      </c>
      <c r="D19" s="19">
        <v>50</v>
      </c>
      <c r="E19" s="14">
        <v>0.15</v>
      </c>
      <c r="F19" s="16">
        <f t="shared" si="1"/>
        <v>57.5</v>
      </c>
      <c r="G19" s="17" t="s">
        <v>50</v>
      </c>
    </row>
    <row r="20" spans="1:7" ht="15.75" thickBot="1" x14ac:dyDescent="0.3">
      <c r="A20" s="1">
        <v>3678</v>
      </c>
      <c r="B20" s="24" t="s">
        <v>28</v>
      </c>
      <c r="C20" s="22" t="str">
        <f t="shared" si="0"/>
        <v>public://3678.jpg</v>
      </c>
      <c r="D20" s="19">
        <v>50</v>
      </c>
      <c r="E20" s="14">
        <v>0.15</v>
      </c>
      <c r="F20" s="16">
        <f t="shared" si="1"/>
        <v>57.5</v>
      </c>
      <c r="G20" s="17" t="s">
        <v>50</v>
      </c>
    </row>
    <row r="21" spans="1:7" ht="15.75" thickBot="1" x14ac:dyDescent="0.3">
      <c r="A21" s="1">
        <v>3679</v>
      </c>
      <c r="B21" s="25" t="s">
        <v>27</v>
      </c>
      <c r="C21" s="22" t="str">
        <f t="shared" si="0"/>
        <v>public://3679.jpg</v>
      </c>
      <c r="D21" s="19">
        <v>45</v>
      </c>
      <c r="E21" s="14">
        <v>0.15</v>
      </c>
      <c r="F21" s="16">
        <f t="shared" si="1"/>
        <v>51.75</v>
      </c>
      <c r="G21" s="17" t="s">
        <v>50</v>
      </c>
    </row>
    <row r="22" spans="1:7" x14ac:dyDescent="0.25">
      <c r="B22" s="7"/>
    </row>
    <row r="23" spans="1:7" x14ac:dyDescent="0.25">
      <c r="B23" s="7"/>
    </row>
  </sheetData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zoomScale="85" zoomScaleNormal="85" workbookViewId="0">
      <selection activeCell="D23" sqref="D23"/>
    </sheetView>
  </sheetViews>
  <sheetFormatPr defaultRowHeight="15" x14ac:dyDescent="0.25"/>
  <cols>
    <col min="3" max="3" width="43.7109375" customWidth="1"/>
    <col min="6" max="6" width="13.28515625" customWidth="1"/>
    <col min="7" max="7" width="19.85546875" bestFit="1" customWidth="1"/>
    <col min="8" max="8" width="11.28515625" style="10" bestFit="1" customWidth="1"/>
    <col min="10" max="10" width="20.85546875" bestFit="1" customWidth="1"/>
  </cols>
  <sheetData>
    <row r="1" spans="1:21" x14ac:dyDescent="0.25">
      <c r="A1" s="2" t="s">
        <v>1</v>
      </c>
      <c r="B1" s="2" t="s">
        <v>1</v>
      </c>
      <c r="C1" s="2" t="s">
        <v>0</v>
      </c>
      <c r="D1" s="5" t="s">
        <v>2</v>
      </c>
      <c r="E1" s="2" t="s">
        <v>3</v>
      </c>
      <c r="F1" s="5" t="s">
        <v>4</v>
      </c>
      <c r="G1" s="2" t="s">
        <v>5</v>
      </c>
      <c r="H1" s="9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3">
        <f>'1'!A2</f>
        <v>3660</v>
      </c>
      <c r="B2" s="3">
        <f>A2</f>
        <v>3660</v>
      </c>
      <c r="C2" s="4" t="str">
        <f>'1'!B2</f>
        <v>Шкаф угловой Mirror Gloss</v>
      </c>
      <c r="D2" s="6" t="s">
        <v>20</v>
      </c>
      <c r="E2" s="2"/>
      <c r="F2" s="20" t="s">
        <v>30</v>
      </c>
      <c r="G2" s="8" t="s">
        <v>40</v>
      </c>
      <c r="H2" s="9"/>
      <c r="I2" s="2"/>
      <c r="J2" s="2" t="s">
        <v>43</v>
      </c>
      <c r="K2" s="2" t="s">
        <v>41</v>
      </c>
      <c r="L2" s="2"/>
      <c r="M2" s="2"/>
      <c r="N2" s="2"/>
      <c r="O2" s="2"/>
      <c r="P2" s="2"/>
      <c r="Q2" s="2"/>
      <c r="R2" s="2"/>
      <c r="S2" s="2">
        <v>1</v>
      </c>
      <c r="T2" s="2"/>
      <c r="U2" s="2"/>
    </row>
    <row r="3" spans="1:21" ht="30" x14ac:dyDescent="0.25">
      <c r="A3" s="3">
        <f>'1'!A3</f>
        <v>3661</v>
      </c>
      <c r="B3" s="3">
        <f t="shared" ref="B3:B21" si="0">A3</f>
        <v>3661</v>
      </c>
      <c r="C3" s="4" t="str">
        <f>'1'!B3</f>
        <v>Шкаф угловой Contempo (Венге винтаж; Орфео белый)</v>
      </c>
      <c r="D3" s="6" t="s">
        <v>20</v>
      </c>
      <c r="E3" s="2"/>
      <c r="F3" s="20" t="s">
        <v>30</v>
      </c>
      <c r="G3" s="8" t="s">
        <v>40</v>
      </c>
      <c r="H3" s="9"/>
      <c r="I3" s="2"/>
      <c r="J3" s="2" t="s">
        <v>43</v>
      </c>
      <c r="K3" s="2" t="s">
        <v>41</v>
      </c>
      <c r="L3" s="2"/>
      <c r="M3" s="2"/>
      <c r="N3" s="2"/>
      <c r="O3" s="2"/>
      <c r="P3" s="2"/>
      <c r="Q3" s="2"/>
      <c r="R3" s="2"/>
      <c r="S3" s="2">
        <v>1</v>
      </c>
    </row>
    <row r="4" spans="1:21" x14ac:dyDescent="0.25">
      <c r="A4" s="3">
        <f>'1'!A4</f>
        <v>3662</v>
      </c>
      <c r="B4" s="3">
        <f t="shared" si="0"/>
        <v>3662</v>
      </c>
      <c r="C4" s="4" t="str">
        <f>'1'!B4</f>
        <v>Шкаф Mirror Gloss</v>
      </c>
      <c r="D4" s="6" t="s">
        <v>20</v>
      </c>
      <c r="E4" s="2"/>
      <c r="F4" s="20" t="s">
        <v>31</v>
      </c>
      <c r="G4" s="8" t="s">
        <v>40</v>
      </c>
      <c r="H4" s="9"/>
      <c r="I4" s="2"/>
      <c r="J4" s="2" t="s">
        <v>43</v>
      </c>
      <c r="K4" s="2" t="s">
        <v>41</v>
      </c>
      <c r="L4" s="2"/>
      <c r="M4" s="2"/>
      <c r="N4" s="2"/>
      <c r="O4" s="2"/>
      <c r="P4" s="2"/>
      <c r="Q4" s="2"/>
      <c r="R4" s="2"/>
      <c r="S4" s="2">
        <v>1</v>
      </c>
    </row>
    <row r="5" spans="1:21" x14ac:dyDescent="0.25">
      <c r="A5" s="3">
        <f>'1'!A5</f>
        <v>3663</v>
      </c>
      <c r="B5" s="3">
        <f t="shared" si="0"/>
        <v>3663</v>
      </c>
      <c r="C5" s="4" t="str">
        <f>'1'!B5</f>
        <v>Шкаф Contempo</v>
      </c>
      <c r="D5" s="6" t="s">
        <v>20</v>
      </c>
      <c r="E5" s="2"/>
      <c r="F5" s="20" t="s">
        <v>31</v>
      </c>
      <c r="G5" s="8" t="s">
        <v>40</v>
      </c>
      <c r="H5" s="9"/>
      <c r="I5" s="2"/>
      <c r="J5" s="2" t="s">
        <v>43</v>
      </c>
      <c r="K5" s="2" t="s">
        <v>41</v>
      </c>
      <c r="L5" s="2"/>
      <c r="M5" s="2"/>
      <c r="N5" s="2"/>
      <c r="O5" s="2"/>
      <c r="P5" s="2"/>
      <c r="Q5" s="2"/>
      <c r="R5" s="2"/>
      <c r="S5" s="2">
        <v>1</v>
      </c>
    </row>
    <row r="6" spans="1:21" x14ac:dyDescent="0.25">
      <c r="A6" s="3">
        <f>'1'!A6</f>
        <v>3664</v>
      </c>
      <c r="B6" s="3">
        <f t="shared" si="0"/>
        <v>3664</v>
      </c>
      <c r="C6" s="4" t="str">
        <f>'1'!B6</f>
        <v>Шкаф Mirror Gloss</v>
      </c>
      <c r="D6" s="6" t="s">
        <v>20</v>
      </c>
      <c r="E6" s="2"/>
      <c r="F6" s="20" t="s">
        <v>32</v>
      </c>
      <c r="G6" s="8" t="s">
        <v>40</v>
      </c>
      <c r="H6" s="9"/>
      <c r="I6" s="2"/>
      <c r="J6" s="2" t="s">
        <v>43</v>
      </c>
      <c r="K6" s="2" t="s">
        <v>41</v>
      </c>
      <c r="L6" s="2"/>
      <c r="M6" s="2"/>
      <c r="N6" s="2"/>
      <c r="O6" s="2"/>
      <c r="P6" s="2"/>
      <c r="Q6" s="2"/>
      <c r="R6" s="2"/>
      <c r="S6" s="2">
        <v>1</v>
      </c>
    </row>
    <row r="7" spans="1:21" x14ac:dyDescent="0.25">
      <c r="A7" s="3">
        <f>'1'!A7</f>
        <v>3665</v>
      </c>
      <c r="B7" s="3">
        <f t="shared" si="0"/>
        <v>3665</v>
      </c>
      <c r="C7" s="4" t="str">
        <f>'1'!B7</f>
        <v>Шкаф Contempo</v>
      </c>
      <c r="D7" s="6" t="s">
        <v>20</v>
      </c>
      <c r="E7" s="2"/>
      <c r="F7" s="20" t="s">
        <v>32</v>
      </c>
      <c r="G7" s="8" t="s">
        <v>40</v>
      </c>
      <c r="H7" s="9"/>
      <c r="I7" s="2"/>
      <c r="J7" s="2" t="s">
        <v>43</v>
      </c>
      <c r="K7" s="2" t="s">
        <v>41</v>
      </c>
      <c r="L7" s="2"/>
      <c r="M7" s="2"/>
      <c r="N7" s="2"/>
      <c r="O7" s="2"/>
      <c r="P7" s="2"/>
      <c r="Q7" s="2"/>
      <c r="R7" s="2"/>
      <c r="S7" s="2">
        <v>1</v>
      </c>
    </row>
    <row r="8" spans="1:21" x14ac:dyDescent="0.25">
      <c r="A8" s="3">
        <f>'1'!A8</f>
        <v>3666</v>
      </c>
      <c r="B8" s="3">
        <f t="shared" si="0"/>
        <v>3666</v>
      </c>
      <c r="C8" s="4" t="str">
        <f>'1'!B8</f>
        <v>Шкаф Mirror Gloss</v>
      </c>
      <c r="D8" s="6" t="s">
        <v>20</v>
      </c>
      <c r="E8" s="2"/>
      <c r="F8" s="20" t="s">
        <v>33</v>
      </c>
      <c r="G8" s="8" t="s">
        <v>40</v>
      </c>
      <c r="H8" s="9"/>
      <c r="I8" s="2"/>
      <c r="J8" s="2" t="s">
        <v>43</v>
      </c>
      <c r="K8" s="2" t="s">
        <v>41</v>
      </c>
      <c r="L8" s="2"/>
      <c r="M8" s="2"/>
      <c r="N8" s="2"/>
      <c r="O8" s="2"/>
      <c r="P8" s="2"/>
      <c r="Q8" s="2"/>
      <c r="R8" s="2"/>
      <c r="S8" s="2">
        <v>1</v>
      </c>
    </row>
    <row r="9" spans="1:21" x14ac:dyDescent="0.25">
      <c r="A9" s="3">
        <f>'1'!A9</f>
        <v>3667</v>
      </c>
      <c r="B9" s="3">
        <f t="shared" si="0"/>
        <v>3667</v>
      </c>
      <c r="C9" s="4" t="str">
        <f>'1'!B9</f>
        <v>Шкаф Contempo</v>
      </c>
      <c r="D9" s="6" t="s">
        <v>20</v>
      </c>
      <c r="E9" s="2"/>
      <c r="F9" s="20" t="s">
        <v>33</v>
      </c>
      <c r="G9" s="8" t="s">
        <v>40</v>
      </c>
      <c r="H9" s="9"/>
      <c r="I9" s="2"/>
      <c r="J9" s="2" t="s">
        <v>43</v>
      </c>
      <c r="K9" s="2" t="s">
        <v>41</v>
      </c>
      <c r="L9" s="2"/>
      <c r="M9" s="2"/>
      <c r="N9" s="2"/>
      <c r="O9" s="2"/>
      <c r="P9" s="2"/>
      <c r="Q9" s="2"/>
      <c r="R9" s="2"/>
      <c r="S9" s="2">
        <v>1</v>
      </c>
    </row>
    <row r="10" spans="1:21" x14ac:dyDescent="0.25">
      <c r="A10" s="3">
        <f>'1'!A10</f>
        <v>3668</v>
      </c>
      <c r="B10" s="3">
        <f t="shared" si="0"/>
        <v>3668</v>
      </c>
      <c r="C10" s="4" t="str">
        <f>'1'!B10</f>
        <v>Тумба Mirror Gloss</v>
      </c>
      <c r="D10" s="6" t="s">
        <v>42</v>
      </c>
      <c r="E10" s="2"/>
      <c r="F10" s="20" t="s">
        <v>34</v>
      </c>
      <c r="G10" s="8" t="s">
        <v>40</v>
      </c>
      <c r="H10" s="9"/>
      <c r="I10" s="2"/>
      <c r="J10" s="2" t="s">
        <v>43</v>
      </c>
      <c r="K10" s="2" t="s">
        <v>41</v>
      </c>
      <c r="L10" s="2"/>
      <c r="M10" s="2"/>
      <c r="N10" s="2"/>
      <c r="O10" s="2"/>
      <c r="P10" s="2"/>
      <c r="Q10" s="2"/>
      <c r="R10" s="2"/>
      <c r="S10" s="2">
        <v>1</v>
      </c>
    </row>
    <row r="11" spans="1:21" x14ac:dyDescent="0.25">
      <c r="A11" s="3">
        <f>'1'!A11</f>
        <v>3669</v>
      </c>
      <c r="B11" s="3">
        <f t="shared" si="0"/>
        <v>3669</v>
      </c>
      <c r="C11" s="4" t="str">
        <f>'1'!B11</f>
        <v>Тумба Contempo</v>
      </c>
      <c r="D11" s="6" t="s">
        <v>42</v>
      </c>
      <c r="E11" s="2"/>
      <c r="F11" s="20" t="s">
        <v>34</v>
      </c>
      <c r="G11" s="8" t="s">
        <v>40</v>
      </c>
      <c r="H11" s="9"/>
      <c r="I11" s="2"/>
      <c r="J11" s="2" t="s">
        <v>43</v>
      </c>
      <c r="K11" s="2" t="s">
        <v>41</v>
      </c>
      <c r="L11" s="2"/>
      <c r="M11" s="2"/>
      <c r="N11" s="2"/>
      <c r="O11" s="2"/>
      <c r="P11" s="2"/>
      <c r="Q11" s="2"/>
      <c r="R11" s="2"/>
      <c r="S11" s="2">
        <v>1</v>
      </c>
    </row>
    <row r="12" spans="1:21" x14ac:dyDescent="0.25">
      <c r="A12" s="3">
        <f>'1'!A12</f>
        <v>3670</v>
      </c>
      <c r="B12" s="3">
        <f t="shared" si="0"/>
        <v>3670</v>
      </c>
      <c r="C12" s="4" t="str">
        <f>'1'!B12</f>
        <v>Тумба Mirror Gloss</v>
      </c>
      <c r="D12" s="6" t="s">
        <v>42</v>
      </c>
      <c r="E12" s="2"/>
      <c r="F12" s="20" t="s">
        <v>35</v>
      </c>
      <c r="G12" s="8" t="s">
        <v>40</v>
      </c>
      <c r="H12" s="9"/>
      <c r="I12" s="2"/>
      <c r="J12" s="2" t="s">
        <v>43</v>
      </c>
      <c r="K12" s="2" t="s">
        <v>41</v>
      </c>
      <c r="L12" s="2"/>
      <c r="M12" s="2"/>
      <c r="N12" s="2"/>
      <c r="O12" s="2"/>
      <c r="P12" s="2"/>
      <c r="Q12" s="2"/>
      <c r="R12" s="2"/>
      <c r="S12" s="2">
        <v>1</v>
      </c>
    </row>
    <row r="13" spans="1:21" x14ac:dyDescent="0.25">
      <c r="A13" s="3">
        <f>'1'!A13</f>
        <v>3671</v>
      </c>
      <c r="B13" s="3">
        <f t="shared" si="0"/>
        <v>3671</v>
      </c>
      <c r="C13" s="4" t="str">
        <f>'1'!B13</f>
        <v>Тумба Contempo</v>
      </c>
      <c r="D13" s="6" t="s">
        <v>42</v>
      </c>
      <c r="E13" s="2"/>
      <c r="F13" s="20" t="s">
        <v>35</v>
      </c>
      <c r="G13" s="8" t="s">
        <v>40</v>
      </c>
      <c r="H13" s="9"/>
      <c r="I13" s="2"/>
      <c r="J13" s="2" t="s">
        <v>43</v>
      </c>
      <c r="K13" s="2" t="s">
        <v>41</v>
      </c>
      <c r="L13" s="2"/>
      <c r="M13" s="2"/>
      <c r="N13" s="2"/>
      <c r="O13" s="2"/>
      <c r="P13" s="2"/>
      <c r="Q13" s="2"/>
      <c r="R13" s="2"/>
      <c r="S13" s="2">
        <v>1</v>
      </c>
    </row>
    <row r="14" spans="1:21" x14ac:dyDescent="0.25">
      <c r="A14" s="3">
        <f>'1'!A14</f>
        <v>3672</v>
      </c>
      <c r="B14" s="3">
        <f t="shared" si="0"/>
        <v>3672</v>
      </c>
      <c r="C14" s="4" t="str">
        <f>'1'!B14</f>
        <v>Шкаф навесной Mirror Gloss</v>
      </c>
      <c r="D14" s="6" t="s">
        <v>20</v>
      </c>
      <c r="E14" s="2"/>
      <c r="F14" s="20" t="s">
        <v>36</v>
      </c>
      <c r="G14" s="8" t="s">
        <v>40</v>
      </c>
      <c r="H14" s="9"/>
      <c r="I14" s="2"/>
      <c r="J14" s="2" t="s">
        <v>43</v>
      </c>
      <c r="K14" s="2" t="s">
        <v>41</v>
      </c>
      <c r="L14" s="2"/>
      <c r="M14" s="2"/>
      <c r="N14" s="2"/>
      <c r="O14" s="2"/>
      <c r="P14" s="2"/>
      <c r="Q14" s="2"/>
      <c r="R14" s="2"/>
      <c r="S14" s="2">
        <v>1</v>
      </c>
    </row>
    <row r="15" spans="1:21" x14ac:dyDescent="0.25">
      <c r="A15" s="3">
        <f>'1'!A15</f>
        <v>3673</v>
      </c>
      <c r="B15" s="3">
        <f t="shared" si="0"/>
        <v>3673</v>
      </c>
      <c r="C15" s="4" t="str">
        <f>'1'!B15</f>
        <v>Шкаф навесной  Contempo</v>
      </c>
      <c r="D15" s="6" t="s">
        <v>20</v>
      </c>
      <c r="E15" s="2"/>
      <c r="F15" s="20" t="s">
        <v>36</v>
      </c>
      <c r="G15" s="8" t="s">
        <v>40</v>
      </c>
      <c r="H15" s="9"/>
      <c r="I15" s="2"/>
      <c r="J15" s="2" t="s">
        <v>43</v>
      </c>
      <c r="K15" s="2" t="s">
        <v>41</v>
      </c>
      <c r="L15" s="2"/>
      <c r="M15" s="2"/>
      <c r="N15" s="2"/>
      <c r="O15" s="2"/>
      <c r="P15" s="2"/>
      <c r="Q15" s="2"/>
      <c r="R15" s="2"/>
      <c r="S15" s="2">
        <v>1</v>
      </c>
    </row>
    <row r="16" spans="1:21" x14ac:dyDescent="0.25">
      <c r="A16" s="3">
        <f>'1'!A16</f>
        <v>3674</v>
      </c>
      <c r="B16" s="3">
        <f t="shared" si="0"/>
        <v>3674</v>
      </c>
      <c r="C16" s="4" t="str">
        <f>'1'!B16</f>
        <v>Шкаф навесной Mirror Gloss</v>
      </c>
      <c r="D16" s="6" t="s">
        <v>20</v>
      </c>
      <c r="E16" s="2"/>
      <c r="F16" s="20" t="s">
        <v>37</v>
      </c>
      <c r="G16" s="8" t="s">
        <v>40</v>
      </c>
      <c r="H16" s="9"/>
      <c r="I16" s="2"/>
      <c r="J16" s="2" t="s">
        <v>43</v>
      </c>
      <c r="K16" s="2" t="s">
        <v>41</v>
      </c>
      <c r="L16" s="2"/>
      <c r="M16" s="2"/>
      <c r="N16" s="2"/>
      <c r="O16" s="2"/>
      <c r="P16" s="2"/>
      <c r="Q16" s="2"/>
      <c r="R16" s="2"/>
      <c r="S16" s="2">
        <v>1</v>
      </c>
    </row>
    <row r="17" spans="1:19" x14ac:dyDescent="0.25">
      <c r="A17" s="3">
        <f>'1'!A17</f>
        <v>3675</v>
      </c>
      <c r="B17" s="3">
        <f t="shared" si="0"/>
        <v>3675</v>
      </c>
      <c r="C17" s="4" t="str">
        <f>'1'!B17</f>
        <v>Шкаф навесной  Contempo</v>
      </c>
      <c r="D17" s="6" t="s">
        <v>20</v>
      </c>
      <c r="E17" s="2"/>
      <c r="F17" s="20" t="s">
        <v>37</v>
      </c>
      <c r="G17" s="8" t="s">
        <v>40</v>
      </c>
      <c r="H17" s="9"/>
      <c r="I17" s="2"/>
      <c r="J17" s="2" t="s">
        <v>43</v>
      </c>
      <c r="K17" s="2" t="s">
        <v>41</v>
      </c>
      <c r="L17" s="2"/>
      <c r="M17" s="2"/>
      <c r="N17" s="2"/>
      <c r="O17" s="2"/>
      <c r="P17" s="2"/>
      <c r="Q17" s="2"/>
      <c r="R17" s="2"/>
      <c r="S17" s="2">
        <v>1</v>
      </c>
    </row>
    <row r="18" spans="1:19" x14ac:dyDescent="0.25">
      <c r="A18" s="3">
        <f>'1'!A18</f>
        <v>3676</v>
      </c>
      <c r="B18" s="3">
        <f t="shared" si="0"/>
        <v>3676</v>
      </c>
      <c r="C18" s="4" t="str">
        <f>'1'!B18</f>
        <v>Шкаф навесной Mirror Gloss</v>
      </c>
      <c r="D18" s="6" t="s">
        <v>20</v>
      </c>
      <c r="E18" s="2"/>
      <c r="F18" s="20" t="s">
        <v>38</v>
      </c>
      <c r="G18" s="8" t="s">
        <v>40</v>
      </c>
      <c r="H18" s="9"/>
      <c r="I18" s="2"/>
      <c r="J18" s="2" t="s">
        <v>43</v>
      </c>
      <c r="K18" s="2" t="s">
        <v>41</v>
      </c>
      <c r="L18" s="2"/>
      <c r="M18" s="2"/>
      <c r="N18" s="2"/>
      <c r="O18" s="2"/>
      <c r="P18" s="2"/>
      <c r="Q18" s="2"/>
      <c r="R18" s="2"/>
      <c r="S18" s="2">
        <v>1</v>
      </c>
    </row>
    <row r="19" spans="1:19" x14ac:dyDescent="0.25">
      <c r="A19" s="3">
        <f>'1'!A19</f>
        <v>3677</v>
      </c>
      <c r="B19" s="3">
        <f t="shared" si="0"/>
        <v>3677</v>
      </c>
      <c r="C19" s="4" t="str">
        <f>'1'!B19</f>
        <v>Шкаф навесной  Contempo</v>
      </c>
      <c r="D19" s="6" t="s">
        <v>20</v>
      </c>
      <c r="E19" s="2"/>
      <c r="F19" s="20" t="s">
        <v>38</v>
      </c>
      <c r="G19" s="8" t="s">
        <v>40</v>
      </c>
      <c r="H19" s="9"/>
      <c r="I19" s="2"/>
      <c r="J19" s="2" t="s">
        <v>43</v>
      </c>
      <c r="K19" s="2" t="s">
        <v>41</v>
      </c>
      <c r="L19" s="2"/>
      <c r="M19" s="2"/>
      <c r="N19" s="2"/>
      <c r="O19" s="2"/>
      <c r="P19" s="2"/>
      <c r="Q19" s="2"/>
      <c r="R19" s="2"/>
      <c r="S19" s="2">
        <v>1</v>
      </c>
    </row>
    <row r="20" spans="1:19" x14ac:dyDescent="0.25">
      <c r="A20" s="3">
        <f>'1'!A20</f>
        <v>3678</v>
      </c>
      <c r="B20" s="3">
        <f t="shared" si="0"/>
        <v>3678</v>
      </c>
      <c r="C20" s="4" t="str">
        <f>'1'!B20</f>
        <v>Шкаф навесной  Mirror Gloss</v>
      </c>
      <c r="D20" s="6" t="s">
        <v>20</v>
      </c>
      <c r="E20" s="2"/>
      <c r="F20" s="20" t="s">
        <v>39</v>
      </c>
      <c r="G20" s="8" t="s">
        <v>40</v>
      </c>
      <c r="H20" s="9"/>
      <c r="I20" s="2"/>
      <c r="J20" s="2" t="s">
        <v>43</v>
      </c>
      <c r="K20" s="2" t="s">
        <v>41</v>
      </c>
      <c r="L20" s="2"/>
      <c r="M20" s="2"/>
      <c r="N20" s="2"/>
      <c r="O20" s="2"/>
      <c r="P20" s="2"/>
      <c r="Q20" s="2"/>
      <c r="R20" s="2"/>
      <c r="S20" s="2">
        <v>1</v>
      </c>
    </row>
    <row r="21" spans="1:19" x14ac:dyDescent="0.25">
      <c r="A21" s="3">
        <f>'1'!A21</f>
        <v>3679</v>
      </c>
      <c r="B21" s="3">
        <f t="shared" si="0"/>
        <v>3679</v>
      </c>
      <c r="C21" s="4" t="str">
        <f>'1'!B21</f>
        <v>Шкаф навесной  Contempo</v>
      </c>
      <c r="D21" s="6" t="s">
        <v>20</v>
      </c>
      <c r="E21" s="2"/>
      <c r="F21" s="20" t="s">
        <v>39</v>
      </c>
      <c r="G21" s="8" t="s">
        <v>40</v>
      </c>
      <c r="H21" s="9"/>
      <c r="I21" s="2"/>
      <c r="J21" s="2" t="s">
        <v>43</v>
      </c>
      <c r="K21" s="2" t="s">
        <v>41</v>
      </c>
      <c r="L21" s="2"/>
      <c r="M21" s="2"/>
      <c r="N21" s="2"/>
      <c r="O21" s="2"/>
      <c r="P21" s="2"/>
      <c r="Q21" s="2"/>
      <c r="R21" s="2"/>
      <c r="S21" s="2">
        <v>1</v>
      </c>
    </row>
  </sheetData>
  <hyperlinks>
    <hyperlink ref="G2" r:id="rId1" display="http://mebelnow.by/catalog/slonimdrevmebel"/>
    <hyperlink ref="G3" r:id="rId2" display="http://mebelnow.by/catalog/slonimdrevmebel"/>
    <hyperlink ref="G4" r:id="rId3" display="http://mebelnow.by/catalog/slonimdrevmebel"/>
    <hyperlink ref="G5" r:id="rId4" display="http://mebelnow.by/catalog/slonimdrevmebel"/>
    <hyperlink ref="G6" r:id="rId5" display="http://mebelnow.by/catalog/slonimdrevmebel"/>
    <hyperlink ref="G7" r:id="rId6" display="http://mebelnow.by/catalog/slonimdrevmebel"/>
    <hyperlink ref="G8" r:id="rId7" display="http://mebelnow.by/catalog/slonimdrevmebel"/>
    <hyperlink ref="G9" r:id="rId8" display="http://mebelnow.by/catalog/slonimdrevmebel"/>
    <hyperlink ref="G10" r:id="rId9" display="http://mebelnow.by/catalog/slonimdrevmebel"/>
    <hyperlink ref="G11" r:id="rId10" display="http://mebelnow.by/catalog/slonimdrevmebel"/>
    <hyperlink ref="G12" r:id="rId11" display="http://mebelnow.by/catalog/slonimdrevmebel"/>
    <hyperlink ref="G13" r:id="rId12" display="http://mebelnow.by/catalog/slonimdrevmebel"/>
    <hyperlink ref="G14" r:id="rId13" display="http://mebelnow.by/catalog/slonimdrevmebel"/>
    <hyperlink ref="G15" r:id="rId14" display="http://mebelnow.by/catalog/slonimdrevmebel"/>
    <hyperlink ref="G16" r:id="rId15" display="http://mebelnow.by/catalog/slonimdrevmebel"/>
    <hyperlink ref="G17" r:id="rId16" display="http://mebelnow.by/catalog/slonimdrevmebel"/>
    <hyperlink ref="G18" r:id="rId17" display="http://mebelnow.by/catalog/slonimdrevmebel"/>
    <hyperlink ref="G19" r:id="rId18" display="http://mebelnow.by/catalog/slonimdrevmebel"/>
    <hyperlink ref="G20" r:id="rId19" display="http://mebelnow.by/catalog/slonimdrevmebel"/>
    <hyperlink ref="G21" r:id="rId20" display="http://mebelnow.by/catalog/slonimdrevmebe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2016-08-23T03:35:50Z</dcterms:modified>
</cp:coreProperties>
</file>