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5" windowWidth="15480" windowHeight="7935" activeTab="1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90" i="3" l="1"/>
  <c r="B90" i="3" s="1"/>
  <c r="A89" i="3"/>
  <c r="B89" i="3" s="1"/>
  <c r="A88" i="3"/>
  <c r="B88" i="3" s="1"/>
  <c r="A87" i="3"/>
  <c r="B87" i="3" s="1"/>
  <c r="A86" i="3"/>
  <c r="B86" i="3" s="1"/>
  <c r="A85" i="3"/>
  <c r="B85" i="3" s="1"/>
  <c r="A84" i="3"/>
  <c r="B84" i="3" s="1"/>
  <c r="A83" i="3"/>
  <c r="B83" i="3" s="1"/>
  <c r="A82" i="3"/>
  <c r="B82" i="3" s="1"/>
  <c r="A81" i="3"/>
  <c r="B81" i="3" s="1"/>
  <c r="A80" i="3"/>
  <c r="B80" i="3" s="1"/>
  <c r="A79" i="3"/>
  <c r="B79" i="3" s="1"/>
  <c r="A78" i="3"/>
  <c r="B78" i="3" s="1"/>
  <c r="A77" i="3"/>
  <c r="B77" i="3" s="1"/>
  <c r="A76" i="3"/>
  <c r="B76" i="3" s="1"/>
  <c r="A75" i="3"/>
  <c r="B75" i="3" s="1"/>
  <c r="A74" i="3"/>
  <c r="B74" i="3" s="1"/>
  <c r="A73" i="3"/>
  <c r="B73" i="3" s="1"/>
  <c r="A72" i="3"/>
  <c r="B72" i="3" s="1"/>
  <c r="A71" i="3"/>
  <c r="B71" i="3" s="1"/>
  <c r="A70" i="3"/>
  <c r="B70" i="3" s="1"/>
  <c r="A69" i="3"/>
  <c r="B69" i="3" s="1"/>
  <c r="A68" i="3"/>
  <c r="B68" i="3" s="1"/>
  <c r="A67" i="3"/>
  <c r="B67" i="3" s="1"/>
  <c r="A66" i="3"/>
  <c r="B66" i="3" s="1"/>
  <c r="A65" i="3"/>
  <c r="B65" i="3" s="1"/>
  <c r="A64" i="3"/>
  <c r="B64" i="3" s="1"/>
  <c r="A63" i="3"/>
  <c r="B63" i="3" s="1"/>
  <c r="A62" i="3"/>
  <c r="B62" i="3" s="1"/>
  <c r="A61" i="3"/>
  <c r="B61" i="3" s="1"/>
  <c r="A60" i="3"/>
  <c r="B60" i="3" s="1"/>
  <c r="A59" i="3"/>
  <c r="B59" i="3" s="1"/>
  <c r="A58" i="3"/>
  <c r="B58" i="3" s="1"/>
  <c r="A57" i="3"/>
  <c r="B57" i="3" s="1"/>
  <c r="A56" i="3"/>
  <c r="B56" i="3" s="1"/>
  <c r="A55" i="3"/>
  <c r="B55" i="3" s="1"/>
  <c r="B54" i="3"/>
  <c r="A54" i="3"/>
  <c r="A53" i="3"/>
  <c r="B53" i="3" s="1"/>
  <c r="A52" i="3"/>
  <c r="B52" i="3" s="1"/>
  <c r="A51" i="3"/>
  <c r="B51" i="3" s="1"/>
  <c r="A50" i="3"/>
  <c r="B50" i="3" s="1"/>
  <c r="A49" i="3"/>
  <c r="B49" i="3" s="1"/>
  <c r="A48" i="3"/>
  <c r="B48" i="3" s="1"/>
  <c r="A47" i="3"/>
  <c r="B47" i="3" s="1"/>
  <c r="A46" i="3"/>
  <c r="B46" i="3" s="1"/>
  <c r="A45" i="3"/>
  <c r="B45" i="3" s="1"/>
  <c r="A44" i="3"/>
  <c r="B44" i="3" s="1"/>
  <c r="A43" i="3"/>
  <c r="B43" i="3" s="1"/>
  <c r="A42" i="3"/>
  <c r="B42" i="3" s="1"/>
  <c r="A41" i="3"/>
  <c r="B41" i="3" s="1"/>
  <c r="A40" i="3"/>
  <c r="B40" i="3" s="1"/>
  <c r="B39" i="3"/>
  <c r="A39" i="3"/>
  <c r="A38" i="3"/>
  <c r="B38" i="3" s="1"/>
  <c r="A37" i="3"/>
  <c r="B37" i="3" s="1"/>
  <c r="A36" i="3"/>
  <c r="B36" i="3" s="1"/>
  <c r="A35" i="3"/>
  <c r="B35" i="3" s="1"/>
  <c r="A34" i="3"/>
  <c r="B34" i="3" s="1"/>
  <c r="A33" i="3"/>
  <c r="B33" i="3" s="1"/>
  <c r="A32" i="3"/>
  <c r="B32" i="3" s="1"/>
  <c r="B31" i="3"/>
  <c r="A31" i="3"/>
  <c r="A30" i="3"/>
  <c r="B30" i="3" s="1"/>
  <c r="A29" i="3"/>
  <c r="B29" i="3" s="1"/>
  <c r="A28" i="3"/>
  <c r="B28" i="3" s="1"/>
  <c r="A27" i="3"/>
  <c r="B27" i="3" s="1"/>
  <c r="A26" i="3"/>
  <c r="B26" i="3" s="1"/>
  <c r="A25" i="3"/>
  <c r="B25" i="3" s="1"/>
  <c r="A24" i="3"/>
  <c r="B24" i="3" s="1"/>
  <c r="A23" i="3"/>
  <c r="B23" i="3" s="1"/>
  <c r="A22" i="3"/>
  <c r="B22" i="3" s="1"/>
  <c r="A21" i="3"/>
  <c r="B21" i="3" s="1"/>
  <c r="A20" i="3"/>
  <c r="B20" i="3" s="1"/>
  <c r="B19" i="3"/>
  <c r="A19" i="3"/>
  <c r="A18" i="3"/>
  <c r="B18" i="3" s="1"/>
  <c r="A17" i="3"/>
  <c r="B17" i="3" s="1"/>
  <c r="A16" i="3"/>
  <c r="B16" i="3" s="1"/>
  <c r="A15" i="3"/>
  <c r="B15" i="3" s="1"/>
  <c r="A14" i="3"/>
  <c r="B14" i="3" s="1"/>
  <c r="A13" i="3"/>
  <c r="B13" i="3" s="1"/>
  <c r="A12" i="3"/>
  <c r="B12" i="3" s="1"/>
  <c r="A11" i="3"/>
  <c r="B11" i="3" s="1"/>
  <c r="A10" i="3"/>
  <c r="B10" i="3" s="1"/>
  <c r="A9" i="3"/>
  <c r="B9" i="3" s="1"/>
  <c r="A8" i="3"/>
  <c r="B8" i="3" s="1"/>
  <c r="A7" i="3"/>
  <c r="B7" i="3" s="1"/>
  <c r="A6" i="3"/>
  <c r="B6" i="3" s="1"/>
  <c r="B5" i="3"/>
  <c r="A5" i="3"/>
  <c r="A4" i="3"/>
  <c r="B4" i="3" s="1"/>
  <c r="A3" i="3"/>
  <c r="B3" i="3" s="1"/>
  <c r="B2" i="3"/>
  <c r="A2" i="3"/>
  <c r="C88" i="2" l="1"/>
  <c r="C84" i="2"/>
  <c r="C79" i="2"/>
  <c r="C74" i="2"/>
  <c r="C71" i="2"/>
  <c r="C68" i="2"/>
  <c r="C63" i="2"/>
  <c r="C56" i="2"/>
  <c r="C54" i="2"/>
  <c r="C53" i="2"/>
  <c r="C52" i="2"/>
  <c r="C49" i="2"/>
  <c r="C43" i="2"/>
  <c r="C30" i="2"/>
  <c r="C26" i="2"/>
  <c r="C24" i="2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2" i="2"/>
  <c r="E2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5" i="2"/>
  <c r="C27" i="2"/>
  <c r="C28" i="2"/>
  <c r="C29" i="2"/>
  <c r="C31" i="2"/>
  <c r="C32" i="2"/>
  <c r="C33" i="2"/>
  <c r="C34" i="2"/>
  <c r="C35" i="2"/>
  <c r="C36" i="2"/>
  <c r="C37" i="2"/>
  <c r="C38" i="2"/>
  <c r="C39" i="2"/>
  <c r="C40" i="2"/>
  <c r="C41" i="2"/>
  <c r="C42" i="2"/>
  <c r="C44" i="2"/>
  <c r="C45" i="2"/>
  <c r="C46" i="2"/>
  <c r="C47" i="2"/>
  <c r="C48" i="2"/>
  <c r="C50" i="2"/>
  <c r="C51" i="2"/>
  <c r="C55" i="2"/>
  <c r="C57" i="2"/>
  <c r="C58" i="2"/>
  <c r="C59" i="2"/>
  <c r="C60" i="2"/>
  <c r="C61" i="2"/>
  <c r="C62" i="2"/>
  <c r="C64" i="2"/>
  <c r="C65" i="2"/>
  <c r="C66" i="2"/>
  <c r="C67" i="2"/>
  <c r="C69" i="2"/>
  <c r="C70" i="2"/>
  <c r="C72" i="2"/>
  <c r="C73" i="2"/>
  <c r="C75" i="2"/>
  <c r="C76" i="2"/>
  <c r="C77" i="2"/>
  <c r="C78" i="2"/>
  <c r="C80" i="2"/>
  <c r="C81" i="2"/>
  <c r="C82" i="2"/>
  <c r="C83" i="2"/>
  <c r="C85" i="2"/>
  <c r="C86" i="2"/>
  <c r="C87" i="2"/>
  <c r="C89" i="2"/>
  <c r="C90" i="2"/>
  <c r="C2" i="2"/>
  <c r="B61" i="2" l="1"/>
  <c r="C61" i="3" s="1"/>
  <c r="B62" i="2"/>
  <c r="C62" i="3" s="1"/>
  <c r="B63" i="2"/>
  <c r="C63" i="3" s="1"/>
  <c r="B64" i="2"/>
  <c r="C64" i="3" s="1"/>
  <c r="B65" i="2"/>
  <c r="C65" i="3" s="1"/>
  <c r="B66" i="2"/>
  <c r="C66" i="3" s="1"/>
  <c r="B67" i="2"/>
  <c r="C67" i="3" s="1"/>
  <c r="B68" i="2"/>
  <c r="C68" i="3" s="1"/>
  <c r="B69" i="2"/>
  <c r="C69" i="3" s="1"/>
  <c r="B70" i="2"/>
  <c r="C70" i="3" s="1"/>
  <c r="B71" i="2"/>
  <c r="C71" i="3" s="1"/>
  <c r="B72" i="2"/>
  <c r="C72" i="3" s="1"/>
  <c r="B73" i="2"/>
  <c r="C73" i="3" s="1"/>
  <c r="B74" i="2"/>
  <c r="C74" i="3" s="1"/>
  <c r="B75" i="2"/>
  <c r="C75" i="3" s="1"/>
  <c r="B76" i="2"/>
  <c r="C76" i="3" s="1"/>
  <c r="B77" i="2"/>
  <c r="C77" i="3" s="1"/>
  <c r="B78" i="2"/>
  <c r="C78" i="3" s="1"/>
  <c r="B79" i="2"/>
  <c r="C79" i="3" s="1"/>
  <c r="B80" i="2"/>
  <c r="C80" i="3" s="1"/>
  <c r="B81" i="2"/>
  <c r="C81" i="3" s="1"/>
  <c r="B82" i="2"/>
  <c r="C82" i="3" s="1"/>
  <c r="B83" i="2"/>
  <c r="C83" i="3" s="1"/>
  <c r="B84" i="2"/>
  <c r="C84" i="3" s="1"/>
  <c r="B85" i="2"/>
  <c r="C85" i="3" s="1"/>
  <c r="B86" i="2"/>
  <c r="C86" i="3" s="1"/>
  <c r="B87" i="2"/>
  <c r="C87" i="3" s="1"/>
  <c r="B88" i="2"/>
  <c r="C88" i="3" s="1"/>
  <c r="B89" i="2"/>
  <c r="C89" i="3" s="1"/>
  <c r="B90" i="2"/>
  <c r="C90" i="3" s="1"/>
  <c r="B55" i="2"/>
  <c r="C55" i="3" s="1"/>
  <c r="B56" i="2"/>
  <c r="C56" i="3" s="1"/>
  <c r="B57" i="2"/>
  <c r="C57" i="3" s="1"/>
  <c r="B58" i="2"/>
  <c r="C58" i="3" s="1"/>
  <c r="B59" i="2"/>
  <c r="C59" i="3" s="1"/>
  <c r="B60" i="2"/>
  <c r="C60" i="3" s="1"/>
  <c r="B50" i="2"/>
  <c r="C50" i="3" s="1"/>
  <c r="B51" i="2"/>
  <c r="C51" i="3" s="1"/>
  <c r="B52" i="2"/>
  <c r="C52" i="3" s="1"/>
  <c r="B53" i="2"/>
  <c r="C53" i="3" s="1"/>
  <c r="B54" i="2"/>
  <c r="C54" i="3" s="1"/>
  <c r="B46" i="2"/>
  <c r="C46" i="3" s="1"/>
  <c r="B47" i="2"/>
  <c r="C47" i="3" s="1"/>
  <c r="B48" i="2"/>
  <c r="C48" i="3" s="1"/>
  <c r="B49" i="2"/>
  <c r="C49" i="3" s="1"/>
  <c r="B41" i="2"/>
  <c r="C41" i="3" s="1"/>
  <c r="B42" i="2"/>
  <c r="C42" i="3" s="1"/>
  <c r="B43" i="2"/>
  <c r="C43" i="3" s="1"/>
  <c r="B44" i="2"/>
  <c r="C44" i="3" s="1"/>
  <c r="B45" i="2"/>
  <c r="C45" i="3" s="1"/>
  <c r="B36" i="2"/>
  <c r="C36" i="3" s="1"/>
  <c r="B37" i="2"/>
  <c r="C37" i="3" s="1"/>
  <c r="B38" i="2"/>
  <c r="C38" i="3" s="1"/>
  <c r="B39" i="2"/>
  <c r="C39" i="3" s="1"/>
  <c r="B40" i="2"/>
  <c r="C40" i="3" s="1"/>
  <c r="B3" i="2"/>
  <c r="C3" i="3" s="1"/>
  <c r="B4" i="2"/>
  <c r="C4" i="3" s="1"/>
  <c r="B5" i="2"/>
  <c r="C5" i="3" s="1"/>
  <c r="B6" i="2"/>
  <c r="C6" i="3" s="1"/>
  <c r="B7" i="2"/>
  <c r="C7" i="3" s="1"/>
  <c r="B8" i="2"/>
  <c r="C8" i="3" s="1"/>
  <c r="B9" i="2"/>
  <c r="C9" i="3" s="1"/>
  <c r="B10" i="2"/>
  <c r="C10" i="3" s="1"/>
  <c r="B11" i="2"/>
  <c r="C11" i="3" s="1"/>
  <c r="B12" i="2"/>
  <c r="C12" i="3" s="1"/>
  <c r="B13" i="2"/>
  <c r="C13" i="3" s="1"/>
  <c r="B14" i="2"/>
  <c r="C14" i="3" s="1"/>
  <c r="B15" i="2"/>
  <c r="C15" i="3" s="1"/>
  <c r="B16" i="2"/>
  <c r="C16" i="3" s="1"/>
  <c r="B17" i="2"/>
  <c r="C17" i="3" s="1"/>
  <c r="B18" i="2"/>
  <c r="C18" i="3" s="1"/>
  <c r="B19" i="2"/>
  <c r="C19" i="3" s="1"/>
  <c r="B20" i="2"/>
  <c r="C20" i="3" s="1"/>
  <c r="B21" i="2"/>
  <c r="C21" i="3" s="1"/>
  <c r="B22" i="2"/>
  <c r="C22" i="3" s="1"/>
  <c r="B23" i="2"/>
  <c r="C23" i="3" s="1"/>
  <c r="B24" i="2"/>
  <c r="C24" i="3" s="1"/>
  <c r="B25" i="2"/>
  <c r="C25" i="3" s="1"/>
  <c r="B26" i="2"/>
  <c r="C26" i="3" s="1"/>
  <c r="B27" i="2"/>
  <c r="C27" i="3" s="1"/>
  <c r="B28" i="2"/>
  <c r="C28" i="3" s="1"/>
  <c r="B29" i="2"/>
  <c r="C29" i="3" s="1"/>
  <c r="B30" i="2"/>
  <c r="C30" i="3" s="1"/>
  <c r="B31" i="2"/>
  <c r="C31" i="3" s="1"/>
  <c r="B32" i="2"/>
  <c r="C32" i="3" s="1"/>
  <c r="B33" i="2"/>
  <c r="C33" i="3" s="1"/>
  <c r="B34" i="2"/>
  <c r="C34" i="3" s="1"/>
  <c r="B35" i="2"/>
  <c r="C35" i="3" s="1"/>
  <c r="B2" i="2"/>
  <c r="C2" i="3" s="1"/>
</calcChain>
</file>

<file path=xl/sharedStrings.xml><?xml version="1.0" encoding="utf-8"?>
<sst xmlns="http://schemas.openxmlformats.org/spreadsheetml/2006/main" count="640" uniqueCount="200">
  <si>
    <t>№</t>
  </si>
  <si>
    <t>Наименование продукции</t>
  </si>
  <si>
    <t>Артикул</t>
  </si>
  <si>
    <t>Цена с НДС</t>
  </si>
  <si>
    <t>Набор мебели для ванной комнаты "Баккара" КМК 0453, орех эко, дуб молочный</t>
  </si>
  <si>
    <t xml:space="preserve"> КМК 0453.1 </t>
  </si>
  <si>
    <t xml:space="preserve"> КМК 0453.2 </t>
  </si>
  <si>
    <t xml:space="preserve"> КМК 0453.3 </t>
  </si>
  <si>
    <t xml:space="preserve"> КМК 0453.4 </t>
  </si>
  <si>
    <t xml:space="preserve"> КМК 0435.5 </t>
  </si>
  <si>
    <t xml:space="preserve"> КМК 0435.6 </t>
  </si>
  <si>
    <t>Набор мебели для ванной комнаты "Амелия" КМК 0455 (серебро)</t>
  </si>
  <si>
    <t xml:space="preserve"> КМК 0455.1 </t>
  </si>
  <si>
    <t xml:space="preserve"> КМК 0455.2 </t>
  </si>
  <si>
    <t xml:space="preserve"> КМК 0455.3 </t>
  </si>
  <si>
    <t xml:space="preserve"> КМК 0455.4 </t>
  </si>
  <si>
    <t xml:space="preserve"> КМК 0455.5 </t>
  </si>
  <si>
    <t xml:space="preserve"> КМК 0455.6 </t>
  </si>
  <si>
    <t xml:space="preserve"> КМК 0455.7 </t>
  </si>
  <si>
    <t xml:space="preserve"> КМК 0455.8 </t>
  </si>
  <si>
    <t xml:space="preserve"> КМК 0455.11-01 </t>
  </si>
  <si>
    <t xml:space="preserve"> КМК 0455.9 </t>
  </si>
  <si>
    <t>Набор мебели для ванной комнаты "Амелия" КМК 0455 (патина золото)</t>
  </si>
  <si>
    <t xml:space="preserve"> КМК 0455.1-01 </t>
  </si>
  <si>
    <t xml:space="preserve"> КМК 0455.2-01 </t>
  </si>
  <si>
    <t xml:space="preserve"> КМК 0455.3-01 </t>
  </si>
  <si>
    <t xml:space="preserve"> КМК 0455.4-01 </t>
  </si>
  <si>
    <t xml:space="preserve"> КМК 0455.5-01 </t>
  </si>
  <si>
    <t xml:space="preserve"> КМК 0455.6-01 </t>
  </si>
  <si>
    <t xml:space="preserve"> КМК 0455.7-01 </t>
  </si>
  <si>
    <t xml:space="preserve"> КМК 0455.8-01 </t>
  </si>
  <si>
    <t xml:space="preserve"> КМК 0455.9-01 </t>
  </si>
  <si>
    <t>Набор мебели для ванной комнаты "Адель"                               КМК 0460</t>
  </si>
  <si>
    <t xml:space="preserve"> КМК 0460.3 </t>
  </si>
  <si>
    <t xml:space="preserve"> КМК 0460.4 </t>
  </si>
  <si>
    <t xml:space="preserve"> КМК 0460.15 </t>
  </si>
  <si>
    <t xml:space="preserve"> КМК 0460.16 </t>
  </si>
  <si>
    <t>Набор мебели для ванной комнаты "Магия" КМК 0448, в т.ч. золотой песок, ночная волна</t>
  </si>
  <si>
    <t xml:space="preserve"> КМК 0448.1 </t>
  </si>
  <si>
    <t xml:space="preserve"> КМК 0448.3 </t>
  </si>
  <si>
    <t xml:space="preserve"> КМК 0448.4 </t>
  </si>
  <si>
    <t xml:space="preserve"> КМК 0448.5 </t>
  </si>
  <si>
    <t>Набор мебели для ванной комнаты "Версаль" КМК 0454, в т.ч. белая, голубая</t>
  </si>
  <si>
    <t xml:space="preserve"> КМК 0454.1 </t>
  </si>
  <si>
    <t xml:space="preserve"> КМК 0454.2 </t>
  </si>
  <si>
    <t xml:space="preserve"> КМК 0454.3 </t>
  </si>
  <si>
    <t xml:space="preserve"> КМК 0454.4 </t>
  </si>
  <si>
    <t xml:space="preserve"> КМК 0454.5 </t>
  </si>
  <si>
    <t xml:space="preserve"> КМК 0454.6 </t>
  </si>
  <si>
    <t xml:space="preserve"> КМК 0454.7 </t>
  </si>
  <si>
    <t>Набор мебели для ванной комнаты "Версаль" КМК 0454-01 (патина золото)</t>
  </si>
  <si>
    <t>Тумба под раковину "850 Версаль" КМК 0454.1-01</t>
  </si>
  <si>
    <t xml:space="preserve"> КМК 0454.1-01 </t>
  </si>
  <si>
    <t>Комод "1Д Версаль" КМК 0454.2-01</t>
  </si>
  <si>
    <t xml:space="preserve"> КМК 0454.2-01 </t>
  </si>
  <si>
    <t>Комод "2Д Версаль" КМК 0454.3-01</t>
  </si>
  <si>
    <t xml:space="preserve"> КМК 0454.3-01 </t>
  </si>
  <si>
    <t>Зеркало настенное "Версаль" КМК 0454.4-01</t>
  </si>
  <si>
    <t xml:space="preserve"> КМК 0454.4-01 </t>
  </si>
  <si>
    <t>Тумба под раковину "650 Версаль" КМК 0454.5-01</t>
  </si>
  <si>
    <t xml:space="preserve"> КМК 0454.5-01 </t>
  </si>
  <si>
    <t>Шкаф "2Д Версаль" КМК 0454.6-01</t>
  </si>
  <si>
    <t xml:space="preserve"> КМК 0454.6-01 </t>
  </si>
  <si>
    <t>Тумба под раковину "500 Версаль" КМК 0454.7-01</t>
  </si>
  <si>
    <t xml:space="preserve"> КМК 0454.7-01 </t>
  </si>
  <si>
    <t>Набор мебели для ванной комнаты "Венеция" КМК 0461, в т.ч. дуб молочный, орех экко</t>
  </si>
  <si>
    <t xml:space="preserve"> КМК 0461.1 </t>
  </si>
  <si>
    <t xml:space="preserve"> КМК 0461.5 </t>
  </si>
  <si>
    <t xml:space="preserve"> КМК 0461.9 </t>
  </si>
  <si>
    <t xml:space="preserve"> КМК 0461.11 </t>
  </si>
  <si>
    <t xml:space="preserve"> КМК 0461.13 </t>
  </si>
  <si>
    <t xml:space="preserve"> КМК 0461.14 </t>
  </si>
  <si>
    <t>Набор мебели для ванной комнаты "Искушение" КМК 0459, в т.ч. белая, черная</t>
  </si>
  <si>
    <t xml:space="preserve"> КМК 0459.2 </t>
  </si>
  <si>
    <t xml:space="preserve"> КМК 0459.6 </t>
  </si>
  <si>
    <t xml:space="preserve"> КМК 0459.7 </t>
  </si>
  <si>
    <t xml:space="preserve"> КМК 0459.8 </t>
  </si>
  <si>
    <t xml:space="preserve"> КМК 0459.10 </t>
  </si>
  <si>
    <t xml:space="preserve"> КМК 0459.12 </t>
  </si>
  <si>
    <t>Набор мебели для ванной комнаты "Розалия" КМК 0462</t>
  </si>
  <si>
    <t xml:space="preserve"> КМК 0462.3 </t>
  </si>
  <si>
    <t xml:space="preserve"> КМК 0462.13 </t>
  </si>
  <si>
    <t>Набор мебели для ванной комнаты "Багира"                         КМК 0465</t>
  </si>
  <si>
    <t xml:space="preserve"> КМК 0465.2 </t>
  </si>
  <si>
    <t xml:space="preserve"> КМК 0465.3 </t>
  </si>
  <si>
    <t xml:space="preserve"> КМК 0465.6 </t>
  </si>
  <si>
    <t xml:space="preserve"> КМК 0465.7 </t>
  </si>
  <si>
    <t>Набор мебели для ванной комнаты "Нежность" КМК 0464</t>
  </si>
  <si>
    <t xml:space="preserve"> КМК 0464.2 </t>
  </si>
  <si>
    <t xml:space="preserve"> КМК 0464.3 </t>
  </si>
  <si>
    <t xml:space="preserve"> КМК 0464.6 </t>
  </si>
  <si>
    <t xml:space="preserve"> КМК 0464.8 </t>
  </si>
  <si>
    <t xml:space="preserve">Набор мебели для ванной комнаты "Тайна"                КМК 0457 </t>
  </si>
  <si>
    <t xml:space="preserve"> КМК 0457.3 </t>
  </si>
  <si>
    <t xml:space="preserve"> КМК 0457.6 </t>
  </si>
  <si>
    <t xml:space="preserve"> КМК 0457.9 </t>
  </si>
  <si>
    <t>Набор мебели для ванной комнаты "Диана"                      КМК 0463</t>
  </si>
  <si>
    <t xml:space="preserve"> КМК 0463.6 </t>
  </si>
  <si>
    <t xml:space="preserve"> КМК 0463.13 </t>
  </si>
  <si>
    <t>sku</t>
  </si>
  <si>
    <t>name</t>
  </si>
  <si>
    <t>image</t>
  </si>
  <si>
    <t>price opt</t>
  </si>
  <si>
    <t>price</t>
  </si>
  <si>
    <t>price_currency</t>
  </si>
  <si>
    <t>BYR</t>
  </si>
  <si>
    <t>SKU</t>
  </si>
  <si>
    <t>category</t>
  </si>
  <si>
    <t>pod_category</t>
  </si>
  <si>
    <t>gabarity</t>
  </si>
  <si>
    <t>brand</t>
  </si>
  <si>
    <t>material</t>
  </si>
  <si>
    <t>priznak</t>
  </si>
  <si>
    <t>ustanovka</t>
  </si>
  <si>
    <t>dostavka</t>
  </si>
  <si>
    <t>type</t>
  </si>
  <si>
    <t>kype_razmesch</t>
  </si>
  <si>
    <t>kype_kolichestvo</t>
  </si>
  <si>
    <t>softmebel_mehanizm</t>
  </si>
  <si>
    <t>matracy_razmer</t>
  </si>
  <si>
    <t>matracy_sostav</t>
  </si>
  <si>
    <t>opisanie</t>
  </si>
  <si>
    <t>status</t>
  </si>
  <si>
    <t>pohozhye</t>
  </si>
  <si>
    <t>color</t>
  </si>
  <si>
    <t>Шкафы</t>
  </si>
  <si>
    <t>Мебель КМК</t>
  </si>
  <si>
    <t>Возможна рассрочка</t>
  </si>
  <si>
    <t>7-30 дней</t>
  </si>
  <si>
    <t>Ванная</t>
  </si>
  <si>
    <t>Тумбы</t>
  </si>
  <si>
    <t>Зеркала</t>
  </si>
  <si>
    <t>Комоды</t>
  </si>
  <si>
    <t>Тумба под раковину "650 Баккара" КМК 0453.1</t>
  </si>
  <si>
    <t>Зеркало настенное "Баккара" КМК 0453.2</t>
  </si>
  <si>
    <t>Зеркало настенное "Баккара-1" КМК 0453.3</t>
  </si>
  <si>
    <t>Зеркало настенное "Амелия" КМК 0455.6</t>
  </si>
  <si>
    <t>Зеркало настенное "Амелия-1" КМК 0455.7</t>
  </si>
  <si>
    <t>Зеркало настенное "Амелия-2" КМК 0455.8</t>
  </si>
  <si>
    <t>Зеркало настенное "Амелия-3" КМК 0455.11</t>
  </si>
  <si>
    <t>Зеркало настенное "Амелия" КМК 0455.6-01</t>
  </si>
  <si>
    <t>Зеркало настенное "Амелия-1" КМК 0455.7-01</t>
  </si>
  <si>
    <t>Зеркало настенное "Амелия-2" КМК 0455.8-01</t>
  </si>
  <si>
    <t>Зеркало настенное "Амелия-3" КМК 0455.11-01</t>
  </si>
  <si>
    <t>Зеркало настенное "Адель" КМК 0460.4</t>
  </si>
  <si>
    <t>Зеркало настенное "Магия" КМК 0448.4</t>
  </si>
  <si>
    <t>Зеркало настенное "Магия 1" КМК 0448.5</t>
  </si>
  <si>
    <t>Зеркало настенное "Версаль" КМК 0454.4</t>
  </si>
  <si>
    <t>Зеркало настеннное "Венеция" КМК 0461.13</t>
  </si>
  <si>
    <t>Зеркало настеннное "Венеция 1" КМК 0461.14</t>
  </si>
  <si>
    <t>Зеркало настенное "Искушение" КМК 0459.6</t>
  </si>
  <si>
    <t>Зеркало настенное "Искушение-1" КМК 0459.7</t>
  </si>
  <si>
    <t>Зеркало настенное "Искушение-2" КМК 0459.8</t>
  </si>
  <si>
    <t>Зеркало настенное "Нежность" КМК 0464.8</t>
  </si>
  <si>
    <t>Зеркало настенное "Тайна" КМК 0457.6</t>
  </si>
  <si>
    <t>Зеркало настенное "Диана" КМК 0463.6</t>
  </si>
  <si>
    <t>Шкаф "Баккара" КМК 0453.4</t>
  </si>
  <si>
    <t>Шкаф "2Д Амелия" КМК 0455.3</t>
  </si>
  <si>
    <t>Шкаф "2Д Амелия-1" КМК 0455.4</t>
  </si>
  <si>
    <t>Шкаф "2Д1Я Амелия-1" КМК 0455.5</t>
  </si>
  <si>
    <t>Шкаф "2Д Амелия" КМК 0455.3-01</t>
  </si>
  <si>
    <t>Шкаф "2Д Амелия-1" КМК 0455.4-01</t>
  </si>
  <si>
    <t>Шкаф "2Д1Я Амелия-1" КМК 0455.5-01</t>
  </si>
  <si>
    <t>Шкаф "Адель"  КМК 0460.3</t>
  </si>
  <si>
    <t>Шкаф "Магия" КМК 0448.3</t>
  </si>
  <si>
    <t>Шкаф "2Д Версаль" КМК 0454.6</t>
  </si>
  <si>
    <t>Шкаф "1Д Венеция" КМК 0461.9</t>
  </si>
  <si>
    <t>Шкаф "Венеция" КМК 0461.11</t>
  </si>
  <si>
    <t>Шкаф "1Д1Я Искушение" КМК 0459.10</t>
  </si>
  <si>
    <t>Шкаф "2Д Розалия" КМК 0462.13</t>
  </si>
  <si>
    <t>Шкаф "2Д Багира" КМК 0465.3</t>
  </si>
  <si>
    <t>Шкаф "1Д Багира" КМК 0465.6</t>
  </si>
  <si>
    <t>Шкаф "2Д Нежность" КМК 0464.3</t>
  </si>
  <si>
    <t>Шкаф "1Д Нежность" КМК 0464.6</t>
  </si>
  <si>
    <t>Шкаф "2Д Тайна" КМК 0457.3</t>
  </si>
  <si>
    <t>Тумба под раковину "850 Баккара" КМК 0453.5</t>
  </si>
  <si>
    <t>Тумба под раковину "500 Баккара" КМК 0453.6</t>
  </si>
  <si>
    <t>Тумба под раковину "650 Амелия" КМК 0455.1</t>
  </si>
  <si>
    <t>Тумба под раковину "850 Амелия" КМК 0455.2</t>
  </si>
  <si>
    <t>Тумба под раковину "500 Амелия" КМК 0455.9</t>
  </si>
  <si>
    <t>Тумба под раковину "650 Амелия" КМК 0455.1-01</t>
  </si>
  <si>
    <t>Тумба под раковину "850 Амелия" КМК 0455.2-01</t>
  </si>
  <si>
    <t>Тумба под раковину "500 Амелия" КМК 0455.9-01</t>
  </si>
  <si>
    <t>Тумба под раковину "620 Адель" КМК 0460.15</t>
  </si>
  <si>
    <t>Тумба под раковину "620 Адель -1" КМК 0460.16</t>
  </si>
  <si>
    <t>Тумба под раковину "1Я Магия" КМК 0448.1</t>
  </si>
  <si>
    <t>Тумба под раковину "850 Версаль" КМК 0454.1</t>
  </si>
  <si>
    <t>Тумба под раковину "650 Версаль" КМК 0454.5</t>
  </si>
  <si>
    <t>Тумба под раковину "500 Версаль" КМК 0454.7</t>
  </si>
  <si>
    <t>Тумба под раковину "620 Венеция" КМК 0461.1</t>
  </si>
  <si>
    <t>Тумба под раковину "850 Венеция" КМК 0461.5</t>
  </si>
  <si>
    <t>Тумба под раковину "850 Искушение" КМК 0459.2</t>
  </si>
  <si>
    <t>Тумба под раковину "620 Искушение" КМК 0459.12</t>
  </si>
  <si>
    <t>Тумба под раковину "850 Венеция" КМК 0462.3</t>
  </si>
  <si>
    <t>Тумба под раковину "850 Багира" КМК 0465.2</t>
  </si>
  <si>
    <t>Тумба под раковину "850 Нежность" КМК 0464.2</t>
  </si>
  <si>
    <t>Тумба под раковину "500 Тайна" КМК 0457.9</t>
  </si>
  <si>
    <t>Тумба под раковину "620 Диана" КМК 0463.13</t>
  </si>
  <si>
    <t>Комод "1Д Версаль" КМК 0454.2</t>
  </si>
  <si>
    <t>Комод "2Д Версаль" КМК 0454.3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</si>
</sst>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1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horizontal="left"/>
    </xf>
    <xf numFmtId="0" fontId="2" fillId="0" borderId="0"/>
  </cellStyleXfs>
  <cellXfs count="30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2" fillId="0" borderId="0" xfId="2"/>
    <xf numFmtId="0" fontId="2" fillId="0" borderId="0" xfId="2" applyAlignment="1">
      <alignment horizontal="left"/>
    </xf>
    <xf numFmtId="0" fontId="2" fillId="3" borderId="0" xfId="2" applyFill="1" applyAlignment="1">
      <alignment horizontal="left"/>
    </xf>
    <xf numFmtId="0" fontId="2" fillId="4" borderId="0" xfId="2" applyFill="1" applyAlignment="1">
      <alignment horizontal="left"/>
    </xf>
    <xf numFmtId="1" fontId="2" fillId="0" borderId="0" xfId="2" applyNumberFormat="1"/>
    <xf numFmtId="1" fontId="0" fillId="0" borderId="0" xfId="0" applyNumberFormat="1"/>
    <xf numFmtId="2" fontId="2" fillId="5" borderId="0" xfId="2" applyNumberFormat="1" applyFill="1"/>
    <xf numFmtId="0" fontId="0" fillId="5" borderId="0" xfId="0" applyFill="1"/>
    <xf numFmtId="0" fontId="2" fillId="6" borderId="0" xfId="2" applyFill="1" applyAlignment="1">
      <alignment horizontal="left"/>
    </xf>
    <xf numFmtId="0" fontId="2" fillId="4" borderId="0" xfId="2" applyFill="1"/>
    <xf numFmtId="0" fontId="4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4" fillId="7" borderId="1" xfId="0" applyFont="1" applyFill="1" applyBorder="1"/>
    <xf numFmtId="0" fontId="4" fillId="0" borderId="0" xfId="0" applyFont="1"/>
    <xf numFmtId="0" fontId="4" fillId="0" borderId="1" xfId="0" applyFont="1" applyBorder="1" applyAlignment="1">
      <alignment horizontal="center"/>
    </xf>
    <xf numFmtId="0" fontId="5" fillId="3" borderId="1" xfId="0" applyFont="1" applyFill="1" applyBorder="1"/>
    <xf numFmtId="9" fontId="5" fillId="7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/>
    <xf numFmtId="0" fontId="6" fillId="4" borderId="0" xfId="0" applyFont="1" applyFill="1"/>
    <xf numFmtId="0" fontId="0" fillId="4" borderId="0" xfId="0" applyFill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workbookViewId="0">
      <selection activeCell="E3" sqref="E3"/>
    </sheetView>
  </sheetViews>
  <sheetFormatPr defaultRowHeight="15" x14ac:dyDescent="0.25"/>
  <cols>
    <col min="1" max="1" width="3.140625" bestFit="1" customWidth="1"/>
    <col min="2" max="2" width="57" customWidth="1"/>
    <col min="3" max="3" width="15.7109375" customWidth="1"/>
    <col min="4" max="4" width="9.140625" hidden="1" customWidth="1"/>
  </cols>
  <sheetData>
    <row r="1" spans="1:5" x14ac:dyDescent="0.25">
      <c r="A1" s="28" t="s">
        <v>0</v>
      </c>
      <c r="B1" s="29" t="s">
        <v>1</v>
      </c>
      <c r="C1" s="28" t="s">
        <v>2</v>
      </c>
      <c r="D1" s="1"/>
      <c r="E1" s="27" t="s">
        <v>3</v>
      </c>
    </row>
    <row r="2" spans="1:5" x14ac:dyDescent="0.25">
      <c r="A2" s="28"/>
      <c r="B2" s="29"/>
      <c r="C2" s="28"/>
      <c r="D2" s="1"/>
      <c r="E2" s="27"/>
    </row>
    <row r="3" spans="1:5" ht="30" x14ac:dyDescent="0.25">
      <c r="A3" s="2">
        <v>1</v>
      </c>
      <c r="B3" s="3" t="s">
        <v>4</v>
      </c>
      <c r="C3" s="1"/>
      <c r="D3" s="1"/>
      <c r="E3" s="1">
        <v>798</v>
      </c>
    </row>
    <row r="4" spans="1:5" x14ac:dyDescent="0.25">
      <c r="A4" s="2"/>
      <c r="B4" s="4" t="s">
        <v>133</v>
      </c>
      <c r="C4" s="1" t="s">
        <v>5</v>
      </c>
      <c r="D4" s="1"/>
      <c r="E4" s="5">
        <v>145</v>
      </c>
    </row>
    <row r="5" spans="1:5" x14ac:dyDescent="0.25">
      <c r="A5" s="2"/>
      <c r="B5" s="4" t="s">
        <v>134</v>
      </c>
      <c r="C5" s="1" t="s">
        <v>6</v>
      </c>
      <c r="D5" s="1"/>
      <c r="E5" s="5">
        <v>61</v>
      </c>
    </row>
    <row r="6" spans="1:5" x14ac:dyDescent="0.25">
      <c r="A6" s="2"/>
      <c r="B6" s="4" t="s">
        <v>135</v>
      </c>
      <c r="C6" s="1" t="s">
        <v>7</v>
      </c>
      <c r="D6" s="1"/>
      <c r="E6" s="5">
        <v>76</v>
      </c>
    </row>
    <row r="7" spans="1:5" x14ac:dyDescent="0.25">
      <c r="A7" s="2"/>
      <c r="B7" s="4" t="s">
        <v>156</v>
      </c>
      <c r="C7" s="1" t="s">
        <v>8</v>
      </c>
      <c r="D7" s="1"/>
      <c r="E7" s="5">
        <v>221</v>
      </c>
    </row>
    <row r="8" spans="1:5" x14ac:dyDescent="0.25">
      <c r="A8" s="2"/>
      <c r="B8" s="4" t="s">
        <v>175</v>
      </c>
      <c r="C8" s="1" t="s">
        <v>9</v>
      </c>
      <c r="D8" s="1"/>
      <c r="E8" s="5">
        <v>169</v>
      </c>
    </row>
    <row r="9" spans="1:5" x14ac:dyDescent="0.25">
      <c r="A9" s="2"/>
      <c r="B9" s="4" t="s">
        <v>176</v>
      </c>
      <c r="C9" s="1" t="s">
        <v>10</v>
      </c>
      <c r="D9" s="1"/>
      <c r="E9" s="5">
        <v>126</v>
      </c>
    </row>
    <row r="10" spans="1:5" ht="30" x14ac:dyDescent="0.25">
      <c r="A10" s="2">
        <v>2</v>
      </c>
      <c r="B10" s="3" t="s">
        <v>11</v>
      </c>
      <c r="C10" s="1"/>
      <c r="D10" s="1"/>
      <c r="E10" s="5">
        <v>1704</v>
      </c>
    </row>
    <row r="11" spans="1:5" x14ac:dyDescent="0.25">
      <c r="A11" s="2"/>
      <c r="B11" s="4" t="s">
        <v>177</v>
      </c>
      <c r="C11" s="1" t="s">
        <v>12</v>
      </c>
      <c r="D11" s="1"/>
      <c r="E11" s="5">
        <v>150</v>
      </c>
    </row>
    <row r="12" spans="1:5" x14ac:dyDescent="0.25">
      <c r="A12" s="2"/>
      <c r="B12" s="4" t="s">
        <v>178</v>
      </c>
      <c r="C12" s="1" t="s">
        <v>13</v>
      </c>
      <c r="D12" s="1"/>
      <c r="E12" s="5">
        <v>208</v>
      </c>
    </row>
    <row r="13" spans="1:5" x14ac:dyDescent="0.25">
      <c r="A13" s="2"/>
      <c r="B13" s="4" t="s">
        <v>157</v>
      </c>
      <c r="C13" s="1" t="s">
        <v>14</v>
      </c>
      <c r="D13" s="1"/>
      <c r="E13" s="5">
        <v>261</v>
      </c>
    </row>
    <row r="14" spans="1:5" x14ac:dyDescent="0.25">
      <c r="A14" s="2"/>
      <c r="B14" s="4" t="s">
        <v>158</v>
      </c>
      <c r="C14" s="1" t="s">
        <v>15</v>
      </c>
      <c r="D14" s="1"/>
      <c r="E14" s="5">
        <v>229</v>
      </c>
    </row>
    <row r="15" spans="1:5" x14ac:dyDescent="0.25">
      <c r="A15" s="2"/>
      <c r="B15" s="4" t="s">
        <v>159</v>
      </c>
      <c r="C15" s="1" t="s">
        <v>16</v>
      </c>
      <c r="D15" s="1"/>
      <c r="E15" s="5">
        <v>213</v>
      </c>
    </row>
    <row r="16" spans="1:5" x14ac:dyDescent="0.25">
      <c r="A16" s="2"/>
      <c r="B16" s="4" t="s">
        <v>136</v>
      </c>
      <c r="C16" s="1" t="s">
        <v>17</v>
      </c>
      <c r="D16" s="1"/>
      <c r="E16" s="5">
        <v>77</v>
      </c>
    </row>
    <row r="17" spans="1:5" x14ac:dyDescent="0.25">
      <c r="A17" s="2"/>
      <c r="B17" s="4" t="s">
        <v>137</v>
      </c>
      <c r="C17" s="1" t="s">
        <v>18</v>
      </c>
      <c r="D17" s="1"/>
      <c r="E17" s="5">
        <v>80</v>
      </c>
    </row>
    <row r="18" spans="1:5" x14ac:dyDescent="0.25">
      <c r="A18" s="2"/>
      <c r="B18" s="4" t="s">
        <v>138</v>
      </c>
      <c r="C18" s="1" t="s">
        <v>19</v>
      </c>
      <c r="D18" s="1"/>
      <c r="E18" s="5">
        <v>210</v>
      </c>
    </row>
    <row r="19" spans="1:5" x14ac:dyDescent="0.25">
      <c r="A19" s="2"/>
      <c r="B19" s="4" t="s">
        <v>139</v>
      </c>
      <c r="C19" s="1" t="s">
        <v>20</v>
      </c>
      <c r="D19" s="1"/>
      <c r="E19" s="5">
        <v>140</v>
      </c>
    </row>
    <row r="20" spans="1:5" x14ac:dyDescent="0.25">
      <c r="A20" s="2"/>
      <c r="B20" s="4" t="s">
        <v>179</v>
      </c>
      <c r="C20" s="1" t="s">
        <v>21</v>
      </c>
      <c r="D20" s="1"/>
      <c r="E20" s="5">
        <v>136</v>
      </c>
    </row>
    <row r="21" spans="1:5" ht="30" x14ac:dyDescent="0.25">
      <c r="A21" s="2">
        <v>3</v>
      </c>
      <c r="B21" s="3" t="s">
        <v>22</v>
      </c>
      <c r="C21" s="1"/>
      <c r="D21" s="1"/>
      <c r="E21" s="5">
        <v>1845</v>
      </c>
    </row>
    <row r="22" spans="1:5" x14ac:dyDescent="0.25">
      <c r="A22" s="2"/>
      <c r="B22" s="4" t="s">
        <v>180</v>
      </c>
      <c r="C22" s="1" t="s">
        <v>23</v>
      </c>
      <c r="D22" s="1"/>
      <c r="E22" s="5">
        <v>169</v>
      </c>
    </row>
    <row r="23" spans="1:5" x14ac:dyDescent="0.25">
      <c r="A23" s="2"/>
      <c r="B23" s="4" t="s">
        <v>181</v>
      </c>
      <c r="C23" s="1" t="s">
        <v>24</v>
      </c>
      <c r="D23" s="1"/>
      <c r="E23" s="5">
        <v>238</v>
      </c>
    </row>
    <row r="24" spans="1:5" x14ac:dyDescent="0.25">
      <c r="A24" s="2"/>
      <c r="B24" s="4" t="s">
        <v>160</v>
      </c>
      <c r="C24" s="1" t="s">
        <v>25</v>
      </c>
      <c r="D24" s="1"/>
      <c r="E24" s="5">
        <v>288</v>
      </c>
    </row>
    <row r="25" spans="1:5" x14ac:dyDescent="0.25">
      <c r="A25" s="2"/>
      <c r="B25" s="4" t="s">
        <v>161</v>
      </c>
      <c r="C25" s="1" t="s">
        <v>26</v>
      </c>
      <c r="D25" s="1"/>
      <c r="E25" s="5">
        <v>249</v>
      </c>
    </row>
    <row r="26" spans="1:5" x14ac:dyDescent="0.25">
      <c r="A26" s="2"/>
      <c r="B26" s="4" t="s">
        <v>162</v>
      </c>
      <c r="C26" s="1" t="s">
        <v>27</v>
      </c>
      <c r="D26" s="1"/>
      <c r="E26" s="5">
        <v>236</v>
      </c>
    </row>
    <row r="27" spans="1:5" x14ac:dyDescent="0.25">
      <c r="A27" s="2"/>
      <c r="B27" s="4" t="s">
        <v>140</v>
      </c>
      <c r="C27" s="1" t="s">
        <v>28</v>
      </c>
      <c r="D27" s="1"/>
      <c r="E27" s="5">
        <v>77</v>
      </c>
    </row>
    <row r="28" spans="1:5" x14ac:dyDescent="0.25">
      <c r="A28" s="2"/>
      <c r="B28" s="4" t="s">
        <v>141</v>
      </c>
      <c r="C28" s="1" t="s">
        <v>29</v>
      </c>
      <c r="D28" s="1"/>
      <c r="E28" s="5">
        <v>85</v>
      </c>
    </row>
    <row r="29" spans="1:5" x14ac:dyDescent="0.25">
      <c r="A29" s="2"/>
      <c r="B29" s="4" t="s">
        <v>142</v>
      </c>
      <c r="C29" s="1" t="s">
        <v>30</v>
      </c>
      <c r="D29" s="1"/>
      <c r="E29" s="5">
        <v>210</v>
      </c>
    </row>
    <row r="30" spans="1:5" x14ac:dyDescent="0.25">
      <c r="A30" s="2"/>
      <c r="B30" s="4" t="s">
        <v>143</v>
      </c>
      <c r="C30" s="1" t="s">
        <v>20</v>
      </c>
      <c r="D30" s="1"/>
      <c r="E30" s="5">
        <v>140</v>
      </c>
    </row>
    <row r="31" spans="1:5" x14ac:dyDescent="0.25">
      <c r="A31" s="2"/>
      <c r="B31" s="4" t="s">
        <v>182</v>
      </c>
      <c r="C31" s="1" t="s">
        <v>31</v>
      </c>
      <c r="D31" s="1"/>
      <c r="E31" s="5">
        <v>153</v>
      </c>
    </row>
    <row r="32" spans="1:5" ht="30" x14ac:dyDescent="0.25">
      <c r="A32" s="2">
        <v>4</v>
      </c>
      <c r="B32" s="3" t="s">
        <v>32</v>
      </c>
      <c r="C32" s="1"/>
      <c r="D32" s="1"/>
      <c r="E32" s="5">
        <v>373</v>
      </c>
    </row>
    <row r="33" spans="1:5" x14ac:dyDescent="0.25">
      <c r="A33" s="2"/>
      <c r="B33" s="4" t="s">
        <v>163</v>
      </c>
      <c r="C33" s="1" t="s">
        <v>33</v>
      </c>
      <c r="D33" s="1"/>
      <c r="E33" s="5">
        <v>107</v>
      </c>
    </row>
    <row r="34" spans="1:5" x14ac:dyDescent="0.25">
      <c r="A34" s="2"/>
      <c r="B34" s="4" t="s">
        <v>144</v>
      </c>
      <c r="C34" s="1" t="s">
        <v>34</v>
      </c>
      <c r="D34" s="1"/>
      <c r="E34" s="5">
        <v>67</v>
      </c>
    </row>
    <row r="35" spans="1:5" x14ac:dyDescent="0.25">
      <c r="A35" s="2"/>
      <c r="B35" s="4" t="s">
        <v>183</v>
      </c>
      <c r="C35" s="1" t="s">
        <v>35</v>
      </c>
      <c r="D35" s="1"/>
      <c r="E35" s="5">
        <v>94</v>
      </c>
    </row>
    <row r="36" spans="1:5" x14ac:dyDescent="0.25">
      <c r="A36" s="2"/>
      <c r="B36" s="4" t="s">
        <v>184</v>
      </c>
      <c r="C36" s="1" t="s">
        <v>36</v>
      </c>
      <c r="D36" s="1"/>
      <c r="E36" s="5">
        <v>105</v>
      </c>
    </row>
    <row r="37" spans="1:5" ht="30" x14ac:dyDescent="0.25">
      <c r="A37" s="2">
        <v>5</v>
      </c>
      <c r="B37" s="3" t="s">
        <v>37</v>
      </c>
      <c r="C37" s="1"/>
      <c r="D37" s="1"/>
      <c r="E37" s="5">
        <v>539</v>
      </c>
    </row>
    <row r="38" spans="1:5" x14ac:dyDescent="0.25">
      <c r="A38" s="2"/>
      <c r="B38" s="4" t="s">
        <v>185</v>
      </c>
      <c r="C38" s="1" t="s">
        <v>38</v>
      </c>
      <c r="D38" s="1"/>
      <c r="E38" s="5">
        <v>108</v>
      </c>
    </row>
    <row r="39" spans="1:5" x14ac:dyDescent="0.25">
      <c r="A39" s="2"/>
      <c r="B39" s="4" t="s">
        <v>164</v>
      </c>
      <c r="C39" s="1" t="s">
        <v>39</v>
      </c>
      <c r="D39" s="1"/>
      <c r="E39" s="5">
        <v>164</v>
      </c>
    </row>
    <row r="40" spans="1:5" x14ac:dyDescent="0.25">
      <c r="A40" s="2"/>
      <c r="B40" s="4" t="s">
        <v>145</v>
      </c>
      <c r="C40" s="1" t="s">
        <v>40</v>
      </c>
      <c r="D40" s="1"/>
      <c r="E40" s="5">
        <v>93</v>
      </c>
    </row>
    <row r="41" spans="1:5" x14ac:dyDescent="0.25">
      <c r="A41" s="2"/>
      <c r="B41" s="4" t="s">
        <v>146</v>
      </c>
      <c r="C41" s="1" t="s">
        <v>41</v>
      </c>
      <c r="D41" s="1"/>
      <c r="E41" s="5">
        <v>174</v>
      </c>
    </row>
    <row r="42" spans="1:5" ht="30" x14ac:dyDescent="0.25">
      <c r="A42" s="2">
        <v>6</v>
      </c>
      <c r="B42" s="3" t="s">
        <v>42</v>
      </c>
      <c r="C42" s="1"/>
      <c r="D42" s="1"/>
      <c r="E42" s="5">
        <v>1254</v>
      </c>
    </row>
    <row r="43" spans="1:5" x14ac:dyDescent="0.25">
      <c r="A43" s="2"/>
      <c r="B43" s="4" t="s">
        <v>186</v>
      </c>
      <c r="C43" s="1" t="s">
        <v>43</v>
      </c>
      <c r="D43" s="1"/>
      <c r="E43" s="5">
        <v>181</v>
      </c>
    </row>
    <row r="44" spans="1:5" x14ac:dyDescent="0.25">
      <c r="A44" s="2"/>
      <c r="B44" s="4" t="s">
        <v>198</v>
      </c>
      <c r="C44" s="1" t="s">
        <v>44</v>
      </c>
      <c r="D44" s="1"/>
      <c r="E44" s="5">
        <v>180</v>
      </c>
    </row>
    <row r="45" spans="1:5" x14ac:dyDescent="0.25">
      <c r="A45" s="2"/>
      <c r="B45" s="4" t="s">
        <v>199</v>
      </c>
      <c r="C45" s="1" t="s">
        <v>45</v>
      </c>
      <c r="D45" s="1"/>
      <c r="E45" s="5">
        <v>234</v>
      </c>
    </row>
    <row r="46" spans="1:5" x14ac:dyDescent="0.25">
      <c r="A46" s="2"/>
      <c r="B46" s="4" t="s">
        <v>147</v>
      </c>
      <c r="C46" s="1" t="s">
        <v>46</v>
      </c>
      <c r="D46" s="1"/>
      <c r="E46" s="5">
        <v>87</v>
      </c>
    </row>
    <row r="47" spans="1:5" x14ac:dyDescent="0.25">
      <c r="A47" s="2"/>
      <c r="B47" s="4" t="s">
        <v>187</v>
      </c>
      <c r="C47" s="1" t="s">
        <v>47</v>
      </c>
      <c r="D47" s="1"/>
      <c r="E47" s="5">
        <v>152</v>
      </c>
    </row>
    <row r="48" spans="1:5" x14ac:dyDescent="0.25">
      <c r="A48" s="2"/>
      <c r="B48" s="4" t="s">
        <v>165</v>
      </c>
      <c r="C48" s="1" t="s">
        <v>48</v>
      </c>
      <c r="D48" s="1"/>
      <c r="E48" s="5">
        <v>268</v>
      </c>
    </row>
    <row r="49" spans="1:5" x14ac:dyDescent="0.25">
      <c r="A49" s="2"/>
      <c r="B49" s="4" t="s">
        <v>188</v>
      </c>
      <c r="C49" s="1" t="s">
        <v>49</v>
      </c>
      <c r="D49" s="1"/>
      <c r="E49" s="5">
        <v>152</v>
      </c>
    </row>
    <row r="50" spans="1:5" ht="30" x14ac:dyDescent="0.25">
      <c r="A50" s="2">
        <v>7</v>
      </c>
      <c r="B50" s="3" t="s">
        <v>50</v>
      </c>
      <c r="C50" s="1"/>
      <c r="D50" s="1"/>
      <c r="E50" s="5">
        <v>1468</v>
      </c>
    </row>
    <row r="51" spans="1:5" x14ac:dyDescent="0.25">
      <c r="A51" s="2"/>
      <c r="B51" s="4" t="s">
        <v>51</v>
      </c>
      <c r="C51" s="1" t="s">
        <v>52</v>
      </c>
      <c r="D51" s="1"/>
      <c r="E51" s="5">
        <v>234</v>
      </c>
    </row>
    <row r="52" spans="1:5" x14ac:dyDescent="0.25">
      <c r="A52" s="2"/>
      <c r="B52" s="4" t="s">
        <v>53</v>
      </c>
      <c r="C52" s="1" t="s">
        <v>54</v>
      </c>
      <c r="D52" s="1"/>
      <c r="E52" s="5">
        <v>225</v>
      </c>
    </row>
    <row r="53" spans="1:5" x14ac:dyDescent="0.25">
      <c r="A53" s="2"/>
      <c r="B53" s="4" t="s">
        <v>55</v>
      </c>
      <c r="C53" s="1" t="s">
        <v>56</v>
      </c>
      <c r="D53" s="1"/>
      <c r="E53" s="5">
        <v>266</v>
      </c>
    </row>
    <row r="54" spans="1:5" x14ac:dyDescent="0.25">
      <c r="A54" s="2"/>
      <c r="B54" s="4" t="s">
        <v>57</v>
      </c>
      <c r="C54" s="1" t="s">
        <v>58</v>
      </c>
      <c r="D54" s="1"/>
      <c r="E54" s="5">
        <v>99</v>
      </c>
    </row>
    <row r="55" spans="1:5" x14ac:dyDescent="0.25">
      <c r="A55" s="2"/>
      <c r="B55" s="4" t="s">
        <v>59</v>
      </c>
      <c r="C55" s="1" t="s">
        <v>60</v>
      </c>
      <c r="D55" s="1"/>
      <c r="E55" s="5">
        <v>182</v>
      </c>
    </row>
    <row r="56" spans="1:5" x14ac:dyDescent="0.25">
      <c r="A56" s="2"/>
      <c r="B56" s="4" t="s">
        <v>61</v>
      </c>
      <c r="C56" s="1" t="s">
        <v>62</v>
      </c>
      <c r="D56" s="1"/>
      <c r="E56" s="5">
        <v>297</v>
      </c>
    </row>
    <row r="57" spans="1:5" x14ac:dyDescent="0.25">
      <c r="A57" s="2"/>
      <c r="B57" s="4" t="s">
        <v>63</v>
      </c>
      <c r="C57" s="1" t="s">
        <v>64</v>
      </c>
      <c r="D57" s="1"/>
      <c r="E57" s="5">
        <v>165</v>
      </c>
    </row>
    <row r="58" spans="1:5" ht="30" x14ac:dyDescent="0.25">
      <c r="A58" s="2">
        <v>8</v>
      </c>
      <c r="B58" s="3" t="s">
        <v>65</v>
      </c>
      <c r="C58" s="1"/>
      <c r="D58" s="1"/>
      <c r="E58" s="5">
        <v>925</v>
      </c>
    </row>
    <row r="59" spans="1:5" x14ac:dyDescent="0.25">
      <c r="A59" s="2"/>
      <c r="B59" s="4" t="s">
        <v>189</v>
      </c>
      <c r="C59" s="1" t="s">
        <v>66</v>
      </c>
      <c r="D59" s="1"/>
      <c r="E59" s="5">
        <v>173</v>
      </c>
    </row>
    <row r="60" spans="1:5" x14ac:dyDescent="0.25">
      <c r="A60" s="2"/>
      <c r="B60" s="4" t="s">
        <v>190</v>
      </c>
      <c r="C60" s="1" t="s">
        <v>67</v>
      </c>
      <c r="D60" s="1"/>
      <c r="E60" s="5">
        <v>208</v>
      </c>
    </row>
    <row r="61" spans="1:5" x14ac:dyDescent="0.25">
      <c r="A61" s="2"/>
      <c r="B61" s="4" t="s">
        <v>166</v>
      </c>
      <c r="C61" s="1" t="s">
        <v>68</v>
      </c>
      <c r="D61" s="1"/>
      <c r="E61" s="5">
        <v>227</v>
      </c>
    </row>
    <row r="62" spans="1:5" x14ac:dyDescent="0.25">
      <c r="A62" s="2"/>
      <c r="B62" s="4" t="s">
        <v>167</v>
      </c>
      <c r="C62" s="1" t="s">
        <v>69</v>
      </c>
      <c r="D62" s="1"/>
      <c r="E62" s="5">
        <v>179</v>
      </c>
    </row>
    <row r="63" spans="1:5" x14ac:dyDescent="0.25">
      <c r="A63" s="2"/>
      <c r="B63" s="4" t="s">
        <v>148</v>
      </c>
      <c r="C63" s="1" t="s">
        <v>70</v>
      </c>
      <c r="D63" s="1"/>
      <c r="E63" s="5">
        <v>78</v>
      </c>
    </row>
    <row r="64" spans="1:5" x14ac:dyDescent="0.25">
      <c r="A64" s="2"/>
      <c r="B64" s="4" t="s">
        <v>149</v>
      </c>
      <c r="C64" s="1" t="s">
        <v>71</v>
      </c>
      <c r="D64" s="1"/>
      <c r="E64" s="5">
        <v>60</v>
      </c>
    </row>
    <row r="65" spans="1:5" ht="30" x14ac:dyDescent="0.25">
      <c r="A65" s="2">
        <v>9</v>
      </c>
      <c r="B65" s="3" t="s">
        <v>72</v>
      </c>
      <c r="C65" s="1"/>
      <c r="D65" s="1"/>
      <c r="E65" s="5">
        <v>1073</v>
      </c>
    </row>
    <row r="66" spans="1:5" x14ac:dyDescent="0.25">
      <c r="A66" s="2"/>
      <c r="B66" s="4" t="s">
        <v>191</v>
      </c>
      <c r="C66" s="1" t="s">
        <v>73</v>
      </c>
      <c r="D66" s="1"/>
      <c r="E66" s="5">
        <v>207</v>
      </c>
    </row>
    <row r="67" spans="1:5" x14ac:dyDescent="0.25">
      <c r="A67" s="2"/>
      <c r="B67" s="4" t="s">
        <v>150</v>
      </c>
      <c r="C67" s="1" t="s">
        <v>74</v>
      </c>
      <c r="D67" s="1"/>
      <c r="E67" s="5">
        <v>76</v>
      </c>
    </row>
    <row r="68" spans="1:5" x14ac:dyDescent="0.25">
      <c r="A68" s="2"/>
      <c r="B68" s="4" t="s">
        <v>151</v>
      </c>
      <c r="C68" s="1" t="s">
        <v>75</v>
      </c>
      <c r="D68" s="1"/>
      <c r="E68" s="5">
        <v>151</v>
      </c>
    </row>
    <row r="69" spans="1:5" x14ac:dyDescent="0.25">
      <c r="A69" s="2"/>
      <c r="B69" s="4" t="s">
        <v>152</v>
      </c>
      <c r="C69" s="1" t="s">
        <v>76</v>
      </c>
      <c r="D69" s="1"/>
      <c r="E69" s="5">
        <v>177</v>
      </c>
    </row>
    <row r="70" spans="1:5" x14ac:dyDescent="0.25">
      <c r="A70" s="2"/>
      <c r="B70" s="4" t="s">
        <v>168</v>
      </c>
      <c r="C70" s="1" t="s">
        <v>77</v>
      </c>
      <c r="D70" s="1"/>
      <c r="E70" s="5">
        <v>272</v>
      </c>
    </row>
    <row r="71" spans="1:5" x14ac:dyDescent="0.25">
      <c r="A71" s="2"/>
      <c r="B71" s="4" t="s">
        <v>192</v>
      </c>
      <c r="C71" s="1" t="s">
        <v>78</v>
      </c>
      <c r="D71" s="1"/>
      <c r="E71" s="5">
        <v>190</v>
      </c>
    </row>
    <row r="72" spans="1:5" x14ac:dyDescent="0.25">
      <c r="A72" s="2">
        <v>10</v>
      </c>
      <c r="B72" s="3" t="s">
        <v>79</v>
      </c>
      <c r="C72" s="1"/>
      <c r="D72" s="1"/>
      <c r="E72" s="5">
        <v>443</v>
      </c>
    </row>
    <row r="73" spans="1:5" x14ac:dyDescent="0.25">
      <c r="A73" s="2"/>
      <c r="B73" s="4" t="s">
        <v>193</v>
      </c>
      <c r="C73" s="1" t="s">
        <v>80</v>
      </c>
      <c r="D73" s="1"/>
      <c r="E73" s="5">
        <v>186</v>
      </c>
    </row>
    <row r="74" spans="1:5" x14ac:dyDescent="0.25">
      <c r="A74" s="2"/>
      <c r="B74" s="4" t="s">
        <v>169</v>
      </c>
      <c r="C74" s="1" t="s">
        <v>81</v>
      </c>
      <c r="D74" s="1"/>
      <c r="E74" s="5">
        <v>257</v>
      </c>
    </row>
    <row r="75" spans="1:5" ht="30" x14ac:dyDescent="0.25">
      <c r="A75" s="2">
        <v>11</v>
      </c>
      <c r="B75" s="3" t="s">
        <v>82</v>
      </c>
      <c r="C75" s="1"/>
      <c r="D75" s="1"/>
      <c r="E75" s="5">
        <v>651</v>
      </c>
    </row>
    <row r="76" spans="1:5" x14ac:dyDescent="0.25">
      <c r="A76" s="2"/>
      <c r="B76" s="4" t="s">
        <v>194</v>
      </c>
      <c r="C76" s="1" t="s">
        <v>83</v>
      </c>
      <c r="D76" s="1"/>
      <c r="E76" s="5">
        <v>170</v>
      </c>
    </row>
    <row r="77" spans="1:5" x14ac:dyDescent="0.25">
      <c r="A77" s="2"/>
      <c r="B77" s="4" t="s">
        <v>170</v>
      </c>
      <c r="C77" s="1" t="s">
        <v>84</v>
      </c>
      <c r="D77" s="1"/>
      <c r="E77" s="5">
        <v>183</v>
      </c>
    </row>
    <row r="78" spans="1:5" x14ac:dyDescent="0.25">
      <c r="A78" s="2"/>
      <c r="B78" s="4" t="s">
        <v>171</v>
      </c>
      <c r="C78" s="1" t="s">
        <v>85</v>
      </c>
      <c r="D78" s="1"/>
      <c r="E78" s="5">
        <v>147</v>
      </c>
    </row>
    <row r="79" spans="1:5" x14ac:dyDescent="0.25">
      <c r="A79" s="2"/>
      <c r="B79" s="4" t="s">
        <v>151</v>
      </c>
      <c r="C79" s="1" t="s">
        <v>86</v>
      </c>
      <c r="D79" s="1"/>
      <c r="E79" s="5">
        <v>151</v>
      </c>
    </row>
    <row r="80" spans="1:5" x14ac:dyDescent="0.25">
      <c r="A80" s="2">
        <v>12</v>
      </c>
      <c r="B80" s="3" t="s">
        <v>87</v>
      </c>
      <c r="C80" s="1"/>
      <c r="D80" s="1"/>
      <c r="E80" s="5">
        <v>469</v>
      </c>
    </row>
    <row r="81" spans="1:5" x14ac:dyDescent="0.25">
      <c r="A81" s="2"/>
      <c r="B81" s="4" t="s">
        <v>195</v>
      </c>
      <c r="C81" s="1" t="s">
        <v>88</v>
      </c>
      <c r="D81" s="1"/>
      <c r="E81" s="5">
        <v>151</v>
      </c>
    </row>
    <row r="82" spans="1:5" x14ac:dyDescent="0.25">
      <c r="A82" s="2"/>
      <c r="B82" s="4" t="s">
        <v>172</v>
      </c>
      <c r="C82" s="1" t="s">
        <v>89</v>
      </c>
      <c r="D82" s="1"/>
      <c r="E82" s="5">
        <v>135</v>
      </c>
    </row>
    <row r="83" spans="1:5" x14ac:dyDescent="0.25">
      <c r="A83" s="2"/>
      <c r="B83" s="4" t="s">
        <v>173</v>
      </c>
      <c r="C83" s="1" t="s">
        <v>90</v>
      </c>
      <c r="D83" s="1"/>
      <c r="E83" s="5">
        <v>105</v>
      </c>
    </row>
    <row r="84" spans="1:5" x14ac:dyDescent="0.25">
      <c r="A84" s="2"/>
      <c r="B84" s="4" t="s">
        <v>153</v>
      </c>
      <c r="C84" s="1" t="s">
        <v>91</v>
      </c>
      <c r="D84" s="1"/>
      <c r="E84" s="5">
        <v>78</v>
      </c>
    </row>
    <row r="85" spans="1:5" ht="19.5" customHeight="1" x14ac:dyDescent="0.25">
      <c r="A85" s="2">
        <v>13</v>
      </c>
      <c r="B85" s="6" t="s">
        <v>92</v>
      </c>
      <c r="C85" s="1"/>
      <c r="D85" s="1"/>
      <c r="E85" s="5">
        <v>343</v>
      </c>
    </row>
    <row r="86" spans="1:5" x14ac:dyDescent="0.25">
      <c r="A86" s="2"/>
      <c r="B86" s="4" t="s">
        <v>174</v>
      </c>
      <c r="C86" s="1" t="s">
        <v>93</v>
      </c>
      <c r="D86" s="1"/>
      <c r="E86" s="5">
        <v>176</v>
      </c>
    </row>
    <row r="87" spans="1:5" x14ac:dyDescent="0.25">
      <c r="A87" s="2"/>
      <c r="B87" s="4" t="s">
        <v>154</v>
      </c>
      <c r="C87" s="1" t="s">
        <v>94</v>
      </c>
      <c r="D87" s="1"/>
      <c r="E87" s="5">
        <v>87</v>
      </c>
    </row>
    <row r="88" spans="1:5" x14ac:dyDescent="0.25">
      <c r="A88" s="2"/>
      <c r="B88" s="4" t="s">
        <v>196</v>
      </c>
      <c r="C88" s="1" t="s">
        <v>95</v>
      </c>
      <c r="D88" s="1"/>
      <c r="E88" s="5">
        <v>80</v>
      </c>
    </row>
    <row r="89" spans="1:5" ht="30" x14ac:dyDescent="0.25">
      <c r="A89" s="2">
        <v>14</v>
      </c>
      <c r="B89" s="3" t="s">
        <v>96</v>
      </c>
      <c r="C89" s="1"/>
      <c r="D89" s="1"/>
      <c r="E89" s="5">
        <v>136</v>
      </c>
    </row>
    <row r="90" spans="1:5" x14ac:dyDescent="0.25">
      <c r="A90" s="2"/>
      <c r="B90" s="4" t="s">
        <v>155</v>
      </c>
      <c r="C90" s="1" t="s">
        <v>97</v>
      </c>
      <c r="D90" s="1"/>
      <c r="E90" s="5">
        <v>55</v>
      </c>
    </row>
    <row r="91" spans="1:5" x14ac:dyDescent="0.25">
      <c r="A91" s="2"/>
      <c r="B91" s="4" t="s">
        <v>197</v>
      </c>
      <c r="C91" s="1" t="s">
        <v>98</v>
      </c>
      <c r="D91" s="1"/>
      <c r="E91" s="5">
        <v>81</v>
      </c>
    </row>
  </sheetData>
  <mergeCells count="4">
    <mergeCell ref="E1:E2"/>
    <mergeCell ref="C1:C2"/>
    <mergeCell ref="B1:B2"/>
    <mergeCell ref="A1:A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tabSelected="1" workbookViewId="0">
      <selection activeCell="B76" sqref="B76"/>
    </sheetView>
  </sheetViews>
  <sheetFormatPr defaultRowHeight="15" x14ac:dyDescent="0.25"/>
  <cols>
    <col min="2" max="2" width="79.140625" bestFit="1" customWidth="1"/>
    <col min="3" max="3" width="18.42578125" customWidth="1"/>
    <col min="4" max="4" width="9.140625" style="14"/>
    <col min="5" max="5" width="11.5703125" style="12" bestFit="1" customWidth="1"/>
  </cols>
  <sheetData>
    <row r="1" spans="1:6" x14ac:dyDescent="0.25">
      <c r="A1" s="7" t="s">
        <v>99</v>
      </c>
      <c r="B1" s="8" t="s">
        <v>100</v>
      </c>
      <c r="C1" s="7" t="s">
        <v>101</v>
      </c>
      <c r="D1" s="13" t="s">
        <v>102</v>
      </c>
      <c r="E1" s="11" t="s">
        <v>103</v>
      </c>
      <c r="F1" s="7" t="s">
        <v>104</v>
      </c>
    </row>
    <row r="2" spans="1:6" x14ac:dyDescent="0.25">
      <c r="A2" s="7">
        <v>3470</v>
      </c>
      <c r="B2" s="9" t="str">
        <f>Лист1!B3</f>
        <v>Набор мебели для ванной комнаты "Баккара" КМК 0453, орех эко, дуб молочный</v>
      </c>
      <c r="C2" s="7" t="str">
        <f>"public://"&amp;A2&amp;".jpg"</f>
        <v>public://3470.jpg</v>
      </c>
      <c r="D2" s="13">
        <f>Лист1!E3</f>
        <v>798</v>
      </c>
      <c r="E2" s="11">
        <f>D2*10000+1300000</f>
        <v>9280000</v>
      </c>
      <c r="F2" s="7" t="s">
        <v>105</v>
      </c>
    </row>
    <row r="3" spans="1:6" x14ac:dyDescent="0.25">
      <c r="A3" s="7">
        <v>3471</v>
      </c>
      <c r="B3" s="9" t="str">
        <f>Лист1!B4</f>
        <v>Тумба под раковину "650 Баккара" КМК 0453.1</v>
      </c>
      <c r="C3" s="7" t="str">
        <f t="shared" ref="C3:C66" si="0">"public://"&amp;A3&amp;".jpg"</f>
        <v>public://3471.jpg</v>
      </c>
      <c r="D3" s="13">
        <f>Лист1!E4</f>
        <v>145</v>
      </c>
      <c r="E3" s="11">
        <f t="shared" ref="E3:E66" si="1">D3*10000+1300000</f>
        <v>2750000</v>
      </c>
      <c r="F3" s="7" t="s">
        <v>105</v>
      </c>
    </row>
    <row r="4" spans="1:6" x14ac:dyDescent="0.25">
      <c r="A4" s="7">
        <v>3472</v>
      </c>
      <c r="B4" s="9" t="str">
        <f>Лист1!B5</f>
        <v>Зеркало настенное "Баккара" КМК 0453.2</v>
      </c>
      <c r="C4" s="7" t="str">
        <f t="shared" si="0"/>
        <v>public://3472.jpg</v>
      </c>
      <c r="D4" s="13">
        <f>Лист1!E5</f>
        <v>61</v>
      </c>
      <c r="E4" s="11">
        <f t="shared" si="1"/>
        <v>1910000</v>
      </c>
      <c r="F4" s="7" t="s">
        <v>105</v>
      </c>
    </row>
    <row r="5" spans="1:6" x14ac:dyDescent="0.25">
      <c r="A5" s="7">
        <v>3473</v>
      </c>
      <c r="B5" s="9" t="str">
        <f>Лист1!B6</f>
        <v>Зеркало настенное "Баккара-1" КМК 0453.3</v>
      </c>
      <c r="C5" s="7" t="str">
        <f t="shared" si="0"/>
        <v>public://3473.jpg</v>
      </c>
      <c r="D5" s="13">
        <f>Лист1!E6</f>
        <v>76</v>
      </c>
      <c r="E5" s="11">
        <f t="shared" si="1"/>
        <v>2060000</v>
      </c>
      <c r="F5" s="7" t="s">
        <v>105</v>
      </c>
    </row>
    <row r="6" spans="1:6" x14ac:dyDescent="0.25">
      <c r="A6" s="7">
        <v>3474</v>
      </c>
      <c r="B6" s="9" t="str">
        <f>Лист1!B7</f>
        <v>Шкаф "Баккара" КМК 0453.4</v>
      </c>
      <c r="C6" s="7" t="str">
        <f t="shared" si="0"/>
        <v>public://3474.jpg</v>
      </c>
      <c r="D6" s="13">
        <f>Лист1!E7</f>
        <v>221</v>
      </c>
      <c r="E6" s="11">
        <f t="shared" si="1"/>
        <v>3510000</v>
      </c>
      <c r="F6" s="7" t="s">
        <v>105</v>
      </c>
    </row>
    <row r="7" spans="1:6" x14ac:dyDescent="0.25">
      <c r="A7" s="7">
        <v>3475</v>
      </c>
      <c r="B7" s="9" t="str">
        <f>Лист1!B8</f>
        <v>Тумба под раковину "850 Баккара" КМК 0453.5</v>
      </c>
      <c r="C7" s="7" t="str">
        <f t="shared" si="0"/>
        <v>public://3475.jpg</v>
      </c>
      <c r="D7" s="13">
        <f>Лист1!E8</f>
        <v>169</v>
      </c>
      <c r="E7" s="11">
        <f t="shared" si="1"/>
        <v>2990000</v>
      </c>
      <c r="F7" s="7" t="s">
        <v>105</v>
      </c>
    </row>
    <row r="8" spans="1:6" x14ac:dyDescent="0.25">
      <c r="A8" s="7">
        <v>3476</v>
      </c>
      <c r="B8" s="9" t="str">
        <f>Лист1!B9</f>
        <v>Тумба под раковину "500 Баккара" КМК 0453.6</v>
      </c>
      <c r="C8" s="7" t="str">
        <f t="shared" si="0"/>
        <v>public://3476.jpg</v>
      </c>
      <c r="D8" s="13">
        <f>Лист1!E9</f>
        <v>126</v>
      </c>
      <c r="E8" s="11">
        <f t="shared" si="1"/>
        <v>2560000</v>
      </c>
      <c r="F8" s="7" t="s">
        <v>105</v>
      </c>
    </row>
    <row r="9" spans="1:6" x14ac:dyDescent="0.25">
      <c r="A9" s="7">
        <v>3477</v>
      </c>
      <c r="B9" s="9" t="str">
        <f>Лист1!B10</f>
        <v>Набор мебели для ванной комнаты "Амелия" КМК 0455 (серебро)</v>
      </c>
      <c r="C9" s="7" t="str">
        <f t="shared" si="0"/>
        <v>public://3477.jpg</v>
      </c>
      <c r="D9" s="13">
        <f>Лист1!E10</f>
        <v>1704</v>
      </c>
      <c r="E9" s="11">
        <f t="shared" si="1"/>
        <v>18340000</v>
      </c>
      <c r="F9" s="7" t="s">
        <v>105</v>
      </c>
    </row>
    <row r="10" spans="1:6" x14ac:dyDescent="0.25">
      <c r="A10" s="7">
        <v>3478</v>
      </c>
      <c r="B10" s="15" t="str">
        <f>Лист1!B11</f>
        <v>Тумба под раковину "650 Амелия" КМК 0455.1</v>
      </c>
      <c r="C10" s="7" t="str">
        <f t="shared" si="0"/>
        <v>public://3478.jpg</v>
      </c>
      <c r="D10" s="13">
        <f>Лист1!E11</f>
        <v>150</v>
      </c>
      <c r="E10" s="11">
        <f t="shared" si="1"/>
        <v>2800000</v>
      </c>
      <c r="F10" s="7" t="s">
        <v>105</v>
      </c>
    </row>
    <row r="11" spans="1:6" x14ac:dyDescent="0.25">
      <c r="A11" s="7">
        <v>3479</v>
      </c>
      <c r="B11" s="15" t="str">
        <f>Лист1!B12</f>
        <v>Тумба под раковину "850 Амелия" КМК 0455.2</v>
      </c>
      <c r="C11" s="7" t="str">
        <f t="shared" si="0"/>
        <v>public://3479.jpg</v>
      </c>
      <c r="D11" s="13">
        <f>Лист1!E12</f>
        <v>208</v>
      </c>
      <c r="E11" s="11">
        <f t="shared" si="1"/>
        <v>3380000</v>
      </c>
      <c r="F11" s="7" t="s">
        <v>105</v>
      </c>
    </row>
    <row r="12" spans="1:6" x14ac:dyDescent="0.25">
      <c r="A12" s="7">
        <v>3480</v>
      </c>
      <c r="B12" s="15" t="str">
        <f>Лист1!B13</f>
        <v>Шкаф "2Д Амелия" КМК 0455.3</v>
      </c>
      <c r="C12" s="7" t="str">
        <f t="shared" si="0"/>
        <v>public://3480.jpg</v>
      </c>
      <c r="D12" s="13">
        <f>Лист1!E13</f>
        <v>261</v>
      </c>
      <c r="E12" s="11">
        <f t="shared" si="1"/>
        <v>3910000</v>
      </c>
      <c r="F12" s="7" t="s">
        <v>105</v>
      </c>
    </row>
    <row r="13" spans="1:6" x14ac:dyDescent="0.25">
      <c r="A13" s="7">
        <v>3481</v>
      </c>
      <c r="B13" s="9" t="str">
        <f>Лист1!B14</f>
        <v>Шкаф "2Д Амелия-1" КМК 0455.4</v>
      </c>
      <c r="C13" s="7" t="str">
        <f t="shared" si="0"/>
        <v>public://3481.jpg</v>
      </c>
      <c r="D13" s="13">
        <f>Лист1!E14</f>
        <v>229</v>
      </c>
      <c r="E13" s="11">
        <f t="shared" si="1"/>
        <v>3590000</v>
      </c>
      <c r="F13" s="7" t="s">
        <v>105</v>
      </c>
    </row>
    <row r="14" spans="1:6" x14ac:dyDescent="0.25">
      <c r="A14" s="7">
        <v>3482</v>
      </c>
      <c r="B14" s="15" t="str">
        <f>Лист1!B15</f>
        <v>Шкаф "2Д1Я Амелия-1" КМК 0455.5</v>
      </c>
      <c r="C14" s="7" t="str">
        <f t="shared" si="0"/>
        <v>public://3482.jpg</v>
      </c>
      <c r="D14" s="13">
        <f>Лист1!E15</f>
        <v>213</v>
      </c>
      <c r="E14" s="11">
        <f t="shared" si="1"/>
        <v>3430000</v>
      </c>
      <c r="F14" s="7" t="s">
        <v>105</v>
      </c>
    </row>
    <row r="15" spans="1:6" x14ac:dyDescent="0.25">
      <c r="A15" s="7">
        <v>3483</v>
      </c>
      <c r="B15" s="9" t="str">
        <f>Лист1!B16</f>
        <v>Зеркало настенное "Амелия" КМК 0455.6</v>
      </c>
      <c r="C15" s="7" t="str">
        <f t="shared" si="0"/>
        <v>public://3483.jpg</v>
      </c>
      <c r="D15" s="13">
        <f>Лист1!E16</f>
        <v>77</v>
      </c>
      <c r="E15" s="11">
        <f t="shared" si="1"/>
        <v>2070000</v>
      </c>
      <c r="F15" s="7" t="s">
        <v>105</v>
      </c>
    </row>
    <row r="16" spans="1:6" x14ac:dyDescent="0.25">
      <c r="A16" s="7">
        <v>3484</v>
      </c>
      <c r="B16" s="15" t="str">
        <f>Лист1!B17</f>
        <v>Зеркало настенное "Амелия-1" КМК 0455.7</v>
      </c>
      <c r="C16" s="7" t="str">
        <f t="shared" si="0"/>
        <v>public://3484.jpg</v>
      </c>
      <c r="D16" s="13">
        <f>Лист1!E17</f>
        <v>80</v>
      </c>
      <c r="E16" s="11">
        <f t="shared" si="1"/>
        <v>2100000</v>
      </c>
      <c r="F16" s="7" t="s">
        <v>105</v>
      </c>
    </row>
    <row r="17" spans="1:6" x14ac:dyDescent="0.25">
      <c r="A17" s="7">
        <v>3485</v>
      </c>
      <c r="B17" s="15" t="str">
        <f>Лист1!B18</f>
        <v>Зеркало настенное "Амелия-2" КМК 0455.8</v>
      </c>
      <c r="C17" s="7" t="str">
        <f t="shared" si="0"/>
        <v>public://3485.jpg</v>
      </c>
      <c r="D17" s="13">
        <f>Лист1!E18</f>
        <v>210</v>
      </c>
      <c r="E17" s="11">
        <f t="shared" si="1"/>
        <v>3400000</v>
      </c>
      <c r="F17" s="7" t="s">
        <v>105</v>
      </c>
    </row>
    <row r="18" spans="1:6" x14ac:dyDescent="0.25">
      <c r="A18" s="7">
        <v>3486</v>
      </c>
      <c r="B18" s="15" t="str">
        <f>Лист1!B19</f>
        <v>Зеркало настенное "Амелия-3" КМК 0455.11</v>
      </c>
      <c r="C18" s="7" t="str">
        <f t="shared" si="0"/>
        <v>public://3486.jpg</v>
      </c>
      <c r="D18" s="13">
        <f>Лист1!E19</f>
        <v>140</v>
      </c>
      <c r="E18" s="11">
        <f t="shared" si="1"/>
        <v>2700000</v>
      </c>
      <c r="F18" s="7" t="s">
        <v>105</v>
      </c>
    </row>
    <row r="19" spans="1:6" x14ac:dyDescent="0.25">
      <c r="A19" s="7">
        <v>3487</v>
      </c>
      <c r="B19" s="9" t="str">
        <f>Лист1!B20</f>
        <v>Тумба под раковину "500 Амелия" КМК 0455.9</v>
      </c>
      <c r="C19" s="7" t="str">
        <f t="shared" si="0"/>
        <v>public://3487.jpg</v>
      </c>
      <c r="D19" s="13">
        <f>Лист1!E20</f>
        <v>136</v>
      </c>
      <c r="E19" s="11">
        <f t="shared" si="1"/>
        <v>2660000</v>
      </c>
      <c r="F19" s="7" t="s">
        <v>105</v>
      </c>
    </row>
    <row r="20" spans="1:6" x14ac:dyDescent="0.25">
      <c r="A20" s="7">
        <v>3488</v>
      </c>
      <c r="B20" s="9" t="str">
        <f>Лист1!B21</f>
        <v>Набор мебели для ванной комнаты "Амелия" КМК 0455 (патина золото)</v>
      </c>
      <c r="C20" s="7" t="str">
        <f t="shared" si="0"/>
        <v>public://3488.jpg</v>
      </c>
      <c r="D20" s="13">
        <f>Лист1!E21</f>
        <v>1845</v>
      </c>
      <c r="E20" s="11">
        <f t="shared" si="1"/>
        <v>19750000</v>
      </c>
      <c r="F20" s="7" t="s">
        <v>105</v>
      </c>
    </row>
    <row r="21" spans="1:6" x14ac:dyDescent="0.25">
      <c r="A21" s="7">
        <v>3489</v>
      </c>
      <c r="B21" s="9" t="str">
        <f>Лист1!B22</f>
        <v>Тумба под раковину "650 Амелия" КМК 0455.1-01</v>
      </c>
      <c r="C21" s="7" t="str">
        <f t="shared" si="0"/>
        <v>public://3489.jpg</v>
      </c>
      <c r="D21" s="13">
        <f>Лист1!E22</f>
        <v>169</v>
      </c>
      <c r="E21" s="11">
        <f t="shared" si="1"/>
        <v>2990000</v>
      </c>
      <c r="F21" s="7" t="s">
        <v>105</v>
      </c>
    </row>
    <row r="22" spans="1:6" x14ac:dyDescent="0.25">
      <c r="A22" s="7">
        <v>3490</v>
      </c>
      <c r="B22" s="9" t="str">
        <f>Лист1!B23</f>
        <v>Тумба под раковину "850 Амелия" КМК 0455.2-01</v>
      </c>
      <c r="C22" s="7" t="str">
        <f t="shared" si="0"/>
        <v>public://3490.jpg</v>
      </c>
      <c r="D22" s="13">
        <f>Лист1!E23</f>
        <v>238</v>
      </c>
      <c r="E22" s="11">
        <f t="shared" si="1"/>
        <v>3680000</v>
      </c>
      <c r="F22" s="7" t="s">
        <v>105</v>
      </c>
    </row>
    <row r="23" spans="1:6" x14ac:dyDescent="0.25">
      <c r="A23" s="7">
        <v>3491</v>
      </c>
      <c r="B23" s="9" t="str">
        <f>Лист1!B24</f>
        <v>Шкаф "2Д Амелия" КМК 0455.3-01</v>
      </c>
      <c r="C23" s="7" t="str">
        <f t="shared" si="0"/>
        <v>public://3491.jpg</v>
      </c>
      <c r="D23" s="13">
        <f>Лист1!E24</f>
        <v>288</v>
      </c>
      <c r="E23" s="11">
        <f t="shared" si="1"/>
        <v>4180000</v>
      </c>
      <c r="F23" s="7" t="s">
        <v>105</v>
      </c>
    </row>
    <row r="24" spans="1:6" x14ac:dyDescent="0.25">
      <c r="A24" s="7">
        <v>3492</v>
      </c>
      <c r="B24" s="10" t="str">
        <f>Лист1!B25</f>
        <v>Шкаф "2Д Амелия-1" КМК 0455.4-01</v>
      </c>
      <c r="C24" s="16" t="str">
        <f>"public://no_image.jpg"</f>
        <v>public://no_image.jpg</v>
      </c>
      <c r="D24" s="13">
        <f>Лист1!E25</f>
        <v>249</v>
      </c>
      <c r="E24" s="11">
        <f t="shared" si="1"/>
        <v>3790000</v>
      </c>
      <c r="F24" s="7" t="s">
        <v>105</v>
      </c>
    </row>
    <row r="25" spans="1:6" x14ac:dyDescent="0.25">
      <c r="A25" s="7">
        <v>3493</v>
      </c>
      <c r="B25" s="9" t="str">
        <f>Лист1!B26</f>
        <v>Шкаф "2Д1Я Амелия-1" КМК 0455.5-01</v>
      </c>
      <c r="C25" s="7" t="str">
        <f t="shared" si="0"/>
        <v>public://3493.jpg</v>
      </c>
      <c r="D25" s="13">
        <f>Лист1!E26</f>
        <v>236</v>
      </c>
      <c r="E25" s="11">
        <f t="shared" si="1"/>
        <v>3660000</v>
      </c>
      <c r="F25" s="7" t="s">
        <v>105</v>
      </c>
    </row>
    <row r="26" spans="1:6" x14ac:dyDescent="0.25">
      <c r="A26" s="7">
        <v>3494</v>
      </c>
      <c r="B26" s="10" t="str">
        <f>Лист1!B27</f>
        <v>Зеркало настенное "Амелия" КМК 0455.6-01</v>
      </c>
      <c r="C26" s="16" t="str">
        <f>"public://no_image.jpg"</f>
        <v>public://no_image.jpg</v>
      </c>
      <c r="D26" s="13">
        <f>Лист1!E27</f>
        <v>77</v>
      </c>
      <c r="E26" s="11">
        <f t="shared" si="1"/>
        <v>2070000</v>
      </c>
      <c r="F26" s="7" t="s">
        <v>105</v>
      </c>
    </row>
    <row r="27" spans="1:6" x14ac:dyDescent="0.25">
      <c r="A27" s="7">
        <v>3495</v>
      </c>
      <c r="B27" s="9" t="str">
        <f>Лист1!B28</f>
        <v>Зеркало настенное "Амелия-1" КМК 0455.7-01</v>
      </c>
      <c r="C27" s="7" t="str">
        <f t="shared" si="0"/>
        <v>public://3495.jpg</v>
      </c>
      <c r="D27" s="13">
        <f>Лист1!E28</f>
        <v>85</v>
      </c>
      <c r="E27" s="11">
        <f t="shared" si="1"/>
        <v>2150000</v>
      </c>
      <c r="F27" s="7" t="s">
        <v>105</v>
      </c>
    </row>
    <row r="28" spans="1:6" x14ac:dyDescent="0.25">
      <c r="A28" s="7">
        <v>3496</v>
      </c>
      <c r="B28" s="15" t="str">
        <f>Лист1!B29</f>
        <v>Зеркало настенное "Амелия-2" КМК 0455.8-01</v>
      </c>
      <c r="C28" s="7" t="str">
        <f t="shared" si="0"/>
        <v>public://3496.jpg</v>
      </c>
      <c r="D28" s="13">
        <f>Лист1!E29</f>
        <v>210</v>
      </c>
      <c r="E28" s="11">
        <f t="shared" si="1"/>
        <v>3400000</v>
      </c>
      <c r="F28" s="7" t="s">
        <v>105</v>
      </c>
    </row>
    <row r="29" spans="1:6" x14ac:dyDescent="0.25">
      <c r="A29" s="7">
        <v>3497</v>
      </c>
      <c r="B29" s="15" t="str">
        <f>Лист1!B30</f>
        <v>Зеркало настенное "Амелия-3" КМК 0455.11-01</v>
      </c>
      <c r="C29" s="7" t="str">
        <f t="shared" si="0"/>
        <v>public://3497.jpg</v>
      </c>
      <c r="D29" s="13">
        <f>Лист1!E30</f>
        <v>140</v>
      </c>
      <c r="E29" s="11">
        <f t="shared" si="1"/>
        <v>2700000</v>
      </c>
      <c r="F29" s="7" t="s">
        <v>105</v>
      </c>
    </row>
    <row r="30" spans="1:6" x14ac:dyDescent="0.25">
      <c r="A30" s="7">
        <v>3498</v>
      </c>
      <c r="B30" s="10" t="str">
        <f>Лист1!B31</f>
        <v>Тумба под раковину "500 Амелия" КМК 0455.9-01</v>
      </c>
      <c r="C30" s="16" t="str">
        <f>"public://no_image.jpg"</f>
        <v>public://no_image.jpg</v>
      </c>
      <c r="D30" s="13">
        <f>Лист1!E31</f>
        <v>153</v>
      </c>
      <c r="E30" s="11">
        <f t="shared" si="1"/>
        <v>2830000</v>
      </c>
      <c r="F30" s="7" t="s">
        <v>105</v>
      </c>
    </row>
    <row r="31" spans="1:6" x14ac:dyDescent="0.25">
      <c r="A31" s="7">
        <v>3499</v>
      </c>
      <c r="B31" s="9" t="str">
        <f>Лист1!B32</f>
        <v>Набор мебели для ванной комнаты "Адель"                               КМК 0460</v>
      </c>
      <c r="C31" s="7" t="str">
        <f t="shared" si="0"/>
        <v>public://3499.jpg</v>
      </c>
      <c r="D31" s="13">
        <f>Лист1!E32</f>
        <v>373</v>
      </c>
      <c r="E31" s="11">
        <f t="shared" si="1"/>
        <v>5030000</v>
      </c>
      <c r="F31" s="7" t="s">
        <v>105</v>
      </c>
    </row>
    <row r="32" spans="1:6" x14ac:dyDescent="0.25">
      <c r="A32" s="7">
        <v>3500</v>
      </c>
      <c r="B32" s="9" t="str">
        <f>Лист1!B33</f>
        <v>Шкаф "Адель"  КМК 0460.3</v>
      </c>
      <c r="C32" s="7" t="str">
        <f t="shared" si="0"/>
        <v>public://3500.jpg</v>
      </c>
      <c r="D32" s="13">
        <f>Лист1!E33</f>
        <v>107</v>
      </c>
      <c r="E32" s="11">
        <f t="shared" si="1"/>
        <v>2370000</v>
      </c>
      <c r="F32" s="7" t="s">
        <v>105</v>
      </c>
    </row>
    <row r="33" spans="1:6" x14ac:dyDescent="0.25">
      <c r="A33" s="7">
        <v>3501</v>
      </c>
      <c r="B33" s="9" t="str">
        <f>Лист1!B34</f>
        <v>Зеркало настенное "Адель" КМК 0460.4</v>
      </c>
      <c r="C33" s="7" t="str">
        <f t="shared" si="0"/>
        <v>public://3501.jpg</v>
      </c>
      <c r="D33" s="13">
        <f>Лист1!E34</f>
        <v>67</v>
      </c>
      <c r="E33" s="11">
        <f t="shared" si="1"/>
        <v>1970000</v>
      </c>
      <c r="F33" s="7" t="s">
        <v>105</v>
      </c>
    </row>
    <row r="34" spans="1:6" x14ac:dyDescent="0.25">
      <c r="A34" s="7">
        <v>3502</v>
      </c>
      <c r="B34" s="9" t="str">
        <f>Лист1!B35</f>
        <v>Тумба под раковину "620 Адель" КМК 0460.15</v>
      </c>
      <c r="C34" s="7" t="str">
        <f t="shared" si="0"/>
        <v>public://3502.jpg</v>
      </c>
      <c r="D34" s="13">
        <f>Лист1!E35</f>
        <v>94</v>
      </c>
      <c r="E34" s="11">
        <f t="shared" si="1"/>
        <v>2240000</v>
      </c>
      <c r="F34" s="7" t="s">
        <v>105</v>
      </c>
    </row>
    <row r="35" spans="1:6" x14ac:dyDescent="0.25">
      <c r="A35" s="7">
        <v>3503</v>
      </c>
      <c r="B35" s="9" t="str">
        <f>Лист1!B36</f>
        <v>Тумба под раковину "620 Адель -1" КМК 0460.16</v>
      </c>
      <c r="C35" s="7" t="str">
        <f t="shared" si="0"/>
        <v>public://3503.jpg</v>
      </c>
      <c r="D35" s="13">
        <f>Лист1!E36</f>
        <v>105</v>
      </c>
      <c r="E35" s="11">
        <f t="shared" si="1"/>
        <v>2350000</v>
      </c>
      <c r="F35" s="7" t="s">
        <v>105</v>
      </c>
    </row>
    <row r="36" spans="1:6" x14ac:dyDescent="0.25">
      <c r="A36" s="7">
        <v>3504</v>
      </c>
      <c r="B36" s="9" t="str">
        <f>Лист1!B37</f>
        <v>Набор мебели для ванной комнаты "Магия" КМК 0448, в т.ч. золотой песок, ночная волна</v>
      </c>
      <c r="C36" s="7" t="str">
        <f t="shared" si="0"/>
        <v>public://3504.jpg</v>
      </c>
      <c r="D36" s="13">
        <f>Лист1!E37</f>
        <v>539</v>
      </c>
      <c r="E36" s="11">
        <f t="shared" si="1"/>
        <v>6690000</v>
      </c>
      <c r="F36" s="7" t="s">
        <v>105</v>
      </c>
    </row>
    <row r="37" spans="1:6" x14ac:dyDescent="0.25">
      <c r="A37" s="7">
        <v>3505</v>
      </c>
      <c r="B37" s="9" t="str">
        <f>Лист1!B38</f>
        <v>Тумба под раковину "1Я Магия" КМК 0448.1</v>
      </c>
      <c r="C37" s="7" t="str">
        <f t="shared" si="0"/>
        <v>public://3505.jpg</v>
      </c>
      <c r="D37" s="13">
        <f>Лист1!E38</f>
        <v>108</v>
      </c>
      <c r="E37" s="11">
        <f t="shared" si="1"/>
        <v>2380000</v>
      </c>
      <c r="F37" s="7" t="s">
        <v>105</v>
      </c>
    </row>
    <row r="38" spans="1:6" x14ac:dyDescent="0.25">
      <c r="A38" s="7">
        <v>3506</v>
      </c>
      <c r="B38" s="9" t="str">
        <f>Лист1!B39</f>
        <v>Шкаф "Магия" КМК 0448.3</v>
      </c>
      <c r="C38" s="7" t="str">
        <f t="shared" si="0"/>
        <v>public://3506.jpg</v>
      </c>
      <c r="D38" s="13">
        <f>Лист1!E39</f>
        <v>164</v>
      </c>
      <c r="E38" s="11">
        <f t="shared" si="1"/>
        <v>2940000</v>
      </c>
      <c r="F38" s="7" t="s">
        <v>105</v>
      </c>
    </row>
    <row r="39" spans="1:6" x14ac:dyDescent="0.25">
      <c r="A39" s="7">
        <v>3507</v>
      </c>
      <c r="B39" s="9" t="str">
        <f>Лист1!B40</f>
        <v>Зеркало настенное "Магия" КМК 0448.4</v>
      </c>
      <c r="C39" s="7" t="str">
        <f t="shared" si="0"/>
        <v>public://3507.jpg</v>
      </c>
      <c r="D39" s="13">
        <f>Лист1!E40</f>
        <v>93</v>
      </c>
      <c r="E39" s="11">
        <f t="shared" si="1"/>
        <v>2230000</v>
      </c>
      <c r="F39" s="7" t="s">
        <v>105</v>
      </c>
    </row>
    <row r="40" spans="1:6" x14ac:dyDescent="0.25">
      <c r="A40" s="7">
        <v>3508</v>
      </c>
      <c r="B40" s="9" t="str">
        <f>Лист1!B41</f>
        <v>Зеркало настенное "Магия 1" КМК 0448.5</v>
      </c>
      <c r="C40" s="7" t="str">
        <f t="shared" si="0"/>
        <v>public://3508.jpg</v>
      </c>
      <c r="D40" s="13">
        <f>Лист1!E41</f>
        <v>174</v>
      </c>
      <c r="E40" s="11">
        <f t="shared" si="1"/>
        <v>3040000</v>
      </c>
      <c r="F40" s="7" t="s">
        <v>105</v>
      </c>
    </row>
    <row r="41" spans="1:6" x14ac:dyDescent="0.25">
      <c r="A41" s="7">
        <v>3509</v>
      </c>
      <c r="B41" s="9" t="str">
        <f>Лист1!B42</f>
        <v>Набор мебели для ванной комнаты "Версаль" КМК 0454, в т.ч. белая, голубая</v>
      </c>
      <c r="C41" s="7" t="str">
        <f t="shared" si="0"/>
        <v>public://3509.jpg</v>
      </c>
      <c r="D41" s="13">
        <f>Лист1!E42</f>
        <v>1254</v>
      </c>
      <c r="E41" s="11">
        <f t="shared" si="1"/>
        <v>13840000</v>
      </c>
      <c r="F41" s="7" t="s">
        <v>105</v>
      </c>
    </row>
    <row r="42" spans="1:6" x14ac:dyDescent="0.25">
      <c r="A42" s="7">
        <v>3510</v>
      </c>
      <c r="B42" s="9" t="str">
        <f>Лист1!B43</f>
        <v>Тумба под раковину "850 Версаль" КМК 0454.1</v>
      </c>
      <c r="C42" s="7" t="str">
        <f t="shared" si="0"/>
        <v>public://3510.jpg</v>
      </c>
      <c r="D42" s="13">
        <f>Лист1!E43</f>
        <v>181</v>
      </c>
      <c r="E42" s="11">
        <f t="shared" si="1"/>
        <v>3110000</v>
      </c>
      <c r="F42" s="7" t="s">
        <v>105</v>
      </c>
    </row>
    <row r="43" spans="1:6" x14ac:dyDescent="0.25">
      <c r="A43" s="7">
        <v>3511</v>
      </c>
      <c r="B43" s="10" t="str">
        <f>Лист1!B44</f>
        <v>Комод "1Д Версаль" КМК 0454.2</v>
      </c>
      <c r="C43" s="16" t="str">
        <f>"public://no_image.jpg"</f>
        <v>public://no_image.jpg</v>
      </c>
      <c r="D43" s="13">
        <f>Лист1!E44</f>
        <v>180</v>
      </c>
      <c r="E43" s="11">
        <f t="shared" si="1"/>
        <v>3100000</v>
      </c>
      <c r="F43" s="7" t="s">
        <v>105</v>
      </c>
    </row>
    <row r="44" spans="1:6" x14ac:dyDescent="0.25">
      <c r="A44" s="7">
        <v>3512</v>
      </c>
      <c r="B44" s="9" t="str">
        <f>Лист1!B45</f>
        <v>Комод "2Д Версаль" КМК 0454.3</v>
      </c>
      <c r="C44" s="7" t="str">
        <f t="shared" si="0"/>
        <v>public://3512.jpg</v>
      </c>
      <c r="D44" s="13">
        <f>Лист1!E45</f>
        <v>234</v>
      </c>
      <c r="E44" s="11">
        <f t="shared" si="1"/>
        <v>3640000</v>
      </c>
      <c r="F44" s="7" t="s">
        <v>105</v>
      </c>
    </row>
    <row r="45" spans="1:6" x14ac:dyDescent="0.25">
      <c r="A45" s="7">
        <v>3513</v>
      </c>
      <c r="B45" s="9" t="str">
        <f>Лист1!B46</f>
        <v>Зеркало настенное "Версаль" КМК 0454.4</v>
      </c>
      <c r="C45" s="7" t="str">
        <f t="shared" si="0"/>
        <v>public://3513.jpg</v>
      </c>
      <c r="D45" s="13">
        <f>Лист1!E46</f>
        <v>87</v>
      </c>
      <c r="E45" s="11">
        <f t="shared" si="1"/>
        <v>2170000</v>
      </c>
      <c r="F45" s="7" t="s">
        <v>105</v>
      </c>
    </row>
    <row r="46" spans="1:6" x14ac:dyDescent="0.25">
      <c r="A46" s="7">
        <v>3514</v>
      </c>
      <c r="B46" s="9" t="str">
        <f>Лист1!B47</f>
        <v>Тумба под раковину "650 Версаль" КМК 0454.5</v>
      </c>
      <c r="C46" s="7" t="str">
        <f t="shared" si="0"/>
        <v>public://3514.jpg</v>
      </c>
      <c r="D46" s="13">
        <f>Лист1!E47</f>
        <v>152</v>
      </c>
      <c r="E46" s="11">
        <f t="shared" si="1"/>
        <v>2820000</v>
      </c>
      <c r="F46" s="7" t="s">
        <v>105</v>
      </c>
    </row>
    <row r="47" spans="1:6" x14ac:dyDescent="0.25">
      <c r="A47" s="7">
        <v>3515</v>
      </c>
      <c r="B47" s="9" t="str">
        <f>Лист1!B48</f>
        <v>Шкаф "2Д Версаль" КМК 0454.6</v>
      </c>
      <c r="C47" s="7" t="str">
        <f t="shared" si="0"/>
        <v>public://3515.jpg</v>
      </c>
      <c r="D47" s="13">
        <f>Лист1!E48</f>
        <v>268</v>
      </c>
      <c r="E47" s="11">
        <f t="shared" si="1"/>
        <v>3980000</v>
      </c>
      <c r="F47" s="7" t="s">
        <v>105</v>
      </c>
    </row>
    <row r="48" spans="1:6" x14ac:dyDescent="0.25">
      <c r="A48" s="7">
        <v>3516</v>
      </c>
      <c r="B48" s="9" t="str">
        <f>Лист1!B49</f>
        <v>Тумба под раковину "500 Версаль" КМК 0454.7</v>
      </c>
      <c r="C48" s="7" t="str">
        <f t="shared" si="0"/>
        <v>public://3516.jpg</v>
      </c>
      <c r="D48" s="13">
        <f>Лист1!E49</f>
        <v>152</v>
      </c>
      <c r="E48" s="11">
        <f t="shared" si="1"/>
        <v>2820000</v>
      </c>
      <c r="F48" s="7" t="s">
        <v>105</v>
      </c>
    </row>
    <row r="49" spans="1:6" x14ac:dyDescent="0.25">
      <c r="A49" s="7">
        <v>3517</v>
      </c>
      <c r="B49" s="10" t="str">
        <f>Лист1!B50</f>
        <v>Набор мебели для ванной комнаты "Версаль" КМК 0454-01 (патина золото)</v>
      </c>
      <c r="C49" s="16" t="str">
        <f>"public://no_image.jpg"</f>
        <v>public://no_image.jpg</v>
      </c>
      <c r="D49" s="13">
        <f>Лист1!E50</f>
        <v>1468</v>
      </c>
      <c r="E49" s="11">
        <f t="shared" si="1"/>
        <v>15980000</v>
      </c>
      <c r="F49" s="7" t="s">
        <v>105</v>
      </c>
    </row>
    <row r="50" spans="1:6" x14ac:dyDescent="0.25">
      <c r="A50" s="7">
        <v>3518</v>
      </c>
      <c r="B50" s="9" t="str">
        <f>Лист1!B51</f>
        <v>Тумба под раковину "850 Версаль" КМК 0454.1-01</v>
      </c>
      <c r="C50" s="7" t="str">
        <f t="shared" si="0"/>
        <v>public://3518.jpg</v>
      </c>
      <c r="D50" s="13">
        <f>Лист1!E51</f>
        <v>234</v>
      </c>
      <c r="E50" s="11">
        <f t="shared" si="1"/>
        <v>3640000</v>
      </c>
      <c r="F50" s="7" t="s">
        <v>105</v>
      </c>
    </row>
    <row r="51" spans="1:6" x14ac:dyDescent="0.25">
      <c r="A51" s="7">
        <v>3519</v>
      </c>
      <c r="B51" s="9" t="str">
        <f>Лист1!B52</f>
        <v>Комод "1Д Версаль" КМК 0454.2-01</v>
      </c>
      <c r="C51" s="7" t="str">
        <f t="shared" si="0"/>
        <v>public://3519.jpg</v>
      </c>
      <c r="D51" s="13">
        <f>Лист1!E52</f>
        <v>225</v>
      </c>
      <c r="E51" s="11">
        <f t="shared" si="1"/>
        <v>3550000</v>
      </c>
      <c r="F51" s="7" t="s">
        <v>105</v>
      </c>
    </row>
    <row r="52" spans="1:6" x14ac:dyDescent="0.25">
      <c r="A52" s="7">
        <v>3520</v>
      </c>
      <c r="B52" s="10" t="str">
        <f>Лист1!B53</f>
        <v>Комод "2Д Версаль" КМК 0454.3-01</v>
      </c>
      <c r="C52" s="16" t="str">
        <f>"public://no_image.jpg"</f>
        <v>public://no_image.jpg</v>
      </c>
      <c r="D52" s="13">
        <f>Лист1!E53</f>
        <v>266</v>
      </c>
      <c r="E52" s="11">
        <f t="shared" si="1"/>
        <v>3960000</v>
      </c>
      <c r="F52" s="7" t="s">
        <v>105</v>
      </c>
    </row>
    <row r="53" spans="1:6" x14ac:dyDescent="0.25">
      <c r="A53" s="7">
        <v>3521</v>
      </c>
      <c r="B53" s="10" t="str">
        <f>Лист1!B54</f>
        <v>Зеркало настенное "Версаль" КМК 0454.4-01</v>
      </c>
      <c r="C53" s="16" t="str">
        <f t="shared" ref="C53:C54" si="2">"public://no_image.jpg"</f>
        <v>public://no_image.jpg</v>
      </c>
      <c r="D53" s="13">
        <f>Лист1!E54</f>
        <v>99</v>
      </c>
      <c r="E53" s="11">
        <f t="shared" si="1"/>
        <v>2290000</v>
      </c>
      <c r="F53" s="7" t="s">
        <v>105</v>
      </c>
    </row>
    <row r="54" spans="1:6" x14ac:dyDescent="0.25">
      <c r="A54" s="7">
        <v>3522</v>
      </c>
      <c r="B54" s="10" t="str">
        <f>Лист1!B55</f>
        <v>Тумба под раковину "650 Версаль" КМК 0454.5-01</v>
      </c>
      <c r="C54" s="16" t="str">
        <f t="shared" si="2"/>
        <v>public://no_image.jpg</v>
      </c>
      <c r="D54" s="13">
        <f>Лист1!E55</f>
        <v>182</v>
      </c>
      <c r="E54" s="11">
        <f t="shared" si="1"/>
        <v>3120000</v>
      </c>
      <c r="F54" s="7" t="s">
        <v>105</v>
      </c>
    </row>
    <row r="55" spans="1:6" x14ac:dyDescent="0.25">
      <c r="A55" s="7">
        <v>3523</v>
      </c>
      <c r="B55" s="9" t="str">
        <f>Лист1!B56</f>
        <v>Шкаф "2Д Версаль" КМК 0454.6-01</v>
      </c>
      <c r="C55" s="7" t="str">
        <f t="shared" si="0"/>
        <v>public://3523.jpg</v>
      </c>
      <c r="D55" s="13">
        <f>Лист1!E56</f>
        <v>297</v>
      </c>
      <c r="E55" s="11">
        <f t="shared" si="1"/>
        <v>4270000</v>
      </c>
      <c r="F55" s="7" t="s">
        <v>105</v>
      </c>
    </row>
    <row r="56" spans="1:6" x14ac:dyDescent="0.25">
      <c r="A56" s="7">
        <v>3524</v>
      </c>
      <c r="B56" s="10" t="str">
        <f>Лист1!B57</f>
        <v>Тумба под раковину "500 Версаль" КМК 0454.7-01</v>
      </c>
      <c r="C56" s="16" t="str">
        <f>"public://no_image.jpg"</f>
        <v>public://no_image.jpg</v>
      </c>
      <c r="D56" s="13">
        <f>Лист1!E57</f>
        <v>165</v>
      </c>
      <c r="E56" s="11">
        <f t="shared" si="1"/>
        <v>2950000</v>
      </c>
      <c r="F56" s="7" t="s">
        <v>105</v>
      </c>
    </row>
    <row r="57" spans="1:6" x14ac:dyDescent="0.25">
      <c r="A57" s="7">
        <v>3525</v>
      </c>
      <c r="B57" s="9" t="str">
        <f>Лист1!B58</f>
        <v>Набор мебели для ванной комнаты "Венеция" КМК 0461, в т.ч. дуб молочный, орех экко</v>
      </c>
      <c r="C57" s="7" t="str">
        <f t="shared" si="0"/>
        <v>public://3525.jpg</v>
      </c>
      <c r="D57" s="13">
        <f>Лист1!E58</f>
        <v>925</v>
      </c>
      <c r="E57" s="11">
        <f t="shared" si="1"/>
        <v>10550000</v>
      </c>
      <c r="F57" s="7" t="s">
        <v>105</v>
      </c>
    </row>
    <row r="58" spans="1:6" x14ac:dyDescent="0.25">
      <c r="A58" s="7">
        <v>3526</v>
      </c>
      <c r="B58" s="9" t="str">
        <f>Лист1!B59</f>
        <v>Тумба под раковину "620 Венеция" КМК 0461.1</v>
      </c>
      <c r="C58" s="7" t="str">
        <f t="shared" si="0"/>
        <v>public://3526.jpg</v>
      </c>
      <c r="D58" s="13">
        <f>Лист1!E59</f>
        <v>173</v>
      </c>
      <c r="E58" s="11">
        <f t="shared" si="1"/>
        <v>3030000</v>
      </c>
      <c r="F58" s="7" t="s">
        <v>105</v>
      </c>
    </row>
    <row r="59" spans="1:6" x14ac:dyDescent="0.25">
      <c r="A59" s="7">
        <v>3527</v>
      </c>
      <c r="B59" s="9" t="str">
        <f>Лист1!B60</f>
        <v>Тумба под раковину "850 Венеция" КМК 0461.5</v>
      </c>
      <c r="C59" s="7" t="str">
        <f t="shared" si="0"/>
        <v>public://3527.jpg</v>
      </c>
      <c r="D59" s="13">
        <f>Лист1!E60</f>
        <v>208</v>
      </c>
      <c r="E59" s="11">
        <f t="shared" si="1"/>
        <v>3380000</v>
      </c>
      <c r="F59" s="7" t="s">
        <v>105</v>
      </c>
    </row>
    <row r="60" spans="1:6" x14ac:dyDescent="0.25">
      <c r="A60" s="7">
        <v>3528</v>
      </c>
      <c r="B60" s="9" t="str">
        <f>Лист1!B61</f>
        <v>Шкаф "1Д Венеция" КМК 0461.9</v>
      </c>
      <c r="C60" s="7" t="str">
        <f t="shared" si="0"/>
        <v>public://3528.jpg</v>
      </c>
      <c r="D60" s="13">
        <f>Лист1!E61</f>
        <v>227</v>
      </c>
      <c r="E60" s="11">
        <f t="shared" si="1"/>
        <v>3570000</v>
      </c>
      <c r="F60" s="7" t="s">
        <v>105</v>
      </c>
    </row>
    <row r="61" spans="1:6" x14ac:dyDescent="0.25">
      <c r="A61" s="7">
        <v>3529</v>
      </c>
      <c r="B61" s="9" t="str">
        <f>Лист1!B62</f>
        <v>Шкаф "Венеция" КМК 0461.11</v>
      </c>
      <c r="C61" s="7" t="str">
        <f t="shared" si="0"/>
        <v>public://3529.jpg</v>
      </c>
      <c r="D61" s="13">
        <f>Лист1!E62</f>
        <v>179</v>
      </c>
      <c r="E61" s="11">
        <f t="shared" si="1"/>
        <v>3090000</v>
      </c>
      <c r="F61" s="7" t="s">
        <v>105</v>
      </c>
    </row>
    <row r="62" spans="1:6" x14ac:dyDescent="0.25">
      <c r="A62" s="7">
        <v>3530</v>
      </c>
      <c r="B62" s="9" t="str">
        <f>Лист1!B63</f>
        <v>Зеркало настеннное "Венеция" КМК 0461.13</v>
      </c>
      <c r="C62" s="7" t="str">
        <f t="shared" si="0"/>
        <v>public://3530.jpg</v>
      </c>
      <c r="D62" s="13">
        <f>Лист1!E63</f>
        <v>78</v>
      </c>
      <c r="E62" s="11">
        <f t="shared" si="1"/>
        <v>2080000</v>
      </c>
      <c r="F62" s="7" t="s">
        <v>105</v>
      </c>
    </row>
    <row r="63" spans="1:6" x14ac:dyDescent="0.25">
      <c r="A63" s="7">
        <v>3531</v>
      </c>
      <c r="B63" s="10" t="str">
        <f>Лист1!B64</f>
        <v>Зеркало настеннное "Венеция 1" КМК 0461.14</v>
      </c>
      <c r="C63" s="16" t="str">
        <f>"public://no_image.jpg"</f>
        <v>public://no_image.jpg</v>
      </c>
      <c r="D63" s="13">
        <f>Лист1!E64</f>
        <v>60</v>
      </c>
      <c r="E63" s="11">
        <f t="shared" si="1"/>
        <v>1900000</v>
      </c>
      <c r="F63" s="7" t="s">
        <v>105</v>
      </c>
    </row>
    <row r="64" spans="1:6" x14ac:dyDescent="0.25">
      <c r="A64" s="7">
        <v>3532</v>
      </c>
      <c r="B64" s="9" t="str">
        <f>Лист1!B65</f>
        <v>Набор мебели для ванной комнаты "Искушение" КМК 0459, в т.ч. белая, черная</v>
      </c>
      <c r="C64" s="7" t="str">
        <f t="shared" si="0"/>
        <v>public://3532.jpg</v>
      </c>
      <c r="D64" s="13">
        <f>Лист1!E65</f>
        <v>1073</v>
      </c>
      <c r="E64" s="11">
        <f t="shared" si="1"/>
        <v>12030000</v>
      </c>
      <c r="F64" s="7" t="s">
        <v>105</v>
      </c>
    </row>
    <row r="65" spans="1:6" x14ac:dyDescent="0.25">
      <c r="A65" s="7">
        <v>3533</v>
      </c>
      <c r="B65" s="9" t="str">
        <f>Лист1!B66</f>
        <v>Тумба под раковину "850 Искушение" КМК 0459.2</v>
      </c>
      <c r="C65" s="7" t="str">
        <f t="shared" si="0"/>
        <v>public://3533.jpg</v>
      </c>
      <c r="D65" s="13">
        <f>Лист1!E66</f>
        <v>207</v>
      </c>
      <c r="E65" s="11">
        <f t="shared" si="1"/>
        <v>3370000</v>
      </c>
      <c r="F65" s="7" t="s">
        <v>105</v>
      </c>
    </row>
    <row r="66" spans="1:6" x14ac:dyDescent="0.25">
      <c r="A66" s="7">
        <v>3534</v>
      </c>
      <c r="B66" s="9" t="str">
        <f>Лист1!B67</f>
        <v>Зеркало настенное "Искушение" КМК 0459.6</v>
      </c>
      <c r="C66" s="7" t="str">
        <f t="shared" si="0"/>
        <v>public://3534.jpg</v>
      </c>
      <c r="D66" s="13">
        <f>Лист1!E67</f>
        <v>76</v>
      </c>
      <c r="E66" s="11">
        <f t="shared" si="1"/>
        <v>2060000</v>
      </c>
      <c r="F66" s="7" t="s">
        <v>105</v>
      </c>
    </row>
    <row r="67" spans="1:6" x14ac:dyDescent="0.25">
      <c r="A67" s="7">
        <v>3535</v>
      </c>
      <c r="B67" s="9" t="str">
        <f>Лист1!B68</f>
        <v>Зеркало настенное "Искушение-1" КМК 0459.7</v>
      </c>
      <c r="C67" s="7" t="str">
        <f t="shared" ref="C67:C90" si="3">"public://"&amp;A67&amp;".jpg"</f>
        <v>public://3535.jpg</v>
      </c>
      <c r="D67" s="13">
        <f>Лист1!E68</f>
        <v>151</v>
      </c>
      <c r="E67" s="11">
        <f t="shared" ref="E67:E90" si="4">D67*10000+1300000</f>
        <v>2810000</v>
      </c>
      <c r="F67" s="7" t="s">
        <v>105</v>
      </c>
    </row>
    <row r="68" spans="1:6" x14ac:dyDescent="0.25">
      <c r="A68" s="7">
        <v>3536</v>
      </c>
      <c r="B68" s="10" t="str">
        <f>Лист1!B69</f>
        <v>Зеркало настенное "Искушение-2" КМК 0459.8</v>
      </c>
      <c r="C68" s="16" t="str">
        <f>"public://no_image.jpg"</f>
        <v>public://no_image.jpg</v>
      </c>
      <c r="D68" s="13">
        <f>Лист1!E69</f>
        <v>177</v>
      </c>
      <c r="E68" s="11">
        <f t="shared" si="4"/>
        <v>3070000</v>
      </c>
      <c r="F68" s="7" t="s">
        <v>105</v>
      </c>
    </row>
    <row r="69" spans="1:6" x14ac:dyDescent="0.25">
      <c r="A69" s="7">
        <v>3537</v>
      </c>
      <c r="B69" s="9" t="str">
        <f>Лист1!B70</f>
        <v>Шкаф "1Д1Я Искушение" КМК 0459.10</v>
      </c>
      <c r="C69" s="7" t="str">
        <f t="shared" si="3"/>
        <v>public://3537.jpg</v>
      </c>
      <c r="D69" s="13">
        <f>Лист1!E70</f>
        <v>272</v>
      </c>
      <c r="E69" s="11">
        <f t="shared" si="4"/>
        <v>4020000</v>
      </c>
      <c r="F69" s="7" t="s">
        <v>105</v>
      </c>
    </row>
    <row r="70" spans="1:6" x14ac:dyDescent="0.25">
      <c r="A70" s="7">
        <v>3538</v>
      </c>
      <c r="B70" s="9" t="str">
        <f>Лист1!B71</f>
        <v>Тумба под раковину "620 Искушение" КМК 0459.12</v>
      </c>
      <c r="C70" s="7" t="str">
        <f t="shared" si="3"/>
        <v>public://3538.jpg</v>
      </c>
      <c r="D70" s="13">
        <f>Лист1!E71</f>
        <v>190</v>
      </c>
      <c r="E70" s="11">
        <f t="shared" si="4"/>
        <v>3200000</v>
      </c>
      <c r="F70" s="7" t="s">
        <v>105</v>
      </c>
    </row>
    <row r="71" spans="1:6" x14ac:dyDescent="0.25">
      <c r="A71" s="7">
        <v>3539</v>
      </c>
      <c r="B71" s="10" t="str">
        <f>Лист1!B72</f>
        <v>Набор мебели для ванной комнаты "Розалия" КМК 0462</v>
      </c>
      <c r="C71" s="16" t="str">
        <f>"public://no_image.jpg"</f>
        <v>public://no_image.jpg</v>
      </c>
      <c r="D71" s="13">
        <f>Лист1!E72</f>
        <v>443</v>
      </c>
      <c r="E71" s="11">
        <f t="shared" si="4"/>
        <v>5730000</v>
      </c>
      <c r="F71" s="7" t="s">
        <v>105</v>
      </c>
    </row>
    <row r="72" spans="1:6" x14ac:dyDescent="0.25">
      <c r="A72" s="7">
        <v>3540</v>
      </c>
      <c r="B72" s="9" t="str">
        <f>Лист1!B73</f>
        <v>Тумба под раковину "850 Венеция" КМК 0462.3</v>
      </c>
      <c r="C72" s="7" t="str">
        <f t="shared" si="3"/>
        <v>public://3540.jpg</v>
      </c>
      <c r="D72" s="13">
        <f>Лист1!E73</f>
        <v>186</v>
      </c>
      <c r="E72" s="11">
        <f t="shared" si="4"/>
        <v>3160000</v>
      </c>
      <c r="F72" s="7" t="s">
        <v>105</v>
      </c>
    </row>
    <row r="73" spans="1:6" x14ac:dyDescent="0.25">
      <c r="A73" s="7">
        <v>3541</v>
      </c>
      <c r="B73" s="9" t="str">
        <f>Лист1!B74</f>
        <v>Шкаф "2Д Розалия" КМК 0462.13</v>
      </c>
      <c r="C73" s="7" t="str">
        <f t="shared" si="3"/>
        <v>public://3541.jpg</v>
      </c>
      <c r="D73" s="13">
        <f>Лист1!E74</f>
        <v>257</v>
      </c>
      <c r="E73" s="11">
        <f t="shared" si="4"/>
        <v>3870000</v>
      </c>
      <c r="F73" s="7" t="s">
        <v>105</v>
      </c>
    </row>
    <row r="74" spans="1:6" x14ac:dyDescent="0.25">
      <c r="A74" s="7">
        <v>3542</v>
      </c>
      <c r="B74" s="10" t="str">
        <f>Лист1!B75</f>
        <v>Набор мебели для ванной комнаты "Багира"                         КМК 0465</v>
      </c>
      <c r="C74" s="16" t="str">
        <f>"public://no_image.jpg"</f>
        <v>public://no_image.jpg</v>
      </c>
      <c r="D74" s="13">
        <f>Лист1!E75</f>
        <v>651</v>
      </c>
      <c r="E74" s="11">
        <f t="shared" si="4"/>
        <v>7810000</v>
      </c>
      <c r="F74" s="7" t="s">
        <v>105</v>
      </c>
    </row>
    <row r="75" spans="1:6" x14ac:dyDescent="0.25">
      <c r="A75" s="7">
        <v>3543</v>
      </c>
      <c r="B75" s="9" t="str">
        <f>Лист1!B76</f>
        <v>Тумба под раковину "850 Багира" КМК 0465.2</v>
      </c>
      <c r="C75" s="7" t="str">
        <f t="shared" si="3"/>
        <v>public://3543.jpg</v>
      </c>
      <c r="D75" s="13">
        <f>Лист1!E76</f>
        <v>170</v>
      </c>
      <c r="E75" s="11">
        <f t="shared" si="4"/>
        <v>3000000</v>
      </c>
      <c r="F75" s="7" t="s">
        <v>105</v>
      </c>
    </row>
    <row r="76" spans="1:6" x14ac:dyDescent="0.25">
      <c r="A76" s="7">
        <v>3544</v>
      </c>
      <c r="B76" s="9" t="str">
        <f>Лист1!B77</f>
        <v>Шкаф "2Д Багира" КМК 0465.3</v>
      </c>
      <c r="C76" s="7" t="str">
        <f t="shared" si="3"/>
        <v>public://3544.jpg</v>
      </c>
      <c r="D76" s="13">
        <f>Лист1!E77</f>
        <v>183</v>
      </c>
      <c r="E76" s="11">
        <f t="shared" si="4"/>
        <v>3130000</v>
      </c>
      <c r="F76" s="7" t="s">
        <v>105</v>
      </c>
    </row>
    <row r="77" spans="1:6" x14ac:dyDescent="0.25">
      <c r="A77" s="7">
        <v>3545</v>
      </c>
      <c r="B77" s="9" t="str">
        <f>Лист1!B78</f>
        <v>Шкаф "1Д Багира" КМК 0465.6</v>
      </c>
      <c r="C77" s="7" t="str">
        <f t="shared" si="3"/>
        <v>public://3545.jpg</v>
      </c>
      <c r="D77" s="13">
        <f>Лист1!E78</f>
        <v>147</v>
      </c>
      <c r="E77" s="11">
        <f t="shared" si="4"/>
        <v>2770000</v>
      </c>
      <c r="F77" s="7" t="s">
        <v>105</v>
      </c>
    </row>
    <row r="78" spans="1:6" x14ac:dyDescent="0.25">
      <c r="A78" s="7">
        <v>3546</v>
      </c>
      <c r="B78" s="15" t="str">
        <f>Лист1!B79</f>
        <v>Зеркало настенное "Искушение-1" КМК 0459.7</v>
      </c>
      <c r="C78" s="7" t="str">
        <f t="shared" si="3"/>
        <v>public://3546.jpg</v>
      </c>
      <c r="D78" s="13">
        <f>Лист1!E79</f>
        <v>151</v>
      </c>
      <c r="E78" s="11">
        <f t="shared" si="4"/>
        <v>2810000</v>
      </c>
      <c r="F78" s="7" t="s">
        <v>105</v>
      </c>
    </row>
    <row r="79" spans="1:6" x14ac:dyDescent="0.25">
      <c r="A79" s="7">
        <v>3547</v>
      </c>
      <c r="B79" s="10" t="str">
        <f>Лист1!B80</f>
        <v>Набор мебели для ванной комнаты "Нежность" КМК 0464</v>
      </c>
      <c r="C79" s="16" t="str">
        <f>"public://no_image.jpg"</f>
        <v>public://no_image.jpg</v>
      </c>
      <c r="D79" s="13">
        <f>Лист1!E80</f>
        <v>469</v>
      </c>
      <c r="E79" s="11">
        <f t="shared" si="4"/>
        <v>5990000</v>
      </c>
      <c r="F79" s="7" t="s">
        <v>105</v>
      </c>
    </row>
    <row r="80" spans="1:6" x14ac:dyDescent="0.25">
      <c r="A80" s="7">
        <v>3548</v>
      </c>
      <c r="B80" s="9" t="str">
        <f>Лист1!B81</f>
        <v>Тумба под раковину "850 Нежность" КМК 0464.2</v>
      </c>
      <c r="C80" s="7" t="str">
        <f t="shared" si="3"/>
        <v>public://3548.jpg</v>
      </c>
      <c r="D80" s="13">
        <f>Лист1!E81</f>
        <v>151</v>
      </c>
      <c r="E80" s="11">
        <f t="shared" si="4"/>
        <v>2810000</v>
      </c>
      <c r="F80" s="7" t="s">
        <v>105</v>
      </c>
    </row>
    <row r="81" spans="1:6" x14ac:dyDescent="0.25">
      <c r="A81" s="7">
        <v>3549</v>
      </c>
      <c r="B81" s="9" t="str">
        <f>Лист1!B82</f>
        <v>Шкаф "2Д Нежность" КМК 0464.3</v>
      </c>
      <c r="C81" s="7" t="str">
        <f t="shared" si="3"/>
        <v>public://3549.jpg</v>
      </c>
      <c r="D81" s="13">
        <f>Лист1!E82</f>
        <v>135</v>
      </c>
      <c r="E81" s="11">
        <f t="shared" si="4"/>
        <v>2650000</v>
      </c>
      <c r="F81" s="7" t="s">
        <v>105</v>
      </c>
    </row>
    <row r="82" spans="1:6" x14ac:dyDescent="0.25">
      <c r="A82" s="7">
        <v>3550</v>
      </c>
      <c r="B82" s="9" t="str">
        <f>Лист1!B83</f>
        <v>Шкаф "1Д Нежность" КМК 0464.6</v>
      </c>
      <c r="C82" s="7" t="str">
        <f t="shared" si="3"/>
        <v>public://3550.jpg</v>
      </c>
      <c r="D82" s="13">
        <f>Лист1!E83</f>
        <v>105</v>
      </c>
      <c r="E82" s="11">
        <f t="shared" si="4"/>
        <v>2350000</v>
      </c>
      <c r="F82" s="7" t="s">
        <v>105</v>
      </c>
    </row>
    <row r="83" spans="1:6" x14ac:dyDescent="0.25">
      <c r="A83" s="7">
        <v>3551</v>
      </c>
      <c r="B83" s="9" t="str">
        <f>Лист1!B84</f>
        <v>Зеркало настенное "Нежность" КМК 0464.8</v>
      </c>
      <c r="C83" s="7" t="str">
        <f t="shared" si="3"/>
        <v>public://3551.jpg</v>
      </c>
      <c r="D83" s="13">
        <f>Лист1!E84</f>
        <v>78</v>
      </c>
      <c r="E83" s="11">
        <f t="shared" si="4"/>
        <v>2080000</v>
      </c>
      <c r="F83" s="7" t="s">
        <v>105</v>
      </c>
    </row>
    <row r="84" spans="1:6" x14ac:dyDescent="0.25">
      <c r="A84" s="7">
        <v>3552</v>
      </c>
      <c r="B84" s="10" t="str">
        <f>Лист1!B85</f>
        <v xml:space="preserve">Набор мебели для ванной комнаты "Тайна"                КМК 0457 </v>
      </c>
      <c r="C84" s="16" t="str">
        <f>"public://no_image.jpg"</f>
        <v>public://no_image.jpg</v>
      </c>
      <c r="D84" s="13">
        <f>Лист1!E85</f>
        <v>343</v>
      </c>
      <c r="E84" s="11">
        <f t="shared" si="4"/>
        <v>4730000</v>
      </c>
      <c r="F84" s="7" t="s">
        <v>105</v>
      </c>
    </row>
    <row r="85" spans="1:6" x14ac:dyDescent="0.25">
      <c r="A85" s="7">
        <v>3553</v>
      </c>
      <c r="B85" s="9" t="str">
        <f>Лист1!B86</f>
        <v>Шкаф "2Д Тайна" КМК 0457.3</v>
      </c>
      <c r="C85" s="7" t="str">
        <f t="shared" si="3"/>
        <v>public://3553.jpg</v>
      </c>
      <c r="D85" s="13">
        <f>Лист1!E86</f>
        <v>176</v>
      </c>
      <c r="E85" s="11">
        <f t="shared" si="4"/>
        <v>3060000</v>
      </c>
      <c r="F85" s="7" t="s">
        <v>105</v>
      </c>
    </row>
    <row r="86" spans="1:6" x14ac:dyDescent="0.25">
      <c r="A86" s="7">
        <v>3554</v>
      </c>
      <c r="B86" s="9" t="str">
        <f>Лист1!B87</f>
        <v>Зеркало настенное "Тайна" КМК 0457.6</v>
      </c>
      <c r="C86" s="7" t="str">
        <f t="shared" si="3"/>
        <v>public://3554.jpg</v>
      </c>
      <c r="D86" s="13">
        <f>Лист1!E87</f>
        <v>87</v>
      </c>
      <c r="E86" s="11">
        <f t="shared" si="4"/>
        <v>2170000</v>
      </c>
      <c r="F86" s="7" t="s">
        <v>105</v>
      </c>
    </row>
    <row r="87" spans="1:6" x14ac:dyDescent="0.25">
      <c r="A87" s="7">
        <v>3555</v>
      </c>
      <c r="B87" s="9" t="str">
        <f>Лист1!B88</f>
        <v>Тумба под раковину "500 Тайна" КМК 0457.9</v>
      </c>
      <c r="C87" s="7" t="str">
        <f t="shared" si="3"/>
        <v>public://3555.jpg</v>
      </c>
      <c r="D87" s="13">
        <f>Лист1!E88</f>
        <v>80</v>
      </c>
      <c r="E87" s="11">
        <f t="shared" si="4"/>
        <v>2100000</v>
      </c>
      <c r="F87" s="7" t="s">
        <v>105</v>
      </c>
    </row>
    <row r="88" spans="1:6" x14ac:dyDescent="0.25">
      <c r="A88" s="7">
        <v>3556</v>
      </c>
      <c r="B88" s="10" t="str">
        <f>Лист1!B89</f>
        <v>Набор мебели для ванной комнаты "Диана"                      КМК 0463</v>
      </c>
      <c r="C88" s="16" t="str">
        <f>"public://no_image.jpg"</f>
        <v>public://no_image.jpg</v>
      </c>
      <c r="D88" s="13">
        <f>Лист1!E89</f>
        <v>136</v>
      </c>
      <c r="E88" s="11">
        <f t="shared" si="4"/>
        <v>2660000</v>
      </c>
      <c r="F88" s="7" t="s">
        <v>105</v>
      </c>
    </row>
    <row r="89" spans="1:6" x14ac:dyDescent="0.25">
      <c r="A89" s="7">
        <v>3557</v>
      </c>
      <c r="B89" s="9" t="str">
        <f>Лист1!B90</f>
        <v>Зеркало настенное "Диана" КМК 0463.6</v>
      </c>
      <c r="C89" s="7" t="str">
        <f t="shared" si="3"/>
        <v>public://3557.jpg</v>
      </c>
      <c r="D89" s="13">
        <f>Лист1!E90</f>
        <v>55</v>
      </c>
      <c r="E89" s="11">
        <f t="shared" si="4"/>
        <v>1850000</v>
      </c>
      <c r="F89" s="7" t="s">
        <v>105</v>
      </c>
    </row>
    <row r="90" spans="1:6" x14ac:dyDescent="0.25">
      <c r="A90" s="7">
        <v>3558</v>
      </c>
      <c r="B90" s="9" t="str">
        <f>Лист1!B91</f>
        <v>Тумба под раковину "620 Диана" КМК 0463.13</v>
      </c>
      <c r="C90" s="7" t="str">
        <f t="shared" si="3"/>
        <v>public://3558.jpg</v>
      </c>
      <c r="D90" s="13">
        <f>Лист1!E91</f>
        <v>81</v>
      </c>
      <c r="E90" s="11">
        <f t="shared" si="4"/>
        <v>2110000</v>
      </c>
      <c r="F90" s="7" t="s">
        <v>105</v>
      </c>
    </row>
  </sheetData>
  <pageMargins left="0.7" right="0.7" top="0.75" bottom="0.75" header="0.3" footer="0.3"/>
  <pageSetup paperSize="9"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0"/>
  <sheetViews>
    <sheetView workbookViewId="0">
      <selection activeCell="S83" sqref="S83"/>
    </sheetView>
  </sheetViews>
  <sheetFormatPr defaultRowHeight="15" x14ac:dyDescent="0.25"/>
  <cols>
    <col min="3" max="3" width="84" customWidth="1"/>
    <col min="4" max="4" width="14.28515625" customWidth="1"/>
    <col min="6" max="6" width="18" style="26" customWidth="1"/>
    <col min="7" max="7" width="13.85546875" customWidth="1"/>
    <col min="8" max="8" width="9.140625" style="26"/>
  </cols>
  <sheetData>
    <row r="1" spans="1:21" s="20" customFormat="1" x14ac:dyDescent="0.25">
      <c r="A1" s="17" t="s">
        <v>106</v>
      </c>
      <c r="B1" s="17" t="s">
        <v>106</v>
      </c>
      <c r="C1" s="18" t="s">
        <v>100</v>
      </c>
      <c r="D1" s="19" t="s">
        <v>107</v>
      </c>
      <c r="E1" s="17" t="s">
        <v>108</v>
      </c>
      <c r="F1" s="24" t="s">
        <v>109</v>
      </c>
      <c r="G1" s="17" t="s">
        <v>110</v>
      </c>
      <c r="H1" s="24" t="s">
        <v>111</v>
      </c>
      <c r="I1" s="17" t="s">
        <v>112</v>
      </c>
      <c r="J1" s="17" t="s">
        <v>113</v>
      </c>
      <c r="K1" s="17" t="s">
        <v>114</v>
      </c>
      <c r="L1" s="17" t="s">
        <v>115</v>
      </c>
      <c r="M1" s="17" t="s">
        <v>116</v>
      </c>
      <c r="N1" s="17" t="s">
        <v>117</v>
      </c>
      <c r="O1" s="17" t="s">
        <v>118</v>
      </c>
      <c r="P1" s="17" t="s">
        <v>119</v>
      </c>
      <c r="Q1" s="17" t="s">
        <v>120</v>
      </c>
      <c r="R1" s="17" t="s">
        <v>121</v>
      </c>
      <c r="S1" s="7" t="s">
        <v>122</v>
      </c>
      <c r="T1" s="17" t="s">
        <v>123</v>
      </c>
      <c r="U1" s="17" t="s">
        <v>124</v>
      </c>
    </row>
    <row r="2" spans="1:21" s="20" customFormat="1" x14ac:dyDescent="0.25">
      <c r="A2" s="21">
        <f>Лист2!A2</f>
        <v>3470</v>
      </c>
      <c r="B2" s="21">
        <f>A2</f>
        <v>3470</v>
      </c>
      <c r="C2" s="22" t="str">
        <f>Лист2!B2</f>
        <v>Набор мебели для ванной комнаты "Баккара" КМК 0453, орех эко, дуб молочный</v>
      </c>
      <c r="D2" s="23" t="s">
        <v>129</v>
      </c>
      <c r="E2" s="17"/>
      <c r="F2" s="25"/>
      <c r="G2" s="17" t="s">
        <v>126</v>
      </c>
      <c r="H2" s="24"/>
      <c r="I2" s="17"/>
      <c r="J2" s="17" t="s">
        <v>127</v>
      </c>
      <c r="K2" s="17" t="s">
        <v>128</v>
      </c>
      <c r="L2" s="17"/>
      <c r="M2" s="17"/>
      <c r="N2" s="17"/>
      <c r="O2" s="17"/>
      <c r="P2" s="17"/>
      <c r="Q2" s="17"/>
      <c r="R2" s="17"/>
      <c r="S2" s="7">
        <v>1</v>
      </c>
      <c r="T2" s="17"/>
      <c r="U2" s="17"/>
    </row>
    <row r="3" spans="1:21" s="20" customFormat="1" x14ac:dyDescent="0.25">
      <c r="A3" s="21">
        <f>Лист2!A3</f>
        <v>3471</v>
      </c>
      <c r="B3" s="21">
        <f t="shared" ref="B3:B66" si="0">A3</f>
        <v>3471</v>
      </c>
      <c r="C3" s="22" t="str">
        <f>Лист2!B3</f>
        <v>Тумба под раковину "650 Баккара" КМК 0453.1</v>
      </c>
      <c r="D3" s="23" t="s">
        <v>130</v>
      </c>
      <c r="E3" s="17"/>
      <c r="F3" s="25"/>
      <c r="G3" s="17" t="s">
        <v>126</v>
      </c>
      <c r="H3" s="24"/>
      <c r="I3" s="17"/>
      <c r="J3" s="17" t="s">
        <v>127</v>
      </c>
      <c r="K3" s="17" t="s">
        <v>128</v>
      </c>
      <c r="L3" s="17"/>
      <c r="M3" s="17"/>
      <c r="N3" s="17"/>
      <c r="O3" s="17"/>
      <c r="P3" s="17"/>
      <c r="Q3" s="17"/>
      <c r="R3" s="17"/>
      <c r="S3" s="7">
        <v>1</v>
      </c>
      <c r="T3" s="17"/>
      <c r="U3" s="17"/>
    </row>
    <row r="4" spans="1:21" s="20" customFormat="1" x14ac:dyDescent="0.25">
      <c r="A4" s="21">
        <f>Лист2!A4</f>
        <v>3472</v>
      </c>
      <c r="B4" s="21">
        <f t="shared" si="0"/>
        <v>3472</v>
      </c>
      <c r="C4" s="22" t="str">
        <f>Лист2!B4</f>
        <v>Зеркало настенное "Баккара" КМК 0453.2</v>
      </c>
      <c r="D4" s="23" t="s">
        <v>131</v>
      </c>
      <c r="E4" s="17"/>
      <c r="F4" s="25"/>
      <c r="G4" s="17" t="s">
        <v>126</v>
      </c>
      <c r="H4" s="24"/>
      <c r="I4" s="17"/>
      <c r="J4" s="17" t="s">
        <v>127</v>
      </c>
      <c r="K4" s="17" t="s">
        <v>128</v>
      </c>
      <c r="L4" s="17"/>
      <c r="M4" s="17"/>
      <c r="N4" s="17"/>
      <c r="O4" s="17"/>
      <c r="P4" s="17"/>
      <c r="Q4" s="17"/>
      <c r="R4" s="17"/>
      <c r="S4" s="7">
        <v>1</v>
      </c>
      <c r="T4" s="17"/>
      <c r="U4" s="17"/>
    </row>
    <row r="5" spans="1:21" s="20" customFormat="1" x14ac:dyDescent="0.25">
      <c r="A5" s="21">
        <f>Лист2!A5</f>
        <v>3473</v>
      </c>
      <c r="B5" s="21">
        <f t="shared" si="0"/>
        <v>3473</v>
      </c>
      <c r="C5" s="22" t="str">
        <f>Лист2!B5</f>
        <v>Зеркало настенное "Баккара-1" КМК 0453.3</v>
      </c>
      <c r="D5" s="23" t="s">
        <v>131</v>
      </c>
      <c r="E5" s="17"/>
      <c r="F5" s="25"/>
      <c r="G5" s="17" t="s">
        <v>126</v>
      </c>
      <c r="H5" s="24"/>
      <c r="I5" s="17"/>
      <c r="J5" s="17" t="s">
        <v>127</v>
      </c>
      <c r="K5" s="17" t="s">
        <v>128</v>
      </c>
      <c r="L5" s="17"/>
      <c r="M5" s="17"/>
      <c r="N5" s="17"/>
      <c r="O5" s="17"/>
      <c r="P5" s="17"/>
      <c r="Q5" s="17"/>
      <c r="R5" s="17"/>
      <c r="S5" s="7">
        <v>1</v>
      </c>
      <c r="T5" s="17"/>
      <c r="U5" s="17"/>
    </row>
    <row r="6" spans="1:21" s="20" customFormat="1" x14ac:dyDescent="0.25">
      <c r="A6" s="21">
        <f>Лист2!A6</f>
        <v>3474</v>
      </c>
      <c r="B6" s="21">
        <f t="shared" si="0"/>
        <v>3474</v>
      </c>
      <c r="C6" s="22" t="str">
        <f>Лист2!B6</f>
        <v>Шкаф "Баккара" КМК 0453.4</v>
      </c>
      <c r="D6" s="23" t="s">
        <v>125</v>
      </c>
      <c r="E6" s="17"/>
      <c r="F6" s="25"/>
      <c r="G6" s="17" t="s">
        <v>126</v>
      </c>
      <c r="H6" s="24"/>
      <c r="I6" s="17"/>
      <c r="J6" s="17" t="s">
        <v>127</v>
      </c>
      <c r="K6" s="17" t="s">
        <v>128</v>
      </c>
      <c r="L6" s="17"/>
      <c r="M6" s="17"/>
      <c r="N6" s="17"/>
      <c r="O6" s="17"/>
      <c r="P6" s="17"/>
      <c r="Q6" s="17"/>
      <c r="R6" s="17"/>
      <c r="S6" s="7">
        <v>1</v>
      </c>
      <c r="T6" s="17"/>
      <c r="U6" s="17"/>
    </row>
    <row r="7" spans="1:21" s="20" customFormat="1" x14ac:dyDescent="0.25">
      <c r="A7" s="21">
        <f>Лист2!A7</f>
        <v>3475</v>
      </c>
      <c r="B7" s="21">
        <f t="shared" si="0"/>
        <v>3475</v>
      </c>
      <c r="C7" s="22" t="str">
        <f>Лист2!B7</f>
        <v>Тумба под раковину "850 Баккара" КМК 0453.5</v>
      </c>
      <c r="D7" s="23" t="s">
        <v>130</v>
      </c>
      <c r="E7" s="17"/>
      <c r="F7" s="25"/>
      <c r="G7" s="17" t="s">
        <v>126</v>
      </c>
      <c r="H7" s="24"/>
      <c r="I7" s="17"/>
      <c r="J7" s="17" t="s">
        <v>127</v>
      </c>
      <c r="K7" s="17" t="s">
        <v>128</v>
      </c>
      <c r="L7" s="17"/>
      <c r="M7" s="17"/>
      <c r="N7" s="17"/>
      <c r="O7" s="17"/>
      <c r="P7" s="17"/>
      <c r="Q7" s="17"/>
      <c r="R7" s="17"/>
      <c r="S7" s="7">
        <v>1</v>
      </c>
      <c r="T7" s="17"/>
      <c r="U7" s="17"/>
    </row>
    <row r="8" spans="1:21" s="20" customFormat="1" x14ac:dyDescent="0.25">
      <c r="A8" s="21">
        <f>Лист2!A8</f>
        <v>3476</v>
      </c>
      <c r="B8" s="21">
        <f t="shared" si="0"/>
        <v>3476</v>
      </c>
      <c r="C8" s="22" t="str">
        <f>Лист2!B8</f>
        <v>Тумба под раковину "500 Баккара" КМК 0453.6</v>
      </c>
      <c r="D8" s="23" t="s">
        <v>130</v>
      </c>
      <c r="E8" s="17"/>
      <c r="F8" s="25"/>
      <c r="G8" s="17" t="s">
        <v>126</v>
      </c>
      <c r="H8" s="24"/>
      <c r="I8" s="17"/>
      <c r="J8" s="17" t="s">
        <v>127</v>
      </c>
      <c r="K8" s="17" t="s">
        <v>128</v>
      </c>
      <c r="L8" s="17"/>
      <c r="M8" s="17"/>
      <c r="N8" s="17"/>
      <c r="O8" s="17"/>
      <c r="P8" s="17"/>
      <c r="Q8" s="17"/>
      <c r="R8" s="17"/>
      <c r="S8" s="7">
        <v>1</v>
      </c>
      <c r="T8" s="17"/>
      <c r="U8" s="17"/>
    </row>
    <row r="9" spans="1:21" s="20" customFormat="1" x14ac:dyDescent="0.25">
      <c r="A9" s="21">
        <f>Лист2!A9</f>
        <v>3477</v>
      </c>
      <c r="B9" s="21">
        <f t="shared" si="0"/>
        <v>3477</v>
      </c>
      <c r="C9" s="22" t="str">
        <f>Лист2!B9</f>
        <v>Набор мебели для ванной комнаты "Амелия" КМК 0455 (серебро)</v>
      </c>
      <c r="D9" s="23" t="s">
        <v>129</v>
      </c>
      <c r="E9" s="17"/>
      <c r="F9" s="25"/>
      <c r="G9" s="17" t="s">
        <v>126</v>
      </c>
      <c r="H9" s="24"/>
      <c r="I9" s="17"/>
      <c r="J9" s="17" t="s">
        <v>127</v>
      </c>
      <c r="K9" s="17" t="s">
        <v>128</v>
      </c>
      <c r="L9" s="17"/>
      <c r="M9" s="17"/>
      <c r="N9" s="17"/>
      <c r="O9" s="17"/>
      <c r="P9" s="17"/>
      <c r="Q9" s="17"/>
      <c r="R9" s="17"/>
      <c r="S9" s="7">
        <v>1</v>
      </c>
      <c r="T9" s="17"/>
      <c r="U9" s="17"/>
    </row>
    <row r="10" spans="1:21" s="20" customFormat="1" x14ac:dyDescent="0.25">
      <c r="A10" s="21">
        <f>Лист2!A10</f>
        <v>3478</v>
      </c>
      <c r="B10" s="21">
        <f t="shared" si="0"/>
        <v>3478</v>
      </c>
      <c r="C10" s="22" t="str">
        <f>Лист2!B10</f>
        <v>Тумба под раковину "650 Амелия" КМК 0455.1</v>
      </c>
      <c r="D10" s="23" t="s">
        <v>130</v>
      </c>
      <c r="E10" s="17"/>
      <c r="F10" s="25"/>
      <c r="G10" s="17" t="s">
        <v>126</v>
      </c>
      <c r="H10" s="24"/>
      <c r="I10" s="17"/>
      <c r="J10" s="17" t="s">
        <v>127</v>
      </c>
      <c r="K10" s="17" t="s">
        <v>128</v>
      </c>
      <c r="L10" s="17"/>
      <c r="M10" s="17"/>
      <c r="N10" s="17"/>
      <c r="O10" s="17"/>
      <c r="P10" s="17"/>
      <c r="Q10" s="17"/>
      <c r="R10" s="17"/>
      <c r="S10" s="7">
        <v>1</v>
      </c>
      <c r="T10" s="17"/>
      <c r="U10" s="17"/>
    </row>
    <row r="11" spans="1:21" s="20" customFormat="1" x14ac:dyDescent="0.25">
      <c r="A11" s="21">
        <f>Лист2!A11</f>
        <v>3479</v>
      </c>
      <c r="B11" s="21">
        <f t="shared" si="0"/>
        <v>3479</v>
      </c>
      <c r="C11" s="22" t="str">
        <f>Лист2!B11</f>
        <v>Тумба под раковину "850 Амелия" КМК 0455.2</v>
      </c>
      <c r="D11" s="23" t="s">
        <v>130</v>
      </c>
      <c r="E11" s="17"/>
      <c r="F11" s="25"/>
      <c r="G11" s="17" t="s">
        <v>126</v>
      </c>
      <c r="H11" s="24"/>
      <c r="I11" s="17"/>
      <c r="J11" s="17" t="s">
        <v>127</v>
      </c>
      <c r="K11" s="17" t="s">
        <v>128</v>
      </c>
      <c r="L11" s="17"/>
      <c r="M11" s="17"/>
      <c r="N11" s="17"/>
      <c r="O11" s="17"/>
      <c r="P11" s="17"/>
      <c r="Q11" s="17"/>
      <c r="R11" s="17"/>
      <c r="S11" s="7">
        <v>1</v>
      </c>
      <c r="T11" s="17"/>
      <c r="U11" s="17"/>
    </row>
    <row r="12" spans="1:21" s="20" customFormat="1" x14ac:dyDescent="0.25">
      <c r="A12" s="21">
        <f>Лист2!A12</f>
        <v>3480</v>
      </c>
      <c r="B12" s="21">
        <f t="shared" si="0"/>
        <v>3480</v>
      </c>
      <c r="C12" s="22" t="str">
        <f>Лист2!B12</f>
        <v>Шкаф "2Д Амелия" КМК 0455.3</v>
      </c>
      <c r="D12" s="23" t="s">
        <v>125</v>
      </c>
      <c r="E12" s="17"/>
      <c r="F12" s="25"/>
      <c r="G12" s="17" t="s">
        <v>126</v>
      </c>
      <c r="H12" s="24"/>
      <c r="I12" s="17"/>
      <c r="J12" s="17" t="s">
        <v>127</v>
      </c>
      <c r="K12" s="17" t="s">
        <v>128</v>
      </c>
      <c r="L12" s="17"/>
      <c r="M12" s="17"/>
      <c r="N12" s="17"/>
      <c r="O12" s="17"/>
      <c r="P12" s="17"/>
      <c r="Q12" s="17"/>
      <c r="R12" s="17"/>
      <c r="S12" s="7">
        <v>1</v>
      </c>
      <c r="T12" s="17"/>
      <c r="U12" s="17"/>
    </row>
    <row r="13" spans="1:21" s="20" customFormat="1" x14ac:dyDescent="0.25">
      <c r="A13" s="21">
        <f>Лист2!A13</f>
        <v>3481</v>
      </c>
      <c r="B13" s="21">
        <f t="shared" si="0"/>
        <v>3481</v>
      </c>
      <c r="C13" s="22" t="str">
        <f>Лист2!B13</f>
        <v>Шкаф "2Д Амелия-1" КМК 0455.4</v>
      </c>
      <c r="D13" s="23" t="s">
        <v>125</v>
      </c>
      <c r="E13" s="17"/>
      <c r="F13" s="25"/>
      <c r="G13" s="17" t="s">
        <v>126</v>
      </c>
      <c r="H13" s="24"/>
      <c r="I13" s="17"/>
      <c r="J13" s="17" t="s">
        <v>127</v>
      </c>
      <c r="K13" s="17" t="s">
        <v>128</v>
      </c>
      <c r="L13" s="17"/>
      <c r="M13" s="17"/>
      <c r="N13" s="17"/>
      <c r="O13" s="17"/>
      <c r="P13" s="17"/>
      <c r="Q13" s="17"/>
      <c r="R13" s="17"/>
      <c r="S13" s="7">
        <v>1</v>
      </c>
      <c r="T13" s="17"/>
      <c r="U13" s="17"/>
    </row>
    <row r="14" spans="1:21" s="20" customFormat="1" x14ac:dyDescent="0.25">
      <c r="A14" s="21">
        <f>Лист2!A14</f>
        <v>3482</v>
      </c>
      <c r="B14" s="21">
        <f t="shared" si="0"/>
        <v>3482</v>
      </c>
      <c r="C14" s="22" t="str">
        <f>Лист2!B14</f>
        <v>Шкаф "2Д1Я Амелия-1" КМК 0455.5</v>
      </c>
      <c r="D14" s="23" t="s">
        <v>125</v>
      </c>
      <c r="E14" s="17"/>
      <c r="F14" s="25"/>
      <c r="G14" s="17" t="s">
        <v>126</v>
      </c>
      <c r="H14" s="24"/>
      <c r="I14" s="17"/>
      <c r="J14" s="17" t="s">
        <v>127</v>
      </c>
      <c r="K14" s="17" t="s">
        <v>128</v>
      </c>
      <c r="L14" s="17"/>
      <c r="M14" s="17"/>
      <c r="N14" s="17"/>
      <c r="O14" s="17"/>
      <c r="P14" s="17"/>
      <c r="Q14" s="17"/>
      <c r="R14" s="17"/>
      <c r="S14" s="7">
        <v>1</v>
      </c>
      <c r="T14" s="17"/>
      <c r="U14" s="17"/>
    </row>
    <row r="15" spans="1:21" s="20" customFormat="1" x14ac:dyDescent="0.25">
      <c r="A15" s="21">
        <f>Лист2!A15</f>
        <v>3483</v>
      </c>
      <c r="B15" s="21">
        <f t="shared" si="0"/>
        <v>3483</v>
      </c>
      <c r="C15" s="22" t="str">
        <f>Лист2!B15</f>
        <v>Зеркало настенное "Амелия" КМК 0455.6</v>
      </c>
      <c r="D15" s="23" t="s">
        <v>131</v>
      </c>
      <c r="E15" s="17"/>
      <c r="F15" s="25"/>
      <c r="G15" s="17" t="s">
        <v>126</v>
      </c>
      <c r="H15" s="24"/>
      <c r="I15" s="17"/>
      <c r="J15" s="17" t="s">
        <v>127</v>
      </c>
      <c r="K15" s="17" t="s">
        <v>128</v>
      </c>
      <c r="L15" s="17"/>
      <c r="M15" s="17"/>
      <c r="N15" s="17"/>
      <c r="O15" s="17"/>
      <c r="P15" s="17"/>
      <c r="Q15" s="17"/>
      <c r="R15" s="17"/>
      <c r="S15" s="7">
        <v>1</v>
      </c>
      <c r="T15" s="17"/>
      <c r="U15" s="17"/>
    </row>
    <row r="16" spans="1:21" s="20" customFormat="1" x14ac:dyDescent="0.25">
      <c r="A16" s="21">
        <f>Лист2!A16</f>
        <v>3484</v>
      </c>
      <c r="B16" s="21">
        <f t="shared" si="0"/>
        <v>3484</v>
      </c>
      <c r="C16" s="22" t="str">
        <f>Лист2!B16</f>
        <v>Зеркало настенное "Амелия-1" КМК 0455.7</v>
      </c>
      <c r="D16" s="23" t="s">
        <v>131</v>
      </c>
      <c r="E16" s="17"/>
      <c r="F16" s="25"/>
      <c r="G16" s="17" t="s">
        <v>126</v>
      </c>
      <c r="H16" s="24"/>
      <c r="I16" s="17"/>
      <c r="J16" s="17" t="s">
        <v>127</v>
      </c>
      <c r="K16" s="17" t="s">
        <v>128</v>
      </c>
      <c r="L16" s="17"/>
      <c r="M16" s="17"/>
      <c r="N16" s="17"/>
      <c r="O16" s="17"/>
      <c r="P16" s="17"/>
      <c r="Q16" s="17"/>
      <c r="R16" s="17"/>
      <c r="S16" s="7">
        <v>1</v>
      </c>
      <c r="T16" s="17"/>
      <c r="U16" s="17"/>
    </row>
    <row r="17" spans="1:21" s="20" customFormat="1" x14ac:dyDescent="0.25">
      <c r="A17" s="21">
        <f>Лист2!A17</f>
        <v>3485</v>
      </c>
      <c r="B17" s="21">
        <f t="shared" si="0"/>
        <v>3485</v>
      </c>
      <c r="C17" s="22" t="str">
        <f>Лист2!B17</f>
        <v>Зеркало настенное "Амелия-2" КМК 0455.8</v>
      </c>
      <c r="D17" s="23" t="s">
        <v>131</v>
      </c>
      <c r="E17" s="17"/>
      <c r="F17" s="25"/>
      <c r="G17" s="17" t="s">
        <v>126</v>
      </c>
      <c r="H17" s="24"/>
      <c r="I17" s="17"/>
      <c r="J17" s="17" t="s">
        <v>127</v>
      </c>
      <c r="K17" s="17" t="s">
        <v>128</v>
      </c>
      <c r="L17" s="17"/>
      <c r="M17" s="17"/>
      <c r="N17" s="17"/>
      <c r="O17" s="17"/>
      <c r="P17" s="17"/>
      <c r="Q17" s="17"/>
      <c r="R17" s="17"/>
      <c r="S17" s="7">
        <v>1</v>
      </c>
      <c r="T17" s="17"/>
      <c r="U17" s="17"/>
    </row>
    <row r="18" spans="1:21" s="20" customFormat="1" x14ac:dyDescent="0.25">
      <c r="A18" s="21">
        <f>Лист2!A18</f>
        <v>3486</v>
      </c>
      <c r="B18" s="21">
        <f t="shared" si="0"/>
        <v>3486</v>
      </c>
      <c r="C18" s="22" t="str">
        <f>Лист2!B18</f>
        <v>Зеркало настенное "Амелия-3" КМК 0455.11</v>
      </c>
      <c r="D18" s="23" t="s">
        <v>131</v>
      </c>
      <c r="E18" s="17"/>
      <c r="F18" s="25"/>
      <c r="G18" s="17" t="s">
        <v>126</v>
      </c>
      <c r="H18" s="24"/>
      <c r="I18" s="17"/>
      <c r="J18" s="17" t="s">
        <v>127</v>
      </c>
      <c r="K18" s="17" t="s">
        <v>128</v>
      </c>
      <c r="L18" s="17"/>
      <c r="M18" s="17"/>
      <c r="N18" s="17"/>
      <c r="O18" s="17"/>
      <c r="P18" s="17"/>
      <c r="Q18" s="17"/>
      <c r="R18" s="17"/>
      <c r="S18" s="7">
        <v>1</v>
      </c>
      <c r="T18" s="17"/>
      <c r="U18" s="17"/>
    </row>
    <row r="19" spans="1:21" s="20" customFormat="1" x14ac:dyDescent="0.25">
      <c r="A19" s="21">
        <f>Лист2!A19</f>
        <v>3487</v>
      </c>
      <c r="B19" s="21">
        <f t="shared" si="0"/>
        <v>3487</v>
      </c>
      <c r="C19" s="22" t="str">
        <f>Лист2!B19</f>
        <v>Тумба под раковину "500 Амелия" КМК 0455.9</v>
      </c>
      <c r="D19" s="23" t="s">
        <v>130</v>
      </c>
      <c r="E19" s="17"/>
      <c r="F19" s="25"/>
      <c r="G19" s="17" t="s">
        <v>126</v>
      </c>
      <c r="H19" s="24"/>
      <c r="I19" s="17"/>
      <c r="J19" s="17" t="s">
        <v>127</v>
      </c>
      <c r="K19" s="17" t="s">
        <v>128</v>
      </c>
      <c r="L19" s="17"/>
      <c r="M19" s="17"/>
      <c r="N19" s="17"/>
      <c r="O19" s="17"/>
      <c r="P19" s="17"/>
      <c r="Q19" s="17"/>
      <c r="R19" s="17"/>
      <c r="S19" s="7">
        <v>1</v>
      </c>
      <c r="T19" s="17"/>
      <c r="U19" s="17"/>
    </row>
    <row r="20" spans="1:21" s="20" customFormat="1" x14ac:dyDescent="0.25">
      <c r="A20" s="21">
        <f>Лист2!A20</f>
        <v>3488</v>
      </c>
      <c r="B20" s="21">
        <f t="shared" si="0"/>
        <v>3488</v>
      </c>
      <c r="C20" s="22" t="str">
        <f>Лист2!B20</f>
        <v>Набор мебели для ванной комнаты "Амелия" КМК 0455 (патина золото)</v>
      </c>
      <c r="D20" s="23" t="s">
        <v>129</v>
      </c>
      <c r="E20" s="17"/>
      <c r="F20" s="25"/>
      <c r="G20" s="17" t="s">
        <v>126</v>
      </c>
      <c r="H20" s="24"/>
      <c r="I20" s="17"/>
      <c r="J20" s="17" t="s">
        <v>127</v>
      </c>
      <c r="K20" s="17" t="s">
        <v>128</v>
      </c>
      <c r="L20" s="17"/>
      <c r="M20" s="17"/>
      <c r="N20" s="17"/>
      <c r="O20" s="17"/>
      <c r="P20" s="17"/>
      <c r="Q20" s="17"/>
      <c r="R20" s="17"/>
      <c r="S20" s="7">
        <v>1</v>
      </c>
      <c r="T20" s="17"/>
      <c r="U20" s="17"/>
    </row>
    <row r="21" spans="1:21" s="20" customFormat="1" x14ac:dyDescent="0.25">
      <c r="A21" s="21">
        <f>Лист2!A21</f>
        <v>3489</v>
      </c>
      <c r="B21" s="21">
        <f t="shared" si="0"/>
        <v>3489</v>
      </c>
      <c r="C21" s="22" t="str">
        <f>Лист2!B21</f>
        <v>Тумба под раковину "650 Амелия" КМК 0455.1-01</v>
      </c>
      <c r="D21" s="23" t="s">
        <v>130</v>
      </c>
      <c r="E21" s="17"/>
      <c r="F21" s="25"/>
      <c r="G21" s="17" t="s">
        <v>126</v>
      </c>
      <c r="H21" s="24"/>
      <c r="I21" s="17"/>
      <c r="J21" s="17" t="s">
        <v>127</v>
      </c>
      <c r="K21" s="17" t="s">
        <v>128</v>
      </c>
      <c r="L21" s="17"/>
      <c r="M21" s="17"/>
      <c r="N21" s="17"/>
      <c r="O21" s="17"/>
      <c r="P21" s="17"/>
      <c r="Q21" s="17"/>
      <c r="R21" s="17"/>
      <c r="S21" s="7">
        <v>1</v>
      </c>
      <c r="T21" s="17"/>
      <c r="U21" s="17"/>
    </row>
    <row r="22" spans="1:21" s="20" customFormat="1" x14ac:dyDescent="0.25">
      <c r="A22" s="21">
        <f>Лист2!A22</f>
        <v>3490</v>
      </c>
      <c r="B22" s="21">
        <f t="shared" si="0"/>
        <v>3490</v>
      </c>
      <c r="C22" s="22" t="str">
        <f>Лист2!B22</f>
        <v>Тумба под раковину "850 Амелия" КМК 0455.2-01</v>
      </c>
      <c r="D22" s="23" t="s">
        <v>130</v>
      </c>
      <c r="E22" s="17"/>
      <c r="F22" s="25"/>
      <c r="G22" s="17" t="s">
        <v>126</v>
      </c>
      <c r="H22" s="24"/>
      <c r="I22" s="17"/>
      <c r="J22" s="17" t="s">
        <v>127</v>
      </c>
      <c r="K22" s="17" t="s">
        <v>128</v>
      </c>
      <c r="L22" s="17"/>
      <c r="M22" s="17"/>
      <c r="N22" s="17"/>
      <c r="O22" s="17"/>
      <c r="P22" s="17"/>
      <c r="Q22" s="17"/>
      <c r="R22" s="17"/>
      <c r="S22" s="7">
        <v>1</v>
      </c>
      <c r="T22" s="17"/>
      <c r="U22" s="17"/>
    </row>
    <row r="23" spans="1:21" s="20" customFormat="1" x14ac:dyDescent="0.25">
      <c r="A23" s="21">
        <f>Лист2!A23</f>
        <v>3491</v>
      </c>
      <c r="B23" s="21">
        <f t="shared" si="0"/>
        <v>3491</v>
      </c>
      <c r="C23" s="22" t="str">
        <f>Лист2!B23</f>
        <v>Шкаф "2Д Амелия" КМК 0455.3-01</v>
      </c>
      <c r="D23" s="23" t="s">
        <v>125</v>
      </c>
      <c r="E23" s="17"/>
      <c r="F23" s="25"/>
      <c r="G23" s="17" t="s">
        <v>126</v>
      </c>
      <c r="H23" s="24"/>
      <c r="I23" s="17"/>
      <c r="J23" s="17" t="s">
        <v>127</v>
      </c>
      <c r="K23" s="17" t="s">
        <v>128</v>
      </c>
      <c r="L23" s="17"/>
      <c r="M23" s="17"/>
      <c r="N23" s="17"/>
      <c r="O23" s="17"/>
      <c r="P23" s="17"/>
      <c r="Q23" s="17"/>
      <c r="R23" s="17"/>
      <c r="S23" s="7">
        <v>1</v>
      </c>
      <c r="T23" s="17"/>
      <c r="U23" s="17"/>
    </row>
    <row r="24" spans="1:21" s="20" customFormat="1" x14ac:dyDescent="0.25">
      <c r="A24" s="21">
        <f>Лист2!A24</f>
        <v>3492</v>
      </c>
      <c r="B24" s="21">
        <f t="shared" si="0"/>
        <v>3492</v>
      </c>
      <c r="C24" s="22" t="str">
        <f>Лист2!B24</f>
        <v>Шкаф "2Д Амелия-1" КМК 0455.4-01</v>
      </c>
      <c r="D24" s="23" t="s">
        <v>125</v>
      </c>
      <c r="E24" s="17"/>
      <c r="F24" s="25"/>
      <c r="G24" s="17" t="s">
        <v>126</v>
      </c>
      <c r="H24" s="24"/>
      <c r="I24" s="17"/>
      <c r="J24" s="17" t="s">
        <v>127</v>
      </c>
      <c r="K24" s="17" t="s">
        <v>128</v>
      </c>
      <c r="L24" s="17"/>
      <c r="M24" s="17"/>
      <c r="N24" s="17"/>
      <c r="O24" s="17"/>
      <c r="P24" s="17"/>
      <c r="Q24" s="17"/>
      <c r="R24" s="17"/>
      <c r="S24" s="16">
        <v>0</v>
      </c>
      <c r="T24" s="17"/>
      <c r="U24" s="17"/>
    </row>
    <row r="25" spans="1:21" s="20" customFormat="1" x14ac:dyDescent="0.25">
      <c r="A25" s="21">
        <f>Лист2!A25</f>
        <v>3493</v>
      </c>
      <c r="B25" s="21">
        <f t="shared" si="0"/>
        <v>3493</v>
      </c>
      <c r="C25" s="22" t="str">
        <f>Лист2!B25</f>
        <v>Шкаф "2Д1Я Амелия-1" КМК 0455.5-01</v>
      </c>
      <c r="D25" s="23" t="s">
        <v>125</v>
      </c>
      <c r="E25" s="17"/>
      <c r="F25" s="25"/>
      <c r="G25" s="17" t="s">
        <v>126</v>
      </c>
      <c r="H25" s="24"/>
      <c r="I25" s="17"/>
      <c r="J25" s="17" t="s">
        <v>127</v>
      </c>
      <c r="K25" s="17" t="s">
        <v>128</v>
      </c>
      <c r="L25" s="17"/>
      <c r="M25" s="17"/>
      <c r="N25" s="17"/>
      <c r="O25" s="17"/>
      <c r="P25" s="17"/>
      <c r="Q25" s="17"/>
      <c r="R25" s="17"/>
      <c r="S25" s="7">
        <v>1</v>
      </c>
      <c r="T25" s="17"/>
      <c r="U25" s="17"/>
    </row>
    <row r="26" spans="1:21" s="20" customFormat="1" x14ac:dyDescent="0.25">
      <c r="A26" s="21">
        <f>Лист2!A26</f>
        <v>3494</v>
      </c>
      <c r="B26" s="21">
        <f t="shared" si="0"/>
        <v>3494</v>
      </c>
      <c r="C26" s="22" t="str">
        <f>Лист2!B26</f>
        <v>Зеркало настенное "Амелия" КМК 0455.6-01</v>
      </c>
      <c r="D26" s="23" t="s">
        <v>131</v>
      </c>
      <c r="E26" s="17"/>
      <c r="F26" s="25"/>
      <c r="G26" s="17" t="s">
        <v>126</v>
      </c>
      <c r="H26" s="24"/>
      <c r="I26" s="17"/>
      <c r="J26" s="17" t="s">
        <v>127</v>
      </c>
      <c r="K26" s="17" t="s">
        <v>128</v>
      </c>
      <c r="L26" s="17"/>
      <c r="M26" s="17"/>
      <c r="N26" s="17"/>
      <c r="O26" s="17"/>
      <c r="P26" s="17"/>
      <c r="Q26" s="17"/>
      <c r="R26" s="17"/>
      <c r="S26" s="16">
        <v>0</v>
      </c>
      <c r="T26" s="17"/>
      <c r="U26" s="17"/>
    </row>
    <row r="27" spans="1:21" s="20" customFormat="1" x14ac:dyDescent="0.25">
      <c r="A27" s="21">
        <f>Лист2!A27</f>
        <v>3495</v>
      </c>
      <c r="B27" s="21">
        <f t="shared" si="0"/>
        <v>3495</v>
      </c>
      <c r="C27" s="22" t="str">
        <f>Лист2!B27</f>
        <v>Зеркало настенное "Амелия-1" КМК 0455.7-01</v>
      </c>
      <c r="D27" s="23" t="s">
        <v>131</v>
      </c>
      <c r="E27" s="17"/>
      <c r="F27" s="25"/>
      <c r="G27" s="17" t="s">
        <v>126</v>
      </c>
      <c r="H27" s="24"/>
      <c r="I27" s="17"/>
      <c r="J27" s="17" t="s">
        <v>127</v>
      </c>
      <c r="K27" s="17" t="s">
        <v>128</v>
      </c>
      <c r="L27" s="17"/>
      <c r="M27" s="17"/>
      <c r="N27" s="17"/>
      <c r="O27" s="17"/>
      <c r="P27" s="17"/>
      <c r="Q27" s="17"/>
      <c r="R27" s="17"/>
      <c r="S27" s="7">
        <v>1</v>
      </c>
      <c r="T27" s="17"/>
      <c r="U27" s="17"/>
    </row>
    <row r="28" spans="1:21" s="20" customFormat="1" x14ac:dyDescent="0.25">
      <c r="A28" s="21">
        <f>Лист2!A28</f>
        <v>3496</v>
      </c>
      <c r="B28" s="21">
        <f t="shared" si="0"/>
        <v>3496</v>
      </c>
      <c r="C28" s="22" t="str">
        <f>Лист2!B28</f>
        <v>Зеркало настенное "Амелия-2" КМК 0455.8-01</v>
      </c>
      <c r="D28" s="23" t="s">
        <v>131</v>
      </c>
      <c r="E28" s="17"/>
      <c r="F28" s="25"/>
      <c r="G28" s="17" t="s">
        <v>126</v>
      </c>
      <c r="H28" s="24"/>
      <c r="I28" s="17"/>
      <c r="J28" s="17" t="s">
        <v>127</v>
      </c>
      <c r="K28" s="17" t="s">
        <v>128</v>
      </c>
      <c r="L28" s="17"/>
      <c r="M28" s="17"/>
      <c r="N28" s="17"/>
      <c r="O28" s="17"/>
      <c r="P28" s="17"/>
      <c r="Q28" s="17"/>
      <c r="R28" s="17"/>
      <c r="S28" s="7">
        <v>1</v>
      </c>
      <c r="T28" s="17"/>
      <c r="U28" s="17"/>
    </row>
    <row r="29" spans="1:21" s="20" customFormat="1" x14ac:dyDescent="0.25">
      <c r="A29" s="21">
        <f>Лист2!A29</f>
        <v>3497</v>
      </c>
      <c r="B29" s="21">
        <f t="shared" si="0"/>
        <v>3497</v>
      </c>
      <c r="C29" s="22" t="str">
        <f>Лист2!B29</f>
        <v>Зеркало настенное "Амелия-3" КМК 0455.11-01</v>
      </c>
      <c r="D29" s="23" t="s">
        <v>131</v>
      </c>
      <c r="E29" s="17"/>
      <c r="F29" s="25"/>
      <c r="G29" s="17" t="s">
        <v>126</v>
      </c>
      <c r="H29" s="24"/>
      <c r="I29" s="17"/>
      <c r="J29" s="17" t="s">
        <v>127</v>
      </c>
      <c r="K29" s="17" t="s">
        <v>128</v>
      </c>
      <c r="L29" s="17"/>
      <c r="M29" s="17"/>
      <c r="N29" s="17"/>
      <c r="O29" s="17"/>
      <c r="P29" s="17"/>
      <c r="Q29" s="17"/>
      <c r="R29" s="17"/>
      <c r="S29" s="7">
        <v>1</v>
      </c>
      <c r="T29" s="17"/>
      <c r="U29" s="17"/>
    </row>
    <row r="30" spans="1:21" s="20" customFormat="1" x14ac:dyDescent="0.25">
      <c r="A30" s="21">
        <f>Лист2!A30</f>
        <v>3498</v>
      </c>
      <c r="B30" s="21">
        <f t="shared" si="0"/>
        <v>3498</v>
      </c>
      <c r="C30" s="22" t="str">
        <f>Лист2!B30</f>
        <v>Тумба под раковину "500 Амелия" КМК 0455.9-01</v>
      </c>
      <c r="D30" s="23" t="s">
        <v>130</v>
      </c>
      <c r="E30" s="17"/>
      <c r="F30" s="25"/>
      <c r="G30" s="17" t="s">
        <v>126</v>
      </c>
      <c r="H30" s="24"/>
      <c r="I30" s="17"/>
      <c r="J30" s="17" t="s">
        <v>127</v>
      </c>
      <c r="K30" s="17" t="s">
        <v>128</v>
      </c>
      <c r="L30" s="17"/>
      <c r="M30" s="17"/>
      <c r="N30" s="17"/>
      <c r="O30" s="17"/>
      <c r="P30" s="17"/>
      <c r="Q30" s="17"/>
      <c r="R30" s="17"/>
      <c r="S30" s="16">
        <v>0</v>
      </c>
      <c r="T30" s="17"/>
      <c r="U30" s="17"/>
    </row>
    <row r="31" spans="1:21" s="20" customFormat="1" x14ac:dyDescent="0.25">
      <c r="A31" s="21">
        <f>Лист2!A31</f>
        <v>3499</v>
      </c>
      <c r="B31" s="21">
        <f t="shared" si="0"/>
        <v>3499</v>
      </c>
      <c r="C31" s="22" t="str">
        <f>Лист2!B31</f>
        <v>Набор мебели для ванной комнаты "Адель"                               КМК 0460</v>
      </c>
      <c r="D31" s="23" t="s">
        <v>129</v>
      </c>
      <c r="E31" s="17"/>
      <c r="F31" s="25"/>
      <c r="G31" s="17" t="s">
        <v>126</v>
      </c>
      <c r="H31" s="24"/>
      <c r="I31" s="17"/>
      <c r="J31" s="17" t="s">
        <v>127</v>
      </c>
      <c r="K31" s="17" t="s">
        <v>128</v>
      </c>
      <c r="L31" s="17"/>
      <c r="M31" s="17"/>
      <c r="N31" s="17"/>
      <c r="O31" s="17"/>
      <c r="P31" s="17"/>
      <c r="Q31" s="17"/>
      <c r="R31" s="17"/>
      <c r="S31" s="7">
        <v>1</v>
      </c>
      <c r="T31" s="17"/>
      <c r="U31" s="17"/>
    </row>
    <row r="32" spans="1:21" s="20" customFormat="1" x14ac:dyDescent="0.25">
      <c r="A32" s="21">
        <f>Лист2!A32</f>
        <v>3500</v>
      </c>
      <c r="B32" s="21">
        <f t="shared" si="0"/>
        <v>3500</v>
      </c>
      <c r="C32" s="22" t="str">
        <f>Лист2!B32</f>
        <v>Шкаф "Адель"  КМК 0460.3</v>
      </c>
      <c r="D32" s="23" t="s">
        <v>125</v>
      </c>
      <c r="E32" s="17"/>
      <c r="F32" s="25"/>
      <c r="G32" s="17" t="s">
        <v>126</v>
      </c>
      <c r="H32" s="24"/>
      <c r="I32" s="17"/>
      <c r="J32" s="17" t="s">
        <v>127</v>
      </c>
      <c r="K32" s="17" t="s">
        <v>128</v>
      </c>
      <c r="L32" s="17"/>
      <c r="M32" s="17"/>
      <c r="N32" s="17"/>
      <c r="O32" s="17"/>
      <c r="P32" s="17"/>
      <c r="Q32" s="17"/>
      <c r="R32" s="17"/>
      <c r="S32" s="7">
        <v>1</v>
      </c>
      <c r="T32" s="17"/>
      <c r="U32" s="17"/>
    </row>
    <row r="33" spans="1:21" s="20" customFormat="1" x14ac:dyDescent="0.25">
      <c r="A33" s="21">
        <f>Лист2!A33</f>
        <v>3501</v>
      </c>
      <c r="B33" s="21">
        <f t="shared" si="0"/>
        <v>3501</v>
      </c>
      <c r="C33" s="22" t="str">
        <f>Лист2!B33</f>
        <v>Зеркало настенное "Адель" КМК 0460.4</v>
      </c>
      <c r="D33" s="23" t="s">
        <v>125</v>
      </c>
      <c r="E33" s="17"/>
      <c r="F33" s="25"/>
      <c r="G33" s="17" t="s">
        <v>126</v>
      </c>
      <c r="H33" s="24"/>
      <c r="I33" s="17"/>
      <c r="J33" s="17" t="s">
        <v>127</v>
      </c>
      <c r="K33" s="17" t="s">
        <v>128</v>
      </c>
      <c r="L33" s="17"/>
      <c r="M33" s="17"/>
      <c r="N33" s="17"/>
      <c r="O33" s="17"/>
      <c r="P33" s="17"/>
      <c r="Q33" s="17"/>
      <c r="R33" s="17"/>
      <c r="S33" s="7">
        <v>1</v>
      </c>
      <c r="T33" s="17"/>
      <c r="U33" s="17"/>
    </row>
    <row r="34" spans="1:21" s="20" customFormat="1" x14ac:dyDescent="0.25">
      <c r="A34" s="21">
        <f>Лист2!A34</f>
        <v>3502</v>
      </c>
      <c r="B34" s="21">
        <f t="shared" si="0"/>
        <v>3502</v>
      </c>
      <c r="C34" s="22" t="str">
        <f>Лист2!B34</f>
        <v>Тумба под раковину "620 Адель" КМК 0460.15</v>
      </c>
      <c r="D34" s="23" t="s">
        <v>131</v>
      </c>
      <c r="E34" s="17"/>
      <c r="F34" s="25"/>
      <c r="G34" s="17" t="s">
        <v>126</v>
      </c>
      <c r="H34" s="24"/>
      <c r="I34" s="17"/>
      <c r="J34" s="17" t="s">
        <v>127</v>
      </c>
      <c r="K34" s="17" t="s">
        <v>128</v>
      </c>
      <c r="L34" s="17"/>
      <c r="M34" s="17"/>
      <c r="N34" s="17"/>
      <c r="O34" s="17"/>
      <c r="P34" s="17"/>
      <c r="Q34" s="17"/>
      <c r="R34" s="17"/>
      <c r="S34" s="7">
        <v>1</v>
      </c>
      <c r="T34" s="17"/>
      <c r="U34" s="17"/>
    </row>
    <row r="35" spans="1:21" s="20" customFormat="1" x14ac:dyDescent="0.25">
      <c r="A35" s="21">
        <f>Лист2!A35</f>
        <v>3503</v>
      </c>
      <c r="B35" s="21">
        <f t="shared" si="0"/>
        <v>3503</v>
      </c>
      <c r="C35" s="22" t="str">
        <f>Лист2!B35</f>
        <v>Тумба под раковину "620 Адель -1" КМК 0460.16</v>
      </c>
      <c r="D35" s="23" t="s">
        <v>130</v>
      </c>
      <c r="E35" s="17"/>
      <c r="F35" s="25"/>
      <c r="G35" s="17" t="s">
        <v>126</v>
      </c>
      <c r="H35" s="24"/>
      <c r="I35" s="17"/>
      <c r="J35" s="17" t="s">
        <v>127</v>
      </c>
      <c r="K35" s="17" t="s">
        <v>128</v>
      </c>
      <c r="L35" s="17"/>
      <c r="M35" s="17"/>
      <c r="N35" s="17"/>
      <c r="O35" s="17"/>
      <c r="P35" s="17"/>
      <c r="Q35" s="17"/>
      <c r="R35" s="17"/>
      <c r="S35" s="7">
        <v>1</v>
      </c>
      <c r="T35" s="17"/>
      <c r="U35" s="17"/>
    </row>
    <row r="36" spans="1:21" s="20" customFormat="1" x14ac:dyDescent="0.25">
      <c r="A36" s="21">
        <f>Лист2!A36</f>
        <v>3504</v>
      </c>
      <c r="B36" s="21">
        <f t="shared" si="0"/>
        <v>3504</v>
      </c>
      <c r="C36" s="22" t="str">
        <f>Лист2!B36</f>
        <v>Набор мебели для ванной комнаты "Магия" КМК 0448, в т.ч. золотой песок, ночная волна</v>
      </c>
      <c r="D36" s="23" t="s">
        <v>129</v>
      </c>
      <c r="E36" s="17"/>
      <c r="F36" s="25"/>
      <c r="G36" s="17" t="s">
        <v>126</v>
      </c>
      <c r="H36" s="24"/>
      <c r="I36" s="17"/>
      <c r="J36" s="17" t="s">
        <v>127</v>
      </c>
      <c r="K36" s="17" t="s">
        <v>128</v>
      </c>
      <c r="L36" s="17"/>
      <c r="M36" s="17"/>
      <c r="N36" s="17"/>
      <c r="O36" s="17"/>
      <c r="P36" s="17"/>
      <c r="Q36" s="17"/>
      <c r="R36" s="17"/>
      <c r="S36" s="7">
        <v>1</v>
      </c>
      <c r="T36" s="17"/>
      <c r="U36" s="17"/>
    </row>
    <row r="37" spans="1:21" s="20" customFormat="1" x14ac:dyDescent="0.25">
      <c r="A37" s="21">
        <f>Лист2!A37</f>
        <v>3505</v>
      </c>
      <c r="B37" s="21">
        <f t="shared" si="0"/>
        <v>3505</v>
      </c>
      <c r="C37" s="22" t="str">
        <f>Лист2!B37</f>
        <v>Тумба под раковину "1Я Магия" КМК 0448.1</v>
      </c>
      <c r="D37" s="23" t="s">
        <v>130</v>
      </c>
      <c r="E37" s="17"/>
      <c r="F37" s="25"/>
      <c r="G37" s="17" t="s">
        <v>126</v>
      </c>
      <c r="H37" s="24"/>
      <c r="I37" s="17"/>
      <c r="J37" s="17" t="s">
        <v>127</v>
      </c>
      <c r="K37" s="17" t="s">
        <v>128</v>
      </c>
      <c r="L37" s="17"/>
      <c r="M37" s="17"/>
      <c r="N37" s="17"/>
      <c r="O37" s="17"/>
      <c r="P37" s="17"/>
      <c r="Q37" s="17"/>
      <c r="R37" s="17"/>
      <c r="S37" s="7">
        <v>1</v>
      </c>
      <c r="T37" s="17"/>
      <c r="U37" s="17"/>
    </row>
    <row r="38" spans="1:21" s="20" customFormat="1" x14ac:dyDescent="0.25">
      <c r="A38" s="21">
        <f>Лист2!A38</f>
        <v>3506</v>
      </c>
      <c r="B38" s="21">
        <f t="shared" si="0"/>
        <v>3506</v>
      </c>
      <c r="C38" s="22" t="str">
        <f>Лист2!B38</f>
        <v>Шкаф "Магия" КМК 0448.3</v>
      </c>
      <c r="D38" s="23" t="s">
        <v>125</v>
      </c>
      <c r="E38" s="17"/>
      <c r="F38" s="25"/>
      <c r="G38" s="17" t="s">
        <v>126</v>
      </c>
      <c r="H38" s="24"/>
      <c r="I38" s="17"/>
      <c r="J38" s="17" t="s">
        <v>127</v>
      </c>
      <c r="K38" s="17" t="s">
        <v>128</v>
      </c>
      <c r="L38" s="17"/>
      <c r="M38" s="17"/>
      <c r="N38" s="17"/>
      <c r="O38" s="17"/>
      <c r="P38" s="17"/>
      <c r="Q38" s="17"/>
      <c r="R38" s="17"/>
      <c r="S38" s="7">
        <v>1</v>
      </c>
      <c r="T38" s="17"/>
      <c r="U38" s="17"/>
    </row>
    <row r="39" spans="1:21" s="20" customFormat="1" x14ac:dyDescent="0.25">
      <c r="A39" s="21">
        <f>Лист2!A39</f>
        <v>3507</v>
      </c>
      <c r="B39" s="21">
        <f t="shared" si="0"/>
        <v>3507</v>
      </c>
      <c r="C39" s="22" t="str">
        <f>Лист2!B39</f>
        <v>Зеркало настенное "Магия" КМК 0448.4</v>
      </c>
      <c r="D39" s="23" t="s">
        <v>131</v>
      </c>
      <c r="E39" s="17"/>
      <c r="F39" s="25"/>
      <c r="G39" s="17" t="s">
        <v>126</v>
      </c>
      <c r="H39" s="24"/>
      <c r="I39" s="17"/>
      <c r="J39" s="17" t="s">
        <v>127</v>
      </c>
      <c r="K39" s="17" t="s">
        <v>128</v>
      </c>
      <c r="L39" s="17"/>
      <c r="M39" s="17"/>
      <c r="N39" s="17"/>
      <c r="O39" s="17"/>
      <c r="P39" s="17"/>
      <c r="Q39" s="17"/>
      <c r="R39" s="17"/>
      <c r="S39" s="7">
        <v>1</v>
      </c>
      <c r="T39" s="17"/>
      <c r="U39" s="17"/>
    </row>
    <row r="40" spans="1:21" s="20" customFormat="1" x14ac:dyDescent="0.25">
      <c r="A40" s="21">
        <f>Лист2!A40</f>
        <v>3508</v>
      </c>
      <c r="B40" s="21">
        <f t="shared" si="0"/>
        <v>3508</v>
      </c>
      <c r="C40" s="22" t="str">
        <f>Лист2!B40</f>
        <v>Зеркало настенное "Магия 1" КМК 0448.5</v>
      </c>
      <c r="D40" s="23" t="s">
        <v>131</v>
      </c>
      <c r="E40" s="17"/>
      <c r="F40" s="25"/>
      <c r="G40" s="17" t="s">
        <v>126</v>
      </c>
      <c r="H40" s="24"/>
      <c r="I40" s="17"/>
      <c r="J40" s="17" t="s">
        <v>127</v>
      </c>
      <c r="K40" s="17" t="s">
        <v>128</v>
      </c>
      <c r="L40" s="17"/>
      <c r="M40" s="17"/>
      <c r="N40" s="17"/>
      <c r="O40" s="17"/>
      <c r="P40" s="17"/>
      <c r="Q40" s="17"/>
      <c r="R40" s="17"/>
      <c r="S40" s="7">
        <v>1</v>
      </c>
      <c r="T40" s="17"/>
      <c r="U40" s="17"/>
    </row>
    <row r="41" spans="1:21" s="20" customFormat="1" x14ac:dyDescent="0.25">
      <c r="A41" s="21">
        <f>Лист2!A41</f>
        <v>3509</v>
      </c>
      <c r="B41" s="21">
        <f t="shared" si="0"/>
        <v>3509</v>
      </c>
      <c r="C41" s="22" t="str">
        <f>Лист2!B41</f>
        <v>Набор мебели для ванной комнаты "Версаль" КМК 0454, в т.ч. белая, голубая</v>
      </c>
      <c r="D41" s="23" t="s">
        <v>129</v>
      </c>
      <c r="E41" s="17"/>
      <c r="F41" s="25"/>
      <c r="G41" s="17" t="s">
        <v>126</v>
      </c>
      <c r="H41" s="24"/>
      <c r="I41" s="17"/>
      <c r="J41" s="17" t="s">
        <v>127</v>
      </c>
      <c r="K41" s="17" t="s">
        <v>128</v>
      </c>
      <c r="L41" s="17"/>
      <c r="M41" s="17"/>
      <c r="N41" s="17"/>
      <c r="O41" s="17"/>
      <c r="P41" s="17"/>
      <c r="Q41" s="17"/>
      <c r="R41" s="17"/>
      <c r="S41" s="7">
        <v>1</v>
      </c>
      <c r="T41" s="17"/>
      <c r="U41" s="17"/>
    </row>
    <row r="42" spans="1:21" s="20" customFormat="1" x14ac:dyDescent="0.25">
      <c r="A42" s="21">
        <f>Лист2!A42</f>
        <v>3510</v>
      </c>
      <c r="B42" s="21">
        <f t="shared" si="0"/>
        <v>3510</v>
      </c>
      <c r="C42" s="22" t="str">
        <f>Лист2!B42</f>
        <v>Тумба под раковину "850 Версаль" КМК 0454.1</v>
      </c>
      <c r="D42" s="23" t="s">
        <v>130</v>
      </c>
      <c r="E42" s="17"/>
      <c r="F42" s="25"/>
      <c r="G42" s="17" t="s">
        <v>126</v>
      </c>
      <c r="H42" s="24"/>
      <c r="I42" s="17"/>
      <c r="J42" s="17" t="s">
        <v>127</v>
      </c>
      <c r="K42" s="17" t="s">
        <v>128</v>
      </c>
      <c r="L42" s="17"/>
      <c r="M42" s="17"/>
      <c r="N42" s="17"/>
      <c r="O42" s="17"/>
      <c r="P42" s="17"/>
      <c r="Q42" s="17"/>
      <c r="R42" s="17"/>
      <c r="S42" s="7">
        <v>1</v>
      </c>
      <c r="T42" s="17"/>
      <c r="U42" s="17"/>
    </row>
    <row r="43" spans="1:21" s="20" customFormat="1" x14ac:dyDescent="0.25">
      <c r="A43" s="21">
        <f>Лист2!A43</f>
        <v>3511</v>
      </c>
      <c r="B43" s="21">
        <f t="shared" si="0"/>
        <v>3511</v>
      </c>
      <c r="C43" s="22" t="str">
        <f>Лист2!B43</f>
        <v>Комод "1Д Версаль" КМК 0454.2</v>
      </c>
      <c r="D43" s="23" t="s">
        <v>132</v>
      </c>
      <c r="E43" s="17"/>
      <c r="F43" s="25"/>
      <c r="G43" s="17" t="s">
        <v>126</v>
      </c>
      <c r="H43" s="24"/>
      <c r="I43" s="17"/>
      <c r="J43" s="17" t="s">
        <v>127</v>
      </c>
      <c r="K43" s="17" t="s">
        <v>128</v>
      </c>
      <c r="L43" s="17"/>
      <c r="M43" s="17"/>
      <c r="N43" s="17"/>
      <c r="O43" s="17"/>
      <c r="P43" s="17"/>
      <c r="Q43" s="17"/>
      <c r="R43" s="17"/>
      <c r="S43" s="16">
        <v>0</v>
      </c>
      <c r="T43" s="17"/>
      <c r="U43" s="17"/>
    </row>
    <row r="44" spans="1:21" s="20" customFormat="1" x14ac:dyDescent="0.25">
      <c r="A44" s="21">
        <f>Лист2!A44</f>
        <v>3512</v>
      </c>
      <c r="B44" s="21">
        <f t="shared" si="0"/>
        <v>3512</v>
      </c>
      <c r="C44" s="22" t="str">
        <f>Лист2!B44</f>
        <v>Комод "2Д Версаль" КМК 0454.3</v>
      </c>
      <c r="D44" s="23" t="s">
        <v>132</v>
      </c>
      <c r="E44" s="17"/>
      <c r="F44" s="25"/>
      <c r="G44" s="17" t="s">
        <v>126</v>
      </c>
      <c r="H44" s="24"/>
      <c r="I44" s="17"/>
      <c r="J44" s="17" t="s">
        <v>127</v>
      </c>
      <c r="K44" s="17" t="s">
        <v>128</v>
      </c>
      <c r="L44" s="17"/>
      <c r="M44" s="17"/>
      <c r="N44" s="17"/>
      <c r="O44" s="17"/>
      <c r="P44" s="17"/>
      <c r="Q44" s="17"/>
      <c r="R44" s="17"/>
      <c r="S44" s="7">
        <v>1</v>
      </c>
      <c r="T44" s="17"/>
      <c r="U44" s="17"/>
    </row>
    <row r="45" spans="1:21" s="20" customFormat="1" x14ac:dyDescent="0.25">
      <c r="A45" s="21">
        <f>Лист2!A45</f>
        <v>3513</v>
      </c>
      <c r="B45" s="21">
        <f t="shared" si="0"/>
        <v>3513</v>
      </c>
      <c r="C45" s="22" t="str">
        <f>Лист2!B45</f>
        <v>Зеркало настенное "Версаль" КМК 0454.4</v>
      </c>
      <c r="D45" s="23" t="s">
        <v>131</v>
      </c>
      <c r="E45" s="17"/>
      <c r="F45" s="25"/>
      <c r="G45" s="17" t="s">
        <v>126</v>
      </c>
      <c r="H45" s="24"/>
      <c r="I45" s="17"/>
      <c r="J45" s="17" t="s">
        <v>127</v>
      </c>
      <c r="K45" s="17" t="s">
        <v>128</v>
      </c>
      <c r="L45" s="17"/>
      <c r="M45" s="17"/>
      <c r="N45" s="17"/>
      <c r="O45" s="17"/>
      <c r="P45" s="17"/>
      <c r="Q45" s="17"/>
      <c r="R45" s="17"/>
      <c r="S45" s="7">
        <v>1</v>
      </c>
      <c r="T45" s="17"/>
      <c r="U45" s="17"/>
    </row>
    <row r="46" spans="1:21" s="20" customFormat="1" x14ac:dyDescent="0.25">
      <c r="A46" s="21">
        <f>Лист2!A46</f>
        <v>3514</v>
      </c>
      <c r="B46" s="21">
        <f t="shared" si="0"/>
        <v>3514</v>
      </c>
      <c r="C46" s="22" t="str">
        <f>Лист2!B46</f>
        <v>Тумба под раковину "650 Версаль" КМК 0454.5</v>
      </c>
      <c r="D46" s="23" t="s">
        <v>130</v>
      </c>
      <c r="E46" s="17"/>
      <c r="F46" s="25"/>
      <c r="G46" s="17" t="s">
        <v>126</v>
      </c>
      <c r="H46" s="24"/>
      <c r="I46" s="17"/>
      <c r="J46" s="17" t="s">
        <v>127</v>
      </c>
      <c r="K46" s="17" t="s">
        <v>128</v>
      </c>
      <c r="L46" s="17"/>
      <c r="M46" s="17"/>
      <c r="N46" s="17"/>
      <c r="O46" s="17"/>
      <c r="P46" s="17"/>
      <c r="Q46" s="17"/>
      <c r="R46" s="17"/>
      <c r="S46" s="7">
        <v>1</v>
      </c>
      <c r="T46" s="17"/>
      <c r="U46" s="17"/>
    </row>
    <row r="47" spans="1:21" s="20" customFormat="1" x14ac:dyDescent="0.25">
      <c r="A47" s="21">
        <f>Лист2!A47</f>
        <v>3515</v>
      </c>
      <c r="B47" s="21">
        <f t="shared" si="0"/>
        <v>3515</v>
      </c>
      <c r="C47" s="22" t="str">
        <f>Лист2!B47</f>
        <v>Шкаф "2Д Версаль" КМК 0454.6</v>
      </c>
      <c r="D47" s="23" t="s">
        <v>125</v>
      </c>
      <c r="E47" s="17"/>
      <c r="F47" s="25"/>
      <c r="G47" s="17" t="s">
        <v>126</v>
      </c>
      <c r="H47" s="24"/>
      <c r="I47" s="17"/>
      <c r="J47" s="17" t="s">
        <v>127</v>
      </c>
      <c r="K47" s="17" t="s">
        <v>128</v>
      </c>
      <c r="L47" s="17"/>
      <c r="M47" s="17"/>
      <c r="N47" s="17"/>
      <c r="O47" s="17"/>
      <c r="P47" s="17"/>
      <c r="Q47" s="17"/>
      <c r="R47" s="17"/>
      <c r="S47" s="7">
        <v>1</v>
      </c>
      <c r="T47" s="17"/>
      <c r="U47" s="17"/>
    </row>
    <row r="48" spans="1:21" s="20" customFormat="1" x14ac:dyDescent="0.25">
      <c r="A48" s="21">
        <f>Лист2!A48</f>
        <v>3516</v>
      </c>
      <c r="B48" s="21">
        <f t="shared" si="0"/>
        <v>3516</v>
      </c>
      <c r="C48" s="22" t="str">
        <f>Лист2!B48</f>
        <v>Тумба под раковину "500 Версаль" КМК 0454.7</v>
      </c>
      <c r="D48" s="23" t="s">
        <v>130</v>
      </c>
      <c r="E48" s="17"/>
      <c r="F48" s="25"/>
      <c r="G48" s="17" t="s">
        <v>126</v>
      </c>
      <c r="H48" s="24"/>
      <c r="I48" s="17"/>
      <c r="J48" s="17" t="s">
        <v>127</v>
      </c>
      <c r="K48" s="17" t="s">
        <v>128</v>
      </c>
      <c r="L48" s="17"/>
      <c r="M48" s="17"/>
      <c r="N48" s="17"/>
      <c r="O48" s="17"/>
      <c r="P48" s="17"/>
      <c r="Q48" s="17"/>
      <c r="R48" s="17"/>
      <c r="S48" s="7">
        <v>1</v>
      </c>
      <c r="T48" s="17"/>
      <c r="U48" s="17"/>
    </row>
    <row r="49" spans="1:21" s="20" customFormat="1" x14ac:dyDescent="0.25">
      <c r="A49" s="21">
        <f>Лист2!A49</f>
        <v>3517</v>
      </c>
      <c r="B49" s="21">
        <f t="shared" si="0"/>
        <v>3517</v>
      </c>
      <c r="C49" s="22" t="str">
        <f>Лист2!B49</f>
        <v>Набор мебели для ванной комнаты "Версаль" КМК 0454-01 (патина золото)</v>
      </c>
      <c r="D49" s="23" t="s">
        <v>129</v>
      </c>
      <c r="E49" s="17"/>
      <c r="F49" s="25"/>
      <c r="G49" s="17" t="s">
        <v>126</v>
      </c>
      <c r="H49" s="24"/>
      <c r="I49" s="17"/>
      <c r="J49" s="17" t="s">
        <v>127</v>
      </c>
      <c r="K49" s="17" t="s">
        <v>128</v>
      </c>
      <c r="L49" s="17"/>
      <c r="M49" s="17"/>
      <c r="N49" s="17"/>
      <c r="O49" s="17"/>
      <c r="P49" s="17"/>
      <c r="Q49" s="17"/>
      <c r="R49" s="17"/>
      <c r="S49" s="16">
        <v>0</v>
      </c>
      <c r="T49" s="17"/>
      <c r="U49" s="17"/>
    </row>
    <row r="50" spans="1:21" s="20" customFormat="1" x14ac:dyDescent="0.25">
      <c r="A50" s="21">
        <f>Лист2!A50</f>
        <v>3518</v>
      </c>
      <c r="B50" s="21">
        <f t="shared" si="0"/>
        <v>3518</v>
      </c>
      <c r="C50" s="22" t="str">
        <f>Лист2!B50</f>
        <v>Тумба под раковину "850 Версаль" КМК 0454.1-01</v>
      </c>
      <c r="D50" s="23" t="s">
        <v>130</v>
      </c>
      <c r="E50" s="17"/>
      <c r="F50" s="25"/>
      <c r="G50" s="17" t="s">
        <v>126</v>
      </c>
      <c r="H50" s="24"/>
      <c r="I50" s="17"/>
      <c r="J50" s="17" t="s">
        <v>127</v>
      </c>
      <c r="K50" s="17" t="s">
        <v>128</v>
      </c>
      <c r="L50" s="17"/>
      <c r="M50" s="17"/>
      <c r="N50" s="17"/>
      <c r="O50" s="17"/>
      <c r="P50" s="17"/>
      <c r="Q50" s="17"/>
      <c r="R50" s="17"/>
      <c r="S50" s="7">
        <v>1</v>
      </c>
      <c r="T50" s="17"/>
      <c r="U50" s="17"/>
    </row>
    <row r="51" spans="1:21" s="20" customFormat="1" x14ac:dyDescent="0.25">
      <c r="A51" s="21">
        <f>Лист2!A51</f>
        <v>3519</v>
      </c>
      <c r="B51" s="21">
        <f t="shared" si="0"/>
        <v>3519</v>
      </c>
      <c r="C51" s="22" t="str">
        <f>Лист2!B51</f>
        <v>Комод "1Д Версаль" КМК 0454.2-01</v>
      </c>
      <c r="D51" s="23" t="s">
        <v>132</v>
      </c>
      <c r="E51" s="17"/>
      <c r="F51" s="25"/>
      <c r="G51" s="17" t="s">
        <v>126</v>
      </c>
      <c r="H51" s="24"/>
      <c r="I51" s="17"/>
      <c r="J51" s="17" t="s">
        <v>127</v>
      </c>
      <c r="K51" s="17" t="s">
        <v>128</v>
      </c>
      <c r="L51" s="17"/>
      <c r="M51" s="17"/>
      <c r="N51" s="17"/>
      <c r="O51" s="17"/>
      <c r="P51" s="17"/>
      <c r="Q51" s="17"/>
      <c r="R51" s="17"/>
      <c r="S51" s="7">
        <v>1</v>
      </c>
      <c r="T51" s="17"/>
      <c r="U51" s="17"/>
    </row>
    <row r="52" spans="1:21" s="20" customFormat="1" x14ac:dyDescent="0.25">
      <c r="A52" s="21">
        <f>Лист2!A52</f>
        <v>3520</v>
      </c>
      <c r="B52" s="21">
        <f t="shared" si="0"/>
        <v>3520</v>
      </c>
      <c r="C52" s="22" t="str">
        <f>Лист2!B52</f>
        <v>Комод "2Д Версаль" КМК 0454.3-01</v>
      </c>
      <c r="D52" s="23" t="s">
        <v>132</v>
      </c>
      <c r="E52" s="17"/>
      <c r="F52" s="25"/>
      <c r="G52" s="17" t="s">
        <v>126</v>
      </c>
      <c r="H52" s="24"/>
      <c r="I52" s="17"/>
      <c r="J52" s="17" t="s">
        <v>127</v>
      </c>
      <c r="K52" s="17" t="s">
        <v>128</v>
      </c>
      <c r="L52" s="17"/>
      <c r="M52" s="17"/>
      <c r="N52" s="17"/>
      <c r="O52" s="17"/>
      <c r="P52" s="17"/>
      <c r="Q52" s="17"/>
      <c r="R52" s="17"/>
      <c r="S52" s="16">
        <v>0</v>
      </c>
      <c r="T52" s="17"/>
      <c r="U52" s="17"/>
    </row>
    <row r="53" spans="1:21" s="20" customFormat="1" x14ac:dyDescent="0.25">
      <c r="A53" s="21">
        <f>Лист2!A53</f>
        <v>3521</v>
      </c>
      <c r="B53" s="21">
        <f t="shared" si="0"/>
        <v>3521</v>
      </c>
      <c r="C53" s="22" t="str">
        <f>Лист2!B53</f>
        <v>Зеркало настенное "Версаль" КМК 0454.4-01</v>
      </c>
      <c r="D53" s="23" t="s">
        <v>131</v>
      </c>
      <c r="E53" s="17"/>
      <c r="F53" s="25"/>
      <c r="G53" s="17" t="s">
        <v>126</v>
      </c>
      <c r="H53" s="24"/>
      <c r="I53" s="17"/>
      <c r="J53" s="17" t="s">
        <v>127</v>
      </c>
      <c r="K53" s="17" t="s">
        <v>128</v>
      </c>
      <c r="L53" s="17"/>
      <c r="M53" s="17"/>
      <c r="N53" s="17"/>
      <c r="O53" s="17"/>
      <c r="P53" s="17"/>
      <c r="Q53" s="17"/>
      <c r="R53" s="17"/>
      <c r="S53" s="16">
        <v>0</v>
      </c>
      <c r="T53" s="17"/>
      <c r="U53" s="17"/>
    </row>
    <row r="54" spans="1:21" s="20" customFormat="1" x14ac:dyDescent="0.25">
      <c r="A54" s="21">
        <f>Лист2!A54</f>
        <v>3522</v>
      </c>
      <c r="B54" s="21">
        <f t="shared" si="0"/>
        <v>3522</v>
      </c>
      <c r="C54" s="22" t="str">
        <f>Лист2!B54</f>
        <v>Тумба под раковину "650 Версаль" КМК 0454.5-01</v>
      </c>
      <c r="D54" s="23" t="s">
        <v>130</v>
      </c>
      <c r="E54" s="17"/>
      <c r="F54" s="25"/>
      <c r="G54" s="17" t="s">
        <v>126</v>
      </c>
      <c r="H54" s="24"/>
      <c r="I54" s="17"/>
      <c r="J54" s="17" t="s">
        <v>127</v>
      </c>
      <c r="K54" s="17" t="s">
        <v>128</v>
      </c>
      <c r="L54" s="17"/>
      <c r="M54" s="17"/>
      <c r="N54" s="17"/>
      <c r="O54" s="17"/>
      <c r="P54" s="17"/>
      <c r="Q54" s="17"/>
      <c r="R54" s="17"/>
      <c r="S54" s="16">
        <v>0</v>
      </c>
      <c r="T54" s="17"/>
      <c r="U54" s="17"/>
    </row>
    <row r="55" spans="1:21" s="20" customFormat="1" x14ac:dyDescent="0.25">
      <c r="A55" s="21">
        <f>Лист2!A55</f>
        <v>3523</v>
      </c>
      <c r="B55" s="21">
        <f t="shared" si="0"/>
        <v>3523</v>
      </c>
      <c r="C55" s="22" t="str">
        <f>Лист2!B55</f>
        <v>Шкаф "2Д Версаль" КМК 0454.6-01</v>
      </c>
      <c r="D55" s="23" t="s">
        <v>125</v>
      </c>
      <c r="E55" s="17"/>
      <c r="F55" s="25"/>
      <c r="G55" s="17" t="s">
        <v>126</v>
      </c>
      <c r="H55" s="24"/>
      <c r="I55" s="17"/>
      <c r="J55" s="17" t="s">
        <v>127</v>
      </c>
      <c r="K55" s="17" t="s">
        <v>128</v>
      </c>
      <c r="L55" s="17"/>
      <c r="M55" s="17"/>
      <c r="N55" s="17"/>
      <c r="O55" s="17"/>
      <c r="P55" s="17"/>
      <c r="Q55" s="17"/>
      <c r="R55" s="17"/>
      <c r="S55" s="7">
        <v>1</v>
      </c>
      <c r="T55" s="17"/>
      <c r="U55" s="17"/>
    </row>
    <row r="56" spans="1:21" s="20" customFormat="1" x14ac:dyDescent="0.25">
      <c r="A56" s="21">
        <f>Лист2!A56</f>
        <v>3524</v>
      </c>
      <c r="B56" s="21">
        <f t="shared" si="0"/>
        <v>3524</v>
      </c>
      <c r="C56" s="22" t="str">
        <f>Лист2!B56</f>
        <v>Тумба под раковину "500 Версаль" КМК 0454.7-01</v>
      </c>
      <c r="D56" s="23" t="s">
        <v>125</v>
      </c>
      <c r="E56" s="17"/>
      <c r="F56" s="25"/>
      <c r="G56" s="17" t="s">
        <v>126</v>
      </c>
      <c r="H56" s="24"/>
      <c r="I56" s="17"/>
      <c r="J56" s="17" t="s">
        <v>127</v>
      </c>
      <c r="K56" s="17" t="s">
        <v>128</v>
      </c>
      <c r="L56" s="17"/>
      <c r="M56" s="17"/>
      <c r="N56" s="17"/>
      <c r="O56" s="17"/>
      <c r="P56" s="17"/>
      <c r="Q56" s="17"/>
      <c r="R56" s="17"/>
      <c r="S56" s="16">
        <v>0</v>
      </c>
      <c r="T56" s="17"/>
      <c r="U56" s="17"/>
    </row>
    <row r="57" spans="1:21" s="20" customFormat="1" x14ac:dyDescent="0.25">
      <c r="A57" s="21">
        <f>Лист2!A57</f>
        <v>3525</v>
      </c>
      <c r="B57" s="21">
        <f t="shared" si="0"/>
        <v>3525</v>
      </c>
      <c r="C57" s="22" t="str">
        <f>Лист2!B57</f>
        <v>Набор мебели для ванной комнаты "Венеция" КМК 0461, в т.ч. дуб молочный, орех экко</v>
      </c>
      <c r="D57" s="23" t="s">
        <v>129</v>
      </c>
      <c r="E57" s="17"/>
      <c r="F57" s="25"/>
      <c r="G57" s="17" t="s">
        <v>126</v>
      </c>
      <c r="H57" s="24"/>
      <c r="I57" s="17"/>
      <c r="J57" s="17" t="s">
        <v>127</v>
      </c>
      <c r="K57" s="17" t="s">
        <v>128</v>
      </c>
      <c r="L57" s="17"/>
      <c r="M57" s="17"/>
      <c r="N57" s="17"/>
      <c r="O57" s="17"/>
      <c r="P57" s="17"/>
      <c r="Q57" s="17"/>
      <c r="R57" s="17"/>
      <c r="S57" s="7">
        <v>1</v>
      </c>
      <c r="T57" s="17"/>
      <c r="U57" s="17"/>
    </row>
    <row r="58" spans="1:21" s="20" customFormat="1" x14ac:dyDescent="0.25">
      <c r="A58" s="21">
        <f>Лист2!A58</f>
        <v>3526</v>
      </c>
      <c r="B58" s="21">
        <f t="shared" si="0"/>
        <v>3526</v>
      </c>
      <c r="C58" s="22" t="str">
        <f>Лист2!B58</f>
        <v>Тумба под раковину "620 Венеция" КМК 0461.1</v>
      </c>
      <c r="D58" s="23" t="s">
        <v>130</v>
      </c>
      <c r="E58" s="17"/>
      <c r="F58" s="25"/>
      <c r="G58" s="17" t="s">
        <v>126</v>
      </c>
      <c r="H58" s="24"/>
      <c r="I58" s="17"/>
      <c r="J58" s="17" t="s">
        <v>127</v>
      </c>
      <c r="K58" s="17" t="s">
        <v>128</v>
      </c>
      <c r="L58" s="17"/>
      <c r="M58" s="17"/>
      <c r="N58" s="17"/>
      <c r="O58" s="17"/>
      <c r="P58" s="17"/>
      <c r="Q58" s="17"/>
      <c r="R58" s="17"/>
      <c r="S58" s="7">
        <v>1</v>
      </c>
      <c r="T58" s="17"/>
      <c r="U58" s="17"/>
    </row>
    <row r="59" spans="1:21" s="20" customFormat="1" x14ac:dyDescent="0.25">
      <c r="A59" s="21">
        <f>Лист2!A59</f>
        <v>3527</v>
      </c>
      <c r="B59" s="21">
        <f t="shared" si="0"/>
        <v>3527</v>
      </c>
      <c r="C59" s="22" t="str">
        <f>Лист2!B59</f>
        <v>Тумба под раковину "850 Венеция" КМК 0461.5</v>
      </c>
      <c r="D59" s="23" t="s">
        <v>130</v>
      </c>
      <c r="E59" s="17"/>
      <c r="F59" s="25"/>
      <c r="G59" s="17" t="s">
        <v>126</v>
      </c>
      <c r="H59" s="24"/>
      <c r="I59" s="17"/>
      <c r="J59" s="17" t="s">
        <v>127</v>
      </c>
      <c r="K59" s="17" t="s">
        <v>128</v>
      </c>
      <c r="L59" s="17"/>
      <c r="M59" s="17"/>
      <c r="N59" s="17"/>
      <c r="O59" s="17"/>
      <c r="P59" s="17"/>
      <c r="Q59" s="17"/>
      <c r="R59" s="17"/>
      <c r="S59" s="7">
        <v>1</v>
      </c>
      <c r="T59" s="17"/>
      <c r="U59" s="17"/>
    </row>
    <row r="60" spans="1:21" s="20" customFormat="1" x14ac:dyDescent="0.25">
      <c r="A60" s="21">
        <f>Лист2!A60</f>
        <v>3528</v>
      </c>
      <c r="B60" s="21">
        <f t="shared" si="0"/>
        <v>3528</v>
      </c>
      <c r="C60" s="22" t="str">
        <f>Лист2!B60</f>
        <v>Шкаф "1Д Венеция" КМК 0461.9</v>
      </c>
      <c r="D60" s="23" t="s">
        <v>125</v>
      </c>
      <c r="E60" s="17"/>
      <c r="F60" s="25"/>
      <c r="G60" s="17" t="s">
        <v>126</v>
      </c>
      <c r="H60" s="24"/>
      <c r="I60" s="17"/>
      <c r="J60" s="17" t="s">
        <v>127</v>
      </c>
      <c r="K60" s="17" t="s">
        <v>128</v>
      </c>
      <c r="L60" s="17"/>
      <c r="M60" s="17"/>
      <c r="N60" s="17"/>
      <c r="O60" s="17"/>
      <c r="P60" s="17"/>
      <c r="Q60" s="17"/>
      <c r="R60" s="17"/>
      <c r="S60" s="7">
        <v>1</v>
      </c>
      <c r="T60" s="17"/>
      <c r="U60" s="17"/>
    </row>
    <row r="61" spans="1:21" s="20" customFormat="1" x14ac:dyDescent="0.25">
      <c r="A61" s="21">
        <f>Лист2!A61</f>
        <v>3529</v>
      </c>
      <c r="B61" s="21">
        <f t="shared" si="0"/>
        <v>3529</v>
      </c>
      <c r="C61" s="22" t="str">
        <f>Лист2!B61</f>
        <v>Шкаф "Венеция" КМК 0461.11</v>
      </c>
      <c r="D61" s="23" t="s">
        <v>125</v>
      </c>
      <c r="E61" s="17"/>
      <c r="F61" s="25"/>
      <c r="G61" s="17" t="s">
        <v>126</v>
      </c>
      <c r="H61" s="24"/>
      <c r="I61" s="17"/>
      <c r="J61" s="17" t="s">
        <v>127</v>
      </c>
      <c r="K61" s="17" t="s">
        <v>128</v>
      </c>
      <c r="L61" s="17"/>
      <c r="M61" s="17"/>
      <c r="N61" s="17"/>
      <c r="O61" s="17"/>
      <c r="P61" s="17"/>
      <c r="Q61" s="17"/>
      <c r="R61" s="17"/>
      <c r="S61" s="7">
        <v>1</v>
      </c>
      <c r="T61" s="17"/>
      <c r="U61" s="17"/>
    </row>
    <row r="62" spans="1:21" s="20" customFormat="1" x14ac:dyDescent="0.25">
      <c r="A62" s="21">
        <f>Лист2!A62</f>
        <v>3530</v>
      </c>
      <c r="B62" s="21">
        <f t="shared" si="0"/>
        <v>3530</v>
      </c>
      <c r="C62" s="22" t="str">
        <f>Лист2!B62</f>
        <v>Зеркало настеннное "Венеция" КМК 0461.13</v>
      </c>
      <c r="D62" s="23" t="s">
        <v>131</v>
      </c>
      <c r="E62" s="17"/>
      <c r="F62" s="25"/>
      <c r="G62" s="17" t="s">
        <v>126</v>
      </c>
      <c r="H62" s="24"/>
      <c r="I62" s="17"/>
      <c r="J62" s="17" t="s">
        <v>127</v>
      </c>
      <c r="K62" s="17" t="s">
        <v>128</v>
      </c>
      <c r="L62" s="17"/>
      <c r="M62" s="17"/>
      <c r="N62" s="17"/>
      <c r="O62" s="17"/>
      <c r="P62" s="17"/>
      <c r="Q62" s="17"/>
      <c r="R62" s="17"/>
      <c r="S62" s="7">
        <v>1</v>
      </c>
      <c r="T62" s="17"/>
      <c r="U62" s="17"/>
    </row>
    <row r="63" spans="1:21" s="20" customFormat="1" x14ac:dyDescent="0.25">
      <c r="A63" s="21">
        <f>Лист2!A63</f>
        <v>3531</v>
      </c>
      <c r="B63" s="21">
        <f t="shared" si="0"/>
        <v>3531</v>
      </c>
      <c r="C63" s="22" t="str">
        <f>Лист2!B63</f>
        <v>Зеркало настеннное "Венеция 1" КМК 0461.14</v>
      </c>
      <c r="D63" s="23" t="s">
        <v>131</v>
      </c>
      <c r="E63" s="17"/>
      <c r="F63" s="25"/>
      <c r="G63" s="17" t="s">
        <v>126</v>
      </c>
      <c r="H63" s="24"/>
      <c r="I63" s="17"/>
      <c r="J63" s="17" t="s">
        <v>127</v>
      </c>
      <c r="K63" s="17" t="s">
        <v>128</v>
      </c>
      <c r="L63" s="17"/>
      <c r="M63" s="17"/>
      <c r="N63" s="17"/>
      <c r="O63" s="17"/>
      <c r="P63" s="17"/>
      <c r="Q63" s="17"/>
      <c r="R63" s="17"/>
      <c r="S63" s="16">
        <v>0</v>
      </c>
      <c r="T63" s="17"/>
      <c r="U63" s="17"/>
    </row>
    <row r="64" spans="1:21" s="20" customFormat="1" x14ac:dyDescent="0.25">
      <c r="A64" s="21">
        <f>Лист2!A64</f>
        <v>3532</v>
      </c>
      <c r="B64" s="21">
        <f t="shared" si="0"/>
        <v>3532</v>
      </c>
      <c r="C64" s="22" t="str">
        <f>Лист2!B64</f>
        <v>Набор мебели для ванной комнаты "Искушение" КМК 0459, в т.ч. белая, черная</v>
      </c>
      <c r="D64" s="23" t="s">
        <v>131</v>
      </c>
      <c r="E64" s="17"/>
      <c r="F64" s="25"/>
      <c r="G64" s="17" t="s">
        <v>126</v>
      </c>
      <c r="H64" s="24"/>
      <c r="I64" s="17"/>
      <c r="J64" s="17" t="s">
        <v>127</v>
      </c>
      <c r="K64" s="17" t="s">
        <v>128</v>
      </c>
      <c r="L64" s="17"/>
      <c r="M64" s="17"/>
      <c r="N64" s="17"/>
      <c r="O64" s="17"/>
      <c r="P64" s="17"/>
      <c r="Q64" s="17"/>
      <c r="R64" s="17"/>
      <c r="S64" s="7">
        <v>1</v>
      </c>
      <c r="T64" s="17"/>
      <c r="U64" s="17"/>
    </row>
    <row r="65" spans="1:21" s="20" customFormat="1" x14ac:dyDescent="0.25">
      <c r="A65" s="21">
        <f>Лист2!A65</f>
        <v>3533</v>
      </c>
      <c r="B65" s="21">
        <f t="shared" si="0"/>
        <v>3533</v>
      </c>
      <c r="C65" s="22" t="str">
        <f>Лист2!B65</f>
        <v>Тумба под раковину "850 Искушение" КМК 0459.2</v>
      </c>
      <c r="D65" s="23" t="s">
        <v>130</v>
      </c>
      <c r="E65" s="17"/>
      <c r="F65" s="25"/>
      <c r="G65" s="17" t="s">
        <v>126</v>
      </c>
      <c r="H65" s="24"/>
      <c r="I65" s="17"/>
      <c r="J65" s="17" t="s">
        <v>127</v>
      </c>
      <c r="K65" s="17" t="s">
        <v>128</v>
      </c>
      <c r="L65" s="17"/>
      <c r="M65" s="17"/>
      <c r="N65" s="17"/>
      <c r="O65" s="17"/>
      <c r="P65" s="17"/>
      <c r="Q65" s="17"/>
      <c r="R65" s="17"/>
      <c r="S65" s="7">
        <v>1</v>
      </c>
      <c r="T65" s="17"/>
      <c r="U65" s="17"/>
    </row>
    <row r="66" spans="1:21" s="20" customFormat="1" x14ac:dyDescent="0.25">
      <c r="A66" s="21">
        <f>Лист2!A66</f>
        <v>3534</v>
      </c>
      <c r="B66" s="21">
        <f t="shared" si="0"/>
        <v>3534</v>
      </c>
      <c r="C66" s="22" t="str">
        <f>Лист2!B66</f>
        <v>Зеркало настенное "Искушение" КМК 0459.6</v>
      </c>
      <c r="D66" s="23" t="s">
        <v>131</v>
      </c>
      <c r="E66" s="17"/>
      <c r="F66" s="25"/>
      <c r="G66" s="17" t="s">
        <v>126</v>
      </c>
      <c r="H66" s="24"/>
      <c r="I66" s="17"/>
      <c r="J66" s="17" t="s">
        <v>127</v>
      </c>
      <c r="K66" s="17" t="s">
        <v>128</v>
      </c>
      <c r="L66" s="17"/>
      <c r="M66" s="17"/>
      <c r="N66" s="17"/>
      <c r="O66" s="17"/>
      <c r="P66" s="17"/>
      <c r="Q66" s="17"/>
      <c r="R66" s="17"/>
      <c r="S66" s="7">
        <v>1</v>
      </c>
      <c r="T66" s="17"/>
      <c r="U66" s="17"/>
    </row>
    <row r="67" spans="1:21" s="20" customFormat="1" x14ac:dyDescent="0.25">
      <c r="A67" s="21">
        <f>Лист2!A67</f>
        <v>3535</v>
      </c>
      <c r="B67" s="21">
        <f t="shared" ref="B67:B90" si="1">A67</f>
        <v>3535</v>
      </c>
      <c r="C67" s="22" t="str">
        <f>Лист2!B67</f>
        <v>Зеркало настенное "Искушение-1" КМК 0459.7</v>
      </c>
      <c r="D67" s="23" t="s">
        <v>131</v>
      </c>
      <c r="E67" s="17"/>
      <c r="F67" s="25"/>
      <c r="G67" s="17" t="s">
        <v>126</v>
      </c>
      <c r="H67" s="24"/>
      <c r="I67" s="17"/>
      <c r="J67" s="17" t="s">
        <v>127</v>
      </c>
      <c r="K67" s="17" t="s">
        <v>128</v>
      </c>
      <c r="L67" s="17"/>
      <c r="M67" s="17"/>
      <c r="N67" s="17"/>
      <c r="O67" s="17"/>
      <c r="P67" s="17"/>
      <c r="Q67" s="17"/>
      <c r="R67" s="17"/>
      <c r="S67" s="7">
        <v>1</v>
      </c>
      <c r="T67" s="17"/>
      <c r="U67" s="17"/>
    </row>
    <row r="68" spans="1:21" s="20" customFormat="1" x14ac:dyDescent="0.25">
      <c r="A68" s="21">
        <f>Лист2!A68</f>
        <v>3536</v>
      </c>
      <c r="B68" s="21">
        <f t="shared" si="1"/>
        <v>3536</v>
      </c>
      <c r="C68" s="22" t="str">
        <f>Лист2!B68</f>
        <v>Зеркало настенное "Искушение-2" КМК 0459.8</v>
      </c>
      <c r="D68" s="23" t="s">
        <v>131</v>
      </c>
      <c r="E68" s="17"/>
      <c r="F68" s="25"/>
      <c r="G68" s="17" t="s">
        <v>126</v>
      </c>
      <c r="H68" s="24"/>
      <c r="I68" s="17"/>
      <c r="J68" s="17" t="s">
        <v>127</v>
      </c>
      <c r="K68" s="17" t="s">
        <v>128</v>
      </c>
      <c r="L68" s="17"/>
      <c r="M68" s="17"/>
      <c r="N68" s="17"/>
      <c r="O68" s="17"/>
      <c r="P68" s="17"/>
      <c r="Q68" s="17"/>
      <c r="R68" s="17"/>
      <c r="S68" s="16">
        <v>0</v>
      </c>
      <c r="T68" s="17"/>
      <c r="U68" s="17"/>
    </row>
    <row r="69" spans="1:21" s="20" customFormat="1" x14ac:dyDescent="0.25">
      <c r="A69" s="21">
        <f>Лист2!A69</f>
        <v>3537</v>
      </c>
      <c r="B69" s="21">
        <f t="shared" si="1"/>
        <v>3537</v>
      </c>
      <c r="C69" s="22" t="str">
        <f>Лист2!B69</f>
        <v>Шкаф "1Д1Я Искушение" КМК 0459.10</v>
      </c>
      <c r="D69" s="23" t="s">
        <v>125</v>
      </c>
      <c r="E69" s="17"/>
      <c r="F69" s="25"/>
      <c r="G69" s="17" t="s">
        <v>126</v>
      </c>
      <c r="H69" s="24"/>
      <c r="I69" s="17"/>
      <c r="J69" s="17" t="s">
        <v>127</v>
      </c>
      <c r="K69" s="17" t="s">
        <v>128</v>
      </c>
      <c r="L69" s="17"/>
      <c r="M69" s="17"/>
      <c r="N69" s="17"/>
      <c r="O69" s="17"/>
      <c r="P69" s="17"/>
      <c r="Q69" s="17"/>
      <c r="R69" s="17"/>
      <c r="S69" s="7">
        <v>1</v>
      </c>
      <c r="T69" s="17"/>
      <c r="U69" s="17"/>
    </row>
    <row r="70" spans="1:21" s="20" customFormat="1" x14ac:dyDescent="0.25">
      <c r="A70" s="21">
        <f>Лист2!A70</f>
        <v>3538</v>
      </c>
      <c r="B70" s="21">
        <f t="shared" si="1"/>
        <v>3538</v>
      </c>
      <c r="C70" s="22" t="str">
        <f>Лист2!B70</f>
        <v>Тумба под раковину "620 Искушение" КМК 0459.12</v>
      </c>
      <c r="D70" s="23" t="s">
        <v>130</v>
      </c>
      <c r="E70" s="17"/>
      <c r="F70" s="25"/>
      <c r="G70" s="17" t="s">
        <v>126</v>
      </c>
      <c r="H70" s="24"/>
      <c r="I70" s="17"/>
      <c r="J70" s="17" t="s">
        <v>127</v>
      </c>
      <c r="K70" s="17" t="s">
        <v>128</v>
      </c>
      <c r="L70" s="17"/>
      <c r="M70" s="17"/>
      <c r="N70" s="17"/>
      <c r="O70" s="17"/>
      <c r="P70" s="17"/>
      <c r="Q70" s="17"/>
      <c r="R70" s="17"/>
      <c r="S70" s="7">
        <v>1</v>
      </c>
      <c r="T70" s="17"/>
      <c r="U70" s="17"/>
    </row>
    <row r="71" spans="1:21" s="20" customFormat="1" x14ac:dyDescent="0.25">
      <c r="A71" s="21">
        <f>Лист2!A71</f>
        <v>3539</v>
      </c>
      <c r="B71" s="21">
        <f t="shared" si="1"/>
        <v>3539</v>
      </c>
      <c r="C71" s="22" t="str">
        <f>Лист2!B71</f>
        <v>Набор мебели для ванной комнаты "Розалия" КМК 0462</v>
      </c>
      <c r="D71" s="23" t="s">
        <v>129</v>
      </c>
      <c r="E71" s="17"/>
      <c r="F71" s="25"/>
      <c r="G71" s="17" t="s">
        <v>126</v>
      </c>
      <c r="H71" s="24"/>
      <c r="I71" s="17"/>
      <c r="J71" s="17" t="s">
        <v>127</v>
      </c>
      <c r="K71" s="17" t="s">
        <v>128</v>
      </c>
      <c r="L71" s="17"/>
      <c r="M71" s="17"/>
      <c r="N71" s="17"/>
      <c r="O71" s="17"/>
      <c r="P71" s="17"/>
      <c r="Q71" s="17"/>
      <c r="R71" s="17"/>
      <c r="S71" s="16">
        <v>0</v>
      </c>
      <c r="T71" s="17"/>
      <c r="U71" s="17"/>
    </row>
    <row r="72" spans="1:21" s="20" customFormat="1" x14ac:dyDescent="0.25">
      <c r="A72" s="21">
        <f>Лист2!A72</f>
        <v>3540</v>
      </c>
      <c r="B72" s="21">
        <f t="shared" si="1"/>
        <v>3540</v>
      </c>
      <c r="C72" s="22" t="str">
        <f>Лист2!B72</f>
        <v>Тумба под раковину "850 Венеция" КМК 0462.3</v>
      </c>
      <c r="D72" s="23" t="s">
        <v>130</v>
      </c>
      <c r="E72" s="17"/>
      <c r="F72" s="25"/>
      <c r="G72" s="17" t="s">
        <v>126</v>
      </c>
      <c r="H72" s="24"/>
      <c r="I72" s="17"/>
      <c r="J72" s="17" t="s">
        <v>127</v>
      </c>
      <c r="K72" s="17" t="s">
        <v>128</v>
      </c>
      <c r="L72" s="17"/>
      <c r="M72" s="17"/>
      <c r="N72" s="17"/>
      <c r="O72" s="17"/>
      <c r="P72" s="17"/>
      <c r="Q72" s="17"/>
      <c r="R72" s="17"/>
      <c r="S72" s="7">
        <v>1</v>
      </c>
      <c r="T72" s="17"/>
      <c r="U72" s="17"/>
    </row>
    <row r="73" spans="1:21" s="20" customFormat="1" x14ac:dyDescent="0.25">
      <c r="A73" s="21">
        <f>Лист2!A73</f>
        <v>3541</v>
      </c>
      <c r="B73" s="21">
        <f t="shared" si="1"/>
        <v>3541</v>
      </c>
      <c r="C73" s="22" t="str">
        <f>Лист2!B73</f>
        <v>Шкаф "2Д Розалия" КМК 0462.13</v>
      </c>
      <c r="D73" s="23" t="s">
        <v>125</v>
      </c>
      <c r="E73" s="17"/>
      <c r="F73" s="25"/>
      <c r="G73" s="17" t="s">
        <v>126</v>
      </c>
      <c r="H73" s="24"/>
      <c r="I73" s="17"/>
      <c r="J73" s="17" t="s">
        <v>127</v>
      </c>
      <c r="K73" s="17" t="s">
        <v>128</v>
      </c>
      <c r="L73" s="17"/>
      <c r="M73" s="17"/>
      <c r="N73" s="17"/>
      <c r="O73" s="17"/>
      <c r="P73" s="17"/>
      <c r="Q73" s="17"/>
      <c r="R73" s="17"/>
      <c r="S73" s="7">
        <v>1</v>
      </c>
      <c r="T73" s="17"/>
      <c r="U73" s="17"/>
    </row>
    <row r="74" spans="1:21" s="20" customFormat="1" x14ac:dyDescent="0.25">
      <c r="A74" s="21">
        <f>Лист2!A74</f>
        <v>3542</v>
      </c>
      <c r="B74" s="21">
        <f t="shared" si="1"/>
        <v>3542</v>
      </c>
      <c r="C74" s="22" t="str">
        <f>Лист2!B74</f>
        <v>Набор мебели для ванной комнаты "Багира"                         КМК 0465</v>
      </c>
      <c r="D74" s="23" t="s">
        <v>129</v>
      </c>
      <c r="E74" s="17"/>
      <c r="F74" s="25"/>
      <c r="G74" s="17" t="s">
        <v>126</v>
      </c>
      <c r="H74" s="24"/>
      <c r="I74" s="17"/>
      <c r="J74" s="17" t="s">
        <v>127</v>
      </c>
      <c r="K74" s="17" t="s">
        <v>128</v>
      </c>
      <c r="L74" s="17"/>
      <c r="M74" s="17"/>
      <c r="N74" s="17"/>
      <c r="O74" s="17"/>
      <c r="P74" s="17"/>
      <c r="Q74" s="17"/>
      <c r="R74" s="17"/>
      <c r="S74" s="16">
        <v>0</v>
      </c>
      <c r="T74" s="17"/>
      <c r="U74" s="17"/>
    </row>
    <row r="75" spans="1:21" s="20" customFormat="1" x14ac:dyDescent="0.25">
      <c r="A75" s="21">
        <f>Лист2!A75</f>
        <v>3543</v>
      </c>
      <c r="B75" s="21">
        <f t="shared" si="1"/>
        <v>3543</v>
      </c>
      <c r="C75" s="22" t="str">
        <f>Лист2!B75</f>
        <v>Тумба под раковину "850 Багира" КМК 0465.2</v>
      </c>
      <c r="D75" s="23" t="s">
        <v>130</v>
      </c>
      <c r="E75" s="17"/>
      <c r="F75" s="25"/>
      <c r="G75" s="17" t="s">
        <v>126</v>
      </c>
      <c r="H75" s="24"/>
      <c r="I75" s="17"/>
      <c r="J75" s="17" t="s">
        <v>127</v>
      </c>
      <c r="K75" s="17" t="s">
        <v>128</v>
      </c>
      <c r="L75" s="17"/>
      <c r="M75" s="17"/>
      <c r="N75" s="17"/>
      <c r="O75" s="17"/>
      <c r="P75" s="17"/>
      <c r="Q75" s="17"/>
      <c r="R75" s="17"/>
      <c r="S75" s="7">
        <v>1</v>
      </c>
      <c r="T75" s="17"/>
      <c r="U75" s="17"/>
    </row>
    <row r="76" spans="1:21" s="20" customFormat="1" x14ac:dyDescent="0.25">
      <c r="A76" s="21">
        <f>Лист2!A76</f>
        <v>3544</v>
      </c>
      <c r="B76" s="21">
        <f t="shared" si="1"/>
        <v>3544</v>
      </c>
      <c r="C76" s="22" t="str">
        <f>Лист2!B76</f>
        <v>Шкаф "2Д Багира" КМК 0465.3</v>
      </c>
      <c r="D76" s="23" t="s">
        <v>125</v>
      </c>
      <c r="E76" s="17"/>
      <c r="F76" s="25"/>
      <c r="G76" s="17" t="s">
        <v>126</v>
      </c>
      <c r="H76" s="24"/>
      <c r="I76" s="17"/>
      <c r="J76" s="17" t="s">
        <v>127</v>
      </c>
      <c r="K76" s="17" t="s">
        <v>128</v>
      </c>
      <c r="L76" s="17"/>
      <c r="M76" s="17"/>
      <c r="N76" s="17"/>
      <c r="O76" s="17"/>
      <c r="P76" s="17"/>
      <c r="Q76" s="17"/>
      <c r="R76" s="17"/>
      <c r="S76" s="7">
        <v>1</v>
      </c>
      <c r="T76" s="17"/>
      <c r="U76" s="17"/>
    </row>
    <row r="77" spans="1:21" s="20" customFormat="1" x14ac:dyDescent="0.25">
      <c r="A77" s="21">
        <f>Лист2!A77</f>
        <v>3545</v>
      </c>
      <c r="B77" s="21">
        <f t="shared" si="1"/>
        <v>3545</v>
      </c>
      <c r="C77" s="22" t="str">
        <f>Лист2!B77</f>
        <v>Шкаф "1Д Багира" КМК 0465.6</v>
      </c>
      <c r="D77" s="23" t="s">
        <v>125</v>
      </c>
      <c r="E77" s="17"/>
      <c r="F77" s="25"/>
      <c r="G77" s="17" t="s">
        <v>126</v>
      </c>
      <c r="H77" s="24"/>
      <c r="I77" s="17"/>
      <c r="J77" s="17" t="s">
        <v>127</v>
      </c>
      <c r="K77" s="17" t="s">
        <v>128</v>
      </c>
      <c r="L77" s="17"/>
      <c r="M77" s="17"/>
      <c r="N77" s="17"/>
      <c r="O77" s="17"/>
      <c r="P77" s="17"/>
      <c r="Q77" s="17"/>
      <c r="R77" s="17"/>
      <c r="S77" s="7">
        <v>1</v>
      </c>
      <c r="T77" s="17"/>
      <c r="U77" s="17"/>
    </row>
    <row r="78" spans="1:21" s="20" customFormat="1" x14ac:dyDescent="0.25">
      <c r="A78" s="21">
        <f>Лист2!A78</f>
        <v>3546</v>
      </c>
      <c r="B78" s="21">
        <f t="shared" si="1"/>
        <v>3546</v>
      </c>
      <c r="C78" s="22" t="str">
        <f>Лист2!B78</f>
        <v>Зеркало настенное "Искушение-1" КМК 0459.7</v>
      </c>
      <c r="D78" s="23" t="s">
        <v>131</v>
      </c>
      <c r="E78" s="17"/>
      <c r="F78" s="25"/>
      <c r="G78" s="17" t="s">
        <v>126</v>
      </c>
      <c r="H78" s="24"/>
      <c r="I78" s="17"/>
      <c r="J78" s="17" t="s">
        <v>127</v>
      </c>
      <c r="K78" s="17" t="s">
        <v>128</v>
      </c>
      <c r="L78" s="17"/>
      <c r="M78" s="17"/>
      <c r="N78" s="17"/>
      <c r="O78" s="17"/>
      <c r="P78" s="17"/>
      <c r="Q78" s="17"/>
      <c r="R78" s="17"/>
      <c r="S78" s="7">
        <v>1</v>
      </c>
      <c r="T78" s="17"/>
      <c r="U78" s="17"/>
    </row>
    <row r="79" spans="1:21" s="20" customFormat="1" x14ac:dyDescent="0.25">
      <c r="A79" s="21">
        <f>Лист2!A79</f>
        <v>3547</v>
      </c>
      <c r="B79" s="21">
        <f t="shared" si="1"/>
        <v>3547</v>
      </c>
      <c r="C79" s="22" t="str">
        <f>Лист2!B79</f>
        <v>Набор мебели для ванной комнаты "Нежность" КМК 0464</v>
      </c>
      <c r="D79" s="23" t="s">
        <v>129</v>
      </c>
      <c r="E79" s="17"/>
      <c r="F79" s="25"/>
      <c r="G79" s="17" t="s">
        <v>126</v>
      </c>
      <c r="H79" s="24"/>
      <c r="I79" s="17"/>
      <c r="J79" s="17" t="s">
        <v>127</v>
      </c>
      <c r="K79" s="17" t="s">
        <v>128</v>
      </c>
      <c r="L79" s="17"/>
      <c r="M79" s="17"/>
      <c r="N79" s="17"/>
      <c r="O79" s="17"/>
      <c r="P79" s="17"/>
      <c r="Q79" s="17"/>
      <c r="R79" s="17"/>
      <c r="S79" s="16">
        <v>0</v>
      </c>
      <c r="T79" s="17"/>
      <c r="U79" s="17"/>
    </row>
    <row r="80" spans="1:21" s="20" customFormat="1" x14ac:dyDescent="0.25">
      <c r="A80" s="21">
        <f>Лист2!A80</f>
        <v>3548</v>
      </c>
      <c r="B80" s="21">
        <f t="shared" si="1"/>
        <v>3548</v>
      </c>
      <c r="C80" s="22" t="str">
        <f>Лист2!B80</f>
        <v>Тумба под раковину "850 Нежность" КМК 0464.2</v>
      </c>
      <c r="D80" s="23" t="s">
        <v>130</v>
      </c>
      <c r="E80" s="17"/>
      <c r="F80" s="25"/>
      <c r="G80" s="17" t="s">
        <v>126</v>
      </c>
      <c r="H80" s="24"/>
      <c r="I80" s="17"/>
      <c r="J80" s="17" t="s">
        <v>127</v>
      </c>
      <c r="K80" s="17" t="s">
        <v>128</v>
      </c>
      <c r="L80" s="17"/>
      <c r="M80" s="17"/>
      <c r="N80" s="17"/>
      <c r="O80" s="17"/>
      <c r="P80" s="17"/>
      <c r="Q80" s="17"/>
      <c r="R80" s="17"/>
      <c r="S80" s="7">
        <v>1</v>
      </c>
      <c r="T80" s="17"/>
      <c r="U80" s="17"/>
    </row>
    <row r="81" spans="1:21" s="20" customFormat="1" x14ac:dyDescent="0.25">
      <c r="A81" s="21">
        <f>Лист2!A81</f>
        <v>3549</v>
      </c>
      <c r="B81" s="21">
        <f t="shared" si="1"/>
        <v>3549</v>
      </c>
      <c r="C81" s="22" t="str">
        <f>Лист2!B81</f>
        <v>Шкаф "2Д Нежность" КМК 0464.3</v>
      </c>
      <c r="D81" s="23" t="s">
        <v>125</v>
      </c>
      <c r="E81" s="17"/>
      <c r="F81" s="25"/>
      <c r="G81" s="17" t="s">
        <v>126</v>
      </c>
      <c r="H81" s="24"/>
      <c r="I81" s="17"/>
      <c r="J81" s="17" t="s">
        <v>127</v>
      </c>
      <c r="K81" s="17" t="s">
        <v>128</v>
      </c>
      <c r="L81" s="17"/>
      <c r="M81" s="17"/>
      <c r="N81" s="17"/>
      <c r="O81" s="17"/>
      <c r="P81" s="17"/>
      <c r="Q81" s="17"/>
      <c r="R81" s="17"/>
      <c r="S81" s="7">
        <v>1</v>
      </c>
      <c r="T81" s="17"/>
      <c r="U81" s="17"/>
    </row>
    <row r="82" spans="1:21" s="20" customFormat="1" x14ac:dyDescent="0.25">
      <c r="A82" s="21">
        <f>Лист2!A82</f>
        <v>3550</v>
      </c>
      <c r="B82" s="21">
        <f t="shared" si="1"/>
        <v>3550</v>
      </c>
      <c r="C82" s="22" t="str">
        <f>Лист2!B82</f>
        <v>Шкаф "1Д Нежность" КМК 0464.6</v>
      </c>
      <c r="D82" s="23" t="s">
        <v>125</v>
      </c>
      <c r="E82" s="17"/>
      <c r="F82" s="25"/>
      <c r="G82" s="17" t="s">
        <v>126</v>
      </c>
      <c r="H82" s="24"/>
      <c r="I82" s="17"/>
      <c r="J82" s="17" t="s">
        <v>127</v>
      </c>
      <c r="K82" s="17" t="s">
        <v>128</v>
      </c>
      <c r="L82" s="17"/>
      <c r="M82" s="17"/>
      <c r="N82" s="17"/>
      <c r="O82" s="17"/>
      <c r="P82" s="17"/>
      <c r="Q82" s="17"/>
      <c r="R82" s="17"/>
      <c r="S82" s="7">
        <v>1</v>
      </c>
      <c r="T82" s="17"/>
      <c r="U82" s="17"/>
    </row>
    <row r="83" spans="1:21" s="20" customFormat="1" x14ac:dyDescent="0.25">
      <c r="A83" s="21">
        <f>Лист2!A83</f>
        <v>3551</v>
      </c>
      <c r="B83" s="21">
        <f t="shared" si="1"/>
        <v>3551</v>
      </c>
      <c r="C83" s="22" t="str">
        <f>Лист2!B83</f>
        <v>Зеркало настенное "Нежность" КМК 0464.8</v>
      </c>
      <c r="D83" s="23" t="s">
        <v>131</v>
      </c>
      <c r="E83" s="17"/>
      <c r="F83" s="25"/>
      <c r="G83" s="17" t="s">
        <v>126</v>
      </c>
      <c r="H83" s="24"/>
      <c r="I83" s="17"/>
      <c r="J83" s="17" t="s">
        <v>127</v>
      </c>
      <c r="K83" s="17" t="s">
        <v>128</v>
      </c>
      <c r="L83" s="17"/>
      <c r="M83" s="17"/>
      <c r="N83" s="17"/>
      <c r="O83" s="17"/>
      <c r="P83" s="17"/>
      <c r="Q83" s="17"/>
      <c r="R83" s="17"/>
      <c r="S83" s="7">
        <v>1</v>
      </c>
      <c r="T83" s="17"/>
      <c r="U83" s="17"/>
    </row>
    <row r="84" spans="1:21" s="20" customFormat="1" x14ac:dyDescent="0.25">
      <c r="A84" s="21">
        <f>Лист2!A84</f>
        <v>3552</v>
      </c>
      <c r="B84" s="21">
        <f t="shared" si="1"/>
        <v>3552</v>
      </c>
      <c r="C84" s="22" t="str">
        <f>Лист2!B84</f>
        <v xml:space="preserve">Набор мебели для ванной комнаты "Тайна"                КМК 0457 </v>
      </c>
      <c r="D84" s="23" t="s">
        <v>129</v>
      </c>
      <c r="E84" s="17"/>
      <c r="F84" s="25"/>
      <c r="G84" s="17" t="s">
        <v>126</v>
      </c>
      <c r="H84" s="24"/>
      <c r="I84" s="17"/>
      <c r="J84" s="17" t="s">
        <v>127</v>
      </c>
      <c r="K84" s="17" t="s">
        <v>128</v>
      </c>
      <c r="L84" s="17"/>
      <c r="M84" s="17"/>
      <c r="N84" s="17"/>
      <c r="O84" s="17"/>
      <c r="P84" s="17"/>
      <c r="Q84" s="17"/>
      <c r="R84" s="17"/>
      <c r="S84" s="16">
        <v>0</v>
      </c>
      <c r="T84" s="17"/>
      <c r="U84" s="17"/>
    </row>
    <row r="85" spans="1:21" s="20" customFormat="1" x14ac:dyDescent="0.25">
      <c r="A85" s="21">
        <f>Лист2!A85</f>
        <v>3553</v>
      </c>
      <c r="B85" s="21">
        <f t="shared" si="1"/>
        <v>3553</v>
      </c>
      <c r="C85" s="22" t="str">
        <f>Лист2!B85</f>
        <v>Шкаф "2Д Тайна" КМК 0457.3</v>
      </c>
      <c r="D85" s="23" t="s">
        <v>125</v>
      </c>
      <c r="E85" s="17"/>
      <c r="F85" s="25"/>
      <c r="G85" s="17" t="s">
        <v>126</v>
      </c>
      <c r="H85" s="24"/>
      <c r="I85" s="17"/>
      <c r="J85" s="17" t="s">
        <v>127</v>
      </c>
      <c r="K85" s="17" t="s">
        <v>128</v>
      </c>
      <c r="L85" s="17"/>
      <c r="M85" s="17"/>
      <c r="N85" s="17"/>
      <c r="O85" s="17"/>
      <c r="P85" s="17"/>
      <c r="Q85" s="17"/>
      <c r="R85" s="17"/>
      <c r="S85" s="7">
        <v>1</v>
      </c>
      <c r="T85" s="17"/>
      <c r="U85" s="17"/>
    </row>
    <row r="86" spans="1:21" s="20" customFormat="1" x14ac:dyDescent="0.25">
      <c r="A86" s="21">
        <f>Лист2!A86</f>
        <v>3554</v>
      </c>
      <c r="B86" s="21">
        <f t="shared" si="1"/>
        <v>3554</v>
      </c>
      <c r="C86" s="22" t="str">
        <f>Лист2!B86</f>
        <v>Зеркало настенное "Тайна" КМК 0457.6</v>
      </c>
      <c r="D86" s="23" t="s">
        <v>131</v>
      </c>
      <c r="E86" s="17"/>
      <c r="F86" s="25"/>
      <c r="G86" s="17" t="s">
        <v>126</v>
      </c>
      <c r="H86" s="24"/>
      <c r="I86" s="17"/>
      <c r="J86" s="17" t="s">
        <v>127</v>
      </c>
      <c r="K86" s="17" t="s">
        <v>128</v>
      </c>
      <c r="L86" s="17"/>
      <c r="M86" s="17"/>
      <c r="N86" s="17"/>
      <c r="O86" s="17"/>
      <c r="P86" s="17"/>
      <c r="Q86" s="17"/>
      <c r="R86" s="17"/>
      <c r="S86" s="7">
        <v>1</v>
      </c>
      <c r="T86" s="17"/>
      <c r="U86" s="17"/>
    </row>
    <row r="87" spans="1:21" s="20" customFormat="1" x14ac:dyDescent="0.25">
      <c r="A87" s="21">
        <f>Лист2!A87</f>
        <v>3555</v>
      </c>
      <c r="B87" s="21">
        <f t="shared" si="1"/>
        <v>3555</v>
      </c>
      <c r="C87" s="22" t="str">
        <f>Лист2!B87</f>
        <v>Тумба под раковину "500 Тайна" КМК 0457.9</v>
      </c>
      <c r="D87" s="23" t="s">
        <v>130</v>
      </c>
      <c r="E87" s="17"/>
      <c r="F87" s="25"/>
      <c r="G87" s="17" t="s">
        <v>126</v>
      </c>
      <c r="H87" s="24"/>
      <c r="I87" s="17"/>
      <c r="J87" s="17" t="s">
        <v>127</v>
      </c>
      <c r="K87" s="17" t="s">
        <v>128</v>
      </c>
      <c r="L87" s="17"/>
      <c r="M87" s="17"/>
      <c r="N87" s="17"/>
      <c r="O87" s="17"/>
      <c r="P87" s="17"/>
      <c r="Q87" s="17"/>
      <c r="R87" s="17"/>
      <c r="S87" s="7">
        <v>1</v>
      </c>
      <c r="T87" s="17"/>
      <c r="U87" s="17"/>
    </row>
    <row r="88" spans="1:21" s="20" customFormat="1" x14ac:dyDescent="0.25">
      <c r="A88" s="21">
        <f>Лист2!A88</f>
        <v>3556</v>
      </c>
      <c r="B88" s="21">
        <f t="shared" si="1"/>
        <v>3556</v>
      </c>
      <c r="C88" s="22" t="str">
        <f>Лист2!B88</f>
        <v>Набор мебели для ванной комнаты "Диана"                      КМК 0463</v>
      </c>
      <c r="D88" s="23" t="s">
        <v>129</v>
      </c>
      <c r="E88" s="17"/>
      <c r="F88" s="25"/>
      <c r="G88" s="17" t="s">
        <v>126</v>
      </c>
      <c r="H88" s="24"/>
      <c r="I88" s="17"/>
      <c r="J88" s="17" t="s">
        <v>127</v>
      </c>
      <c r="K88" s="17" t="s">
        <v>128</v>
      </c>
      <c r="L88" s="17"/>
      <c r="M88" s="17"/>
      <c r="N88" s="17"/>
      <c r="O88" s="17"/>
      <c r="P88" s="17"/>
      <c r="Q88" s="17"/>
      <c r="R88" s="17"/>
      <c r="S88" s="16">
        <v>0</v>
      </c>
      <c r="T88" s="17"/>
      <c r="U88" s="17"/>
    </row>
    <row r="89" spans="1:21" s="20" customFormat="1" x14ac:dyDescent="0.25">
      <c r="A89" s="21">
        <f>Лист2!A89</f>
        <v>3557</v>
      </c>
      <c r="B89" s="21">
        <f t="shared" si="1"/>
        <v>3557</v>
      </c>
      <c r="C89" s="22" t="str">
        <f>Лист2!B89</f>
        <v>Зеркало настенное "Диана" КМК 0463.6</v>
      </c>
      <c r="D89" s="23" t="s">
        <v>131</v>
      </c>
      <c r="E89" s="17"/>
      <c r="F89" s="25"/>
      <c r="G89" s="17" t="s">
        <v>126</v>
      </c>
      <c r="H89" s="24"/>
      <c r="I89" s="17"/>
      <c r="J89" s="17" t="s">
        <v>127</v>
      </c>
      <c r="K89" s="17" t="s">
        <v>128</v>
      </c>
      <c r="L89" s="17"/>
      <c r="M89" s="17"/>
      <c r="N89" s="17"/>
      <c r="O89" s="17"/>
      <c r="P89" s="17"/>
      <c r="Q89" s="17"/>
      <c r="R89" s="17"/>
      <c r="S89" s="7">
        <v>1</v>
      </c>
      <c r="T89" s="17"/>
      <c r="U89" s="17"/>
    </row>
    <row r="90" spans="1:21" s="20" customFormat="1" x14ac:dyDescent="0.25">
      <c r="A90" s="21">
        <f>Лист2!A90</f>
        <v>3558</v>
      </c>
      <c r="B90" s="21">
        <f t="shared" si="1"/>
        <v>3558</v>
      </c>
      <c r="C90" s="22" t="str">
        <f>Лист2!B90</f>
        <v>Тумба под раковину "620 Диана" КМК 0463.13</v>
      </c>
      <c r="D90" s="23" t="s">
        <v>130</v>
      </c>
      <c r="E90" s="17"/>
      <c r="F90" s="25"/>
      <c r="G90" s="17" t="s">
        <v>126</v>
      </c>
      <c r="H90" s="24"/>
      <c r="I90" s="17"/>
      <c r="J90" s="17" t="s">
        <v>127</v>
      </c>
      <c r="K90" s="17" t="s">
        <v>128</v>
      </c>
      <c r="L90" s="17"/>
      <c r="M90" s="17"/>
      <c r="N90" s="17"/>
      <c r="O90" s="17"/>
      <c r="P90" s="17"/>
      <c r="Q90" s="17"/>
      <c r="R90" s="17"/>
      <c r="S90" s="7">
        <v>1</v>
      </c>
      <c r="T90" s="17"/>
      <c r="U9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S.Rogachevsky</cp:lastModifiedBy>
  <cp:lastPrinted>2016-07-05T18:04:11Z</cp:lastPrinted>
  <dcterms:created xsi:type="dcterms:W3CDTF">2016-07-05T18:03:25Z</dcterms:created>
  <dcterms:modified xsi:type="dcterms:W3CDTF">2016-09-11T06:44:25Z</dcterms:modified>
</cp:coreProperties>
</file>