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cbs-my.sharepoint.com/personal/mipe20ag_student_cbs_dk/Documents/Universitet/Kandidat/4. Sem (Thesis)/Github/"/>
    </mc:Choice>
  </mc:AlternateContent>
  <xr:revisionPtr revIDLastSave="22659" documentId="6_{7D7D2342-6C4F-4A3F-B596-51ECB49AF6E7}" xr6:coauthVersionLast="47" xr6:coauthVersionMax="47" xr10:uidLastSave="{6DEC7D18-53F1-44C0-B481-16F62FC43A30}"/>
  <bookViews>
    <workbookView xWindow="-120" yWindow="-120" windowWidth="38640" windowHeight="21240" tabRatio="756" xr2:uid="{22461DFD-2D33-45DF-8FA5-B0F7432495FE}"/>
  </bookViews>
  <sheets>
    <sheet name="Sheet2" sheetId="2" r:id="rId1"/>
  </sheets>
  <definedNames>
    <definedName name="_xlnm._FilterDatabase" localSheetId="0" hidden="1">Sheet2!$A$1:$AP$224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" i="2" l="1"/>
  <c r="X177" i="2"/>
  <c r="X218" i="2"/>
  <c r="X215" i="2"/>
  <c r="X223" i="2"/>
  <c r="X224" i="2"/>
  <c r="X222" i="2"/>
  <c r="X219" i="2"/>
  <c r="X221" i="2"/>
  <c r="X220" i="2"/>
  <c r="X217" i="2"/>
  <c r="X216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1" i="2"/>
  <c r="X202" i="2"/>
  <c r="X200" i="2"/>
  <c r="X199" i="2"/>
  <c r="X198" i="2"/>
  <c r="X197" i="2"/>
  <c r="X196" i="2"/>
  <c r="X195" i="2"/>
  <c r="X193" i="2"/>
  <c r="X194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177" i="2"/>
  <c r="W218" i="2"/>
  <c r="W215" i="2"/>
  <c r="W223" i="2"/>
  <c r="W224" i="2"/>
  <c r="W222" i="2"/>
  <c r="W219" i="2"/>
  <c r="W221" i="2"/>
  <c r="W220" i="2"/>
  <c r="W217" i="2"/>
  <c r="W216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1" i="2"/>
  <c r="W202" i="2"/>
  <c r="W200" i="2"/>
  <c r="W199" i="2"/>
  <c r="W198" i="2"/>
  <c r="W197" i="2"/>
  <c r="W196" i="2"/>
  <c r="W195" i="2"/>
  <c r="W193" i="2"/>
  <c r="W194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50" i="2"/>
  <c r="U177" i="2" l="1"/>
  <c r="U218" i="2"/>
  <c r="U215" i="2"/>
  <c r="U223" i="2"/>
  <c r="U224" i="2"/>
  <c r="U222" i="2"/>
  <c r="U219" i="2"/>
  <c r="U221" i="2"/>
  <c r="U220" i="2"/>
  <c r="U217" i="2"/>
  <c r="U216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1" i="2"/>
  <c r="U202" i="2"/>
  <c r="U200" i="2"/>
  <c r="U199" i="2"/>
  <c r="U198" i="2"/>
  <c r="U197" i="2"/>
  <c r="U196" i="2"/>
  <c r="U195" i="2"/>
  <c r="U193" i="2"/>
  <c r="U194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<sst xmlns="http://schemas.openxmlformats.org/spreadsheetml/2006/main" count="1849" uniqueCount="884">
  <si>
    <t>id</t>
  </si>
  <si>
    <t>org_name</t>
  </si>
  <si>
    <t>reported_date</t>
  </si>
  <si>
    <t>breach_date</t>
  </si>
  <si>
    <t>breach_type</t>
  </si>
  <si>
    <t>total_affected</t>
  </si>
  <si>
    <t>ff448687-c3cc-5f05-be1c-944efcdc1ad8</t>
  </si>
  <si>
    <t>7af11467-a405-5196-b5ce-a78d7502e18a</t>
  </si>
  <si>
    <t>ABBOTT LABORATORIES</t>
  </si>
  <si>
    <t>UNKN</t>
  </si>
  <si>
    <t>HACK</t>
  </si>
  <si>
    <t>96c6fc5c-2938-5d48-b6d5-f24fde5f6f79</t>
  </si>
  <si>
    <t>PORT</t>
  </si>
  <si>
    <t>8a1b3d13-b3ec-5a85-9eb9-e6b27344ad96</t>
  </si>
  <si>
    <t>DISC</t>
  </si>
  <si>
    <t>PHYS</t>
  </si>
  <si>
    <t>ACADIA PHARMACEUTICALS INC</t>
  </si>
  <si>
    <t>3fdd8acb-9101-57e0-bed5-fedbfa1f3701</t>
  </si>
  <si>
    <t>ACUITY BRANDS INC</t>
  </si>
  <si>
    <t>08490e82-56dc-5d5c-bf3e-03f5b0cf308f</t>
  </si>
  <si>
    <t>AIR T INC</t>
  </si>
  <si>
    <t>3d9ddf17-2c38-54de-89c8-9804e9676c97</t>
  </si>
  <si>
    <t>e6cea8c4-6962-5f36-8ea5-4f2e7cfd0aba</t>
  </si>
  <si>
    <t>AMEDISYS INC</t>
  </si>
  <si>
    <t>6e48edfa-2379-5f53-b410-5f231fcb09b7</t>
  </si>
  <si>
    <t>AMERICOLD REALTY TRUST</t>
  </si>
  <si>
    <t>38197418-2ec7-59ae-a6e9-9d28db66a713</t>
  </si>
  <si>
    <t>AMGEN INC</t>
  </si>
  <si>
    <t>22ab24c7-dc7d-55c9-9427-f6d4cb42d93f</t>
  </si>
  <si>
    <t>9b2e0b2a-fccc-5693-8b11-117107474f5b</t>
  </si>
  <si>
    <t>2ee79d8a-6117-5de6-8c41-03b7191e9749</t>
  </si>
  <si>
    <t>ANSYS INC</t>
  </si>
  <si>
    <t>d5bd9816-4962-5a55-b8a7-a73c2e885c54</t>
  </si>
  <si>
    <t>Aon plc</t>
  </si>
  <si>
    <t>5554be8d-befa-50ee-9ed5-db4e9cf072cb</t>
  </si>
  <si>
    <t>172ff216-0dd1-594e-bac7-1a1bcae5009d</t>
  </si>
  <si>
    <t>INSD</t>
  </si>
  <si>
    <t>4fc63ec1-b78d-5599-a745-33b28288c2c2</t>
  </si>
  <si>
    <t>ae48e431-df00-582f-bc24-1a0476476e0e</t>
  </si>
  <si>
    <t>0003674d-b6eb-57e5-8a91-51815b397413</t>
  </si>
  <si>
    <t>83ffbdaa-448c-5e89-92dc-ba3d28c5344d</t>
  </si>
  <si>
    <t>Aramark</t>
  </si>
  <si>
    <t>f34ca02a-4796-5f8c-82b6-b681c0bc52ee</t>
  </si>
  <si>
    <t>38c2e601-8327-592c-ba52-831b7fd0201e</t>
  </si>
  <si>
    <t>486e5623-03fa-5237-933b-484ae32101f4</t>
  </si>
  <si>
    <t>1e9ebfef-5e0f-5cb9-841d-015c75847f13</t>
  </si>
  <si>
    <t>ASURE SOFTWARE INC</t>
  </si>
  <si>
    <t>d56d73e9-4704-5b5e-9bc1-331bcf6af7bb</t>
  </si>
  <si>
    <t>ASBURY AUTOMOTIVE GROUP INC</t>
  </si>
  <si>
    <t>40b5e609-b85f-5545-aac7-d6c0394d60ef</t>
  </si>
  <si>
    <t>adfaebf4-1e36-58be-873c-46d0bca9768d</t>
  </si>
  <si>
    <t>453d1bfa-4d19-59b1-acef-b1ac1231c062</t>
  </si>
  <si>
    <t>660f1c53-a583-50c7-9cd6-5ba81fe5d855</t>
  </si>
  <si>
    <t>AUTOZONE INC</t>
  </si>
  <si>
    <t>674180f3-20e7-5060-9d61-63dbde4350b0</t>
  </si>
  <si>
    <t>582b7b0a-0a9c-5fb4-96ff-fbff6b4fc54a</t>
  </si>
  <si>
    <t>cb1d6381-e846-5dc2-9940-0cb142741135</t>
  </si>
  <si>
    <t>e01f8b96-65e9-504c-ab4f-60538f1f582a</t>
  </si>
  <si>
    <t>4fa9dea3-6398-5a1f-9c8e-a344a97015bf</t>
  </si>
  <si>
    <t>1cf8957c-5b18-5049-ae6e-6a9249484bdd</t>
  </si>
  <si>
    <t>BEST BUY CO INC</t>
  </si>
  <si>
    <t>a943f7dc-fe7a-59d1-92ed-4d661cfddbd5</t>
  </si>
  <si>
    <t>3af4f14c-657b-5388-806f-5ecef9c7f497</t>
  </si>
  <si>
    <t>BIOMARIN PHARMACEUTICAL INC</t>
  </si>
  <si>
    <t>BLACKBAUD INC</t>
  </si>
  <si>
    <t>ea4fe17d-01e2-547b-9b73-35191b8a262f</t>
  </si>
  <si>
    <t>72617196-c4db-54f6-97a0-e94730f67284</t>
  </si>
  <si>
    <t>a7b905ad-e651-5c80-85c2-d7f13c80fb51</t>
  </si>
  <si>
    <t>BRANDYWINE REALTY TRUST</t>
  </si>
  <si>
    <t>333438e9-3f0f-555d-aa7d-ac57560e812f</t>
  </si>
  <si>
    <t>7628a2f7-a943-5e4a-b679-953bfa760c9f</t>
  </si>
  <si>
    <t>a4e89400-ba91-5de3-bd05-acab71b036ef</t>
  </si>
  <si>
    <t>faa0d025-feb9-53f8-980f-bc499b82e1b5</t>
  </si>
  <si>
    <t>CALERES INC</t>
  </si>
  <si>
    <t>4bc4db19-7853-5dfa-965a-6772ee5e20af</t>
  </si>
  <si>
    <t>CAPITAL CITY BANK GROUP INC</t>
  </si>
  <si>
    <t>f7bc6f74-8f43-5d31-b565-f75f3aec71de</t>
  </si>
  <si>
    <t>CAPITAL ONE FINANCIAL CORP</t>
  </si>
  <si>
    <t>1acd53bd-bb93-5aca-ad98-fcc9ddc2fded</t>
  </si>
  <si>
    <t>bc8a83fa-89c2-56d3-8ce7-e880e52f12f1</t>
  </si>
  <si>
    <t>CATERPILLAR INC</t>
  </si>
  <si>
    <t>2ff86610-e61c-5461-8f1c-2b0f918e3d4a</t>
  </si>
  <si>
    <t>06e3318c-65e6-510c-a050-abee12bcb363</t>
  </si>
  <si>
    <t>55b8fbb7-013f-5e5f-b7b2-27bd4bdb9370</t>
  </si>
  <si>
    <t>d2194730-596e-5587-bc6c-d2897c4454db</t>
  </si>
  <si>
    <t>CHEGG, INC</t>
  </si>
  <si>
    <t>275b91f4-bb23-581c-a312-d53cb8ebb78c</t>
  </si>
  <si>
    <t>2d295a93-0d52-5917-9460-aa36cfc9c34c</t>
  </si>
  <si>
    <t>a5f2ac37-2b13-5245-9afc-2a8780d57041</t>
  </si>
  <si>
    <t>fce3e29a-e687-559a-bfd8-e531463fdcf0</t>
  </si>
  <si>
    <t>64f73e5c-e8a8-5bbf-a5c8-49666cd5844f</t>
  </si>
  <si>
    <t>CHIPOTLE MEXICAN GRILL INC</t>
  </si>
  <si>
    <t>Citi Trends Inc</t>
  </si>
  <si>
    <t>2e70f01e-41f1-5705-8857-77aa377175d9</t>
  </si>
  <si>
    <t>4e82c0d7-b1c5-5d52-9f28-7c70df21bd90</t>
  </si>
  <si>
    <t>19107335-eb25-5294-baf7-587efc989c49</t>
  </si>
  <si>
    <t>67552727-6e09-54f9-94d3-07a59962cd7b</t>
  </si>
  <si>
    <t>4335a089-ae6b-5003-878b-5f6dee4e28b2</t>
  </si>
  <si>
    <t>d9130b7c-e9c6-55a1-be5c-4b4cdd769213</t>
  </si>
  <si>
    <t>d20e36f2-a5c4-53ac-85c1-549b9a8e38b6</t>
  </si>
  <si>
    <t>d23da0b8-fa17-51dd-adb8-354c1bb891ee</t>
  </si>
  <si>
    <t>238fcbc5-1786-5bfb-bf0f-46451a799aa5</t>
  </si>
  <si>
    <t>e12ca79e-5075-576d-bdbd-c58d183e60b4</t>
  </si>
  <si>
    <t>2fda5aa9-da87-500c-9027-08fc7c341619</t>
  </si>
  <si>
    <t>f099bd79-1f36-579a-8e00-734822b77393</t>
  </si>
  <si>
    <t>26762efd-7b60-5ae9-bca5-76354889d909</t>
  </si>
  <si>
    <t>CUMMINS INC</t>
  </si>
  <si>
    <t>5abb154d-6645-5bb9-8a46-8fde2c2525f9</t>
  </si>
  <si>
    <t>158d9eef-b4c9-563f-986a-920f9460e2bb</t>
  </si>
  <si>
    <t>0ae3b87e-d06a-540f-a9b1-8b980dcc7aca</t>
  </si>
  <si>
    <t>30f32f34-5ff2-528e-8971-7d263c22968e</t>
  </si>
  <si>
    <t>a583c3ee-043e-5fe7-b174-c4b7f121706a</t>
  </si>
  <si>
    <t>9390adf1-c6a1-5937-ab27-e09b8bd5346b</t>
  </si>
  <si>
    <t>CLEAN HARBORS INC</t>
  </si>
  <si>
    <t>CONDUENT Inc</t>
  </si>
  <si>
    <t>COPART INC</t>
  </si>
  <si>
    <t>Crane Co</t>
  </si>
  <si>
    <t>DXP ENTERPRISES INC</t>
  </si>
  <si>
    <t>23194f4a-98da-5d94-990a-399678eb14a6</t>
  </si>
  <si>
    <t>7e0e76ef-2b8c-5c0e-b905-d8bca8e84b6a</t>
  </si>
  <si>
    <t>EQUIFAX INC</t>
  </si>
  <si>
    <t>8e757d54-3544-5ba5-b472-8ba0fb75a046</t>
  </si>
  <si>
    <t>151b4a85-9f6a-5dda-a575-dfe989f18eec</t>
  </si>
  <si>
    <t>4e00ca5c-575e-5336-9a20-a454d92629eb</t>
  </si>
  <si>
    <t>d91a3960-b3b8-5f5a-9cda-4def62b25be6</t>
  </si>
  <si>
    <t>EQUITY BANCSHARES INC</t>
  </si>
  <si>
    <t>02270c08-0d30-504f-b443-5a2278dd4a20</t>
  </si>
  <si>
    <t>52e5207d-fadf-59f4-9086-4c07ebdf130a</t>
  </si>
  <si>
    <t>STAT</t>
  </si>
  <si>
    <t>38d1ee17-f4c4-5b36-9161-a02a568e397d</t>
  </si>
  <si>
    <t>e4c87c1d-a852-55f3-803c-8be173d1e8c5</t>
  </si>
  <si>
    <t>427db4c5-ea09-5cbe-aa76-8c262a82b5fe</t>
  </si>
  <si>
    <t>8e847db9-55d3-510a-be38-4f352fc81f14</t>
  </si>
  <si>
    <t>8cc14fc8-fb2a-50fc-aff5-901c6f1aab16</t>
  </si>
  <si>
    <t>FIRST FINANCIAL BANKSHARES INC</t>
  </si>
  <si>
    <t>6c41bb5e-755d-5f83-90b6-04baa2cc40f1</t>
  </si>
  <si>
    <t>FIVE BELOW, INC</t>
  </si>
  <si>
    <t>de752ed0-3107-5727-b17d-6aadce50c140</t>
  </si>
  <si>
    <t>f72ce07b-9a56-5ff4-90f3-9bd1c720dc77</t>
  </si>
  <si>
    <t>4b8b3dc5-7323-5fc0-8ed0-62cf4c32e473</t>
  </si>
  <si>
    <t>68ac9f77-7cc5-5c17-96c5-b562369a5c15</t>
  </si>
  <si>
    <t>486fd6e2-7015-5a49-8701-ffb056dc3463</t>
  </si>
  <si>
    <t>FREEPORT-MCMORAN INC</t>
  </si>
  <si>
    <t>FULL HOUSE RESORTS INC</t>
  </si>
  <si>
    <t>ba061289-1c52-5079-93d0-093ac1ccfad8</t>
  </si>
  <si>
    <t>f8ef8fb9-1e37-5a00-a41e-9d8d08d7b4ed</t>
  </si>
  <si>
    <t>83ea8550-94dd-5391-ab59-8d3bc66efd64</t>
  </si>
  <si>
    <t>GENERAL MILLS INC</t>
  </si>
  <si>
    <t>b5f41035-3fcb-56fe-91be-aea5aed236ce</t>
  </si>
  <si>
    <t>GLAUKOS Corp</t>
  </si>
  <si>
    <t>6004754b-2a5f-5ee9-9691-a88b843795f4</t>
  </si>
  <si>
    <t>3584f66a-db40-5380-a00d-31a1fae306a5</t>
  </si>
  <si>
    <t>c228507f-2722-5b31-843d-03e7898e0b30</t>
  </si>
  <si>
    <t>027978e2-2b66-54b5-99f9-1683e1109a2f</t>
  </si>
  <si>
    <t>d6116a93-c8f4-5fb7-a7a3-f60adb165c7a</t>
  </si>
  <si>
    <t>5628476f-d6d5-5a54-ac3a-24ac1f105942</t>
  </si>
  <si>
    <t>ae30de71-31ee-5e28-a2c2-2f5bf94a6f73</t>
  </si>
  <si>
    <t>95346fa2-7040-5e89-b243-b4ebfa3fbb2d</t>
  </si>
  <si>
    <t>3786b1c6-c56f-5de5-9db6-de6e172221b8</t>
  </si>
  <si>
    <t>GUESS INC</t>
  </si>
  <si>
    <t>HENRY SCHEIN INC</t>
  </si>
  <si>
    <t>c0de2125-c59d-5049-a0c0-d80a2fa3fae1</t>
  </si>
  <si>
    <t>6dfc84f9-c9e4-519e-949c-9caf42589be1</t>
  </si>
  <si>
    <t>48e51c22-29be-57db-81bf-b93bdd7dc595</t>
  </si>
  <si>
    <t>HONEYWELL INTERNATIONAL INC</t>
  </si>
  <si>
    <t>cb34b0bf-2e1f-5f04-96d0-eb27f5eea494</t>
  </si>
  <si>
    <t>HUMANA INC</t>
  </si>
  <si>
    <t>58d9e0a5-7411-512d-b5c3-51d6953d6400</t>
  </si>
  <si>
    <t>35994fe8-b81d-5c30-912f-2c6f8b2c37da</t>
  </si>
  <si>
    <t>ab27e934-c1da-5855-b8b0-0eda11170169</t>
  </si>
  <si>
    <t>fbc713aa-438f-5fa9-ac13-9691e426e730</t>
  </si>
  <si>
    <t>d554db48-b7f5-5c97-915c-da35f4c97eed</t>
  </si>
  <si>
    <t>7c4330de-bd6e-5732-87f2-e8fc7d278d3f</t>
  </si>
  <si>
    <t>Hyatt Hotels Corp</t>
  </si>
  <si>
    <t>3e8c5ecb-35b9-5266-9e16-3c09aad565e3</t>
  </si>
  <si>
    <t>INSMED Inc</t>
  </si>
  <si>
    <t>006f4454-8410-5b0a-a9a0-1a02ec0c6683</t>
  </si>
  <si>
    <t>INTERFACE INC</t>
  </si>
  <si>
    <t>05bacee7-8dae-5506-bc39-6aded5b4d1b2</t>
  </si>
  <si>
    <t>JPMORGAN CHASE &amp; CO</t>
  </si>
  <si>
    <t>223657e8-9460-59e0-b6aa-805815173f10</t>
  </si>
  <si>
    <t>2f1053d1-998b-5c9d-ad87-6c0fdb6ad0e1</t>
  </si>
  <si>
    <t>a0164137-bb4f-55fc-bba5-d8c0f8741f03</t>
  </si>
  <si>
    <t>5ebce1b5-f068-5d56-9af2-a5b9fce5a335</t>
  </si>
  <si>
    <t>929ad4dc-e0ff-5cab-8d1e-e00b3b3c887c</t>
  </si>
  <si>
    <t>8705e85f-e7a9-57f2-8e97-7d9059a7cd23</t>
  </si>
  <si>
    <t>KELLY SERVICES INC</t>
  </si>
  <si>
    <t>KROGER CO</t>
  </si>
  <si>
    <t>LANDSTAR SYSTEM INC</t>
  </si>
  <si>
    <t>LEVI STRAUSS &amp; CO</t>
  </si>
  <si>
    <t>LIFETIME BRANDS, INC</t>
  </si>
  <si>
    <t>d040d56b-abcc-55db-939c-c8621a2d2cfd</t>
  </si>
  <si>
    <t>4c2ca2b5-5cc9-5057-8861-1f1cc875462e</t>
  </si>
  <si>
    <t>14223888-84f0-5a21-9be2-41cd4264d92a</t>
  </si>
  <si>
    <t>ec494325-952c-5b4c-a810-db3f9f90a6ab</t>
  </si>
  <si>
    <t>MARINEMAX INC</t>
  </si>
  <si>
    <t>7f9294f1-470c-5096-8ac7-8ba79d77518c</t>
  </si>
  <si>
    <t>0cc0e13e-963c-560e-a922-1797f7f15a46</t>
  </si>
  <si>
    <t>714a1af8-c914-5957-9b05-3d84820c55b4</t>
  </si>
  <si>
    <t>0e3ff70f-1e15-5152-940a-58be35d92ba0</t>
  </si>
  <si>
    <t>MARTEN TRANSPORT LTD</t>
  </si>
  <si>
    <t>MASTEC INC</t>
  </si>
  <si>
    <t>9300cf24-a921-5df7-87d1-1763d39fb01e</t>
  </si>
  <si>
    <t>165178ba-0883-5354-8913-11504be19955</t>
  </si>
  <si>
    <t>48d310d8-76b4-533a-a705-cf2968b9d771</t>
  </si>
  <si>
    <t>f1b59304-da84-5dd0-a4e7-15292ae37f79</t>
  </si>
  <si>
    <t>8dfdb8c7-a54f-5fe2-bdd8-8566977c78d8</t>
  </si>
  <si>
    <t>66509491-3c99-53da-9d99-1c8697273eb7</t>
  </si>
  <si>
    <t>MCGRATH RENTCORP</t>
  </si>
  <si>
    <t>0f904089-8e50-5f59-8bc5-2105c52b83b1</t>
  </si>
  <si>
    <t>7c717024-2fe1-5394-bbb5-ae08020dbaae</t>
  </si>
  <si>
    <t>MAXLINEAR, INC</t>
  </si>
  <si>
    <t>MDU RESOURCES GROUP INC</t>
  </si>
  <si>
    <t>4934be99-96e4-5c70-a7b4-3655c7e309b2</t>
  </si>
  <si>
    <t>3b109cd4-ea80-5d20-b2dc-f7f07dbfe004</t>
  </si>
  <si>
    <t>15bbeec1-46ae-50b2-a037-02340ad44053</t>
  </si>
  <si>
    <t>MGM Resorts International</t>
  </si>
  <si>
    <t>MINERALS TECHNOLOGIES INC</t>
  </si>
  <si>
    <t>MKS INSTRUMENTS INC</t>
  </si>
  <si>
    <t>9794389c-e2e0-5d26-a796-8545be7ed1a8</t>
  </si>
  <si>
    <t>b267756d-0e31-5586-99d0-a9ec6b85cef4</t>
  </si>
  <si>
    <t>9584c618-0b1e-53bd-9f2d-96a515f8c2b1</t>
  </si>
  <si>
    <t>ad6fe3a8-4cb9-5279-b8ad-c3fd41a1850f</t>
  </si>
  <si>
    <t>MORGAN STANLEY</t>
  </si>
  <si>
    <t>83253f92-3525-590c-b694-b17060eaee5b</t>
  </si>
  <si>
    <t>9cd39bdb-cbaf-507c-86a3-033cf5d3a164</t>
  </si>
  <si>
    <t>ea5974f2-3fc8-5b4b-821f-685bf908aa15</t>
  </si>
  <si>
    <t>5c0019cd-6486-50c6-a1f3-12ec1851b9cc</t>
  </si>
  <si>
    <t>5f1e044c-4dec-5e27-99bf-46c5be6df6e5</t>
  </si>
  <si>
    <t>83e32823-0e46-5685-9b1d-98c69efb0cda</t>
  </si>
  <si>
    <t>OCEANEERING INTERNATIONAL INC</t>
  </si>
  <si>
    <t>f030e03f-a2d7-52d4-ad84-1d40955035d4</t>
  </si>
  <si>
    <t>115ff674-de40-56d5-8c47-c03aeef1f949</t>
  </si>
  <si>
    <t>8683719e-d0d0-51b6-8ddd-551d00298d64</t>
  </si>
  <si>
    <t>NORDSTROM INC</t>
  </si>
  <si>
    <t>OLYMPIC STEEL INC</t>
  </si>
  <si>
    <t>e63a9357-52fb-5623-a011-11a529eaf39d</t>
  </si>
  <si>
    <t>1edd2067-ee35-5b6f-9d26-beeb437c07da</t>
  </si>
  <si>
    <t>c90c387d-82ab-5d14-8cba-f0afc43838e2</t>
  </si>
  <si>
    <t>dee08bfc-9f38-5397-b0c5-8ab4f4dac779</t>
  </si>
  <si>
    <t>42a64aba-b5ac-5320-b04a-251d02f751c9</t>
  </si>
  <si>
    <t>PACCAR INC</t>
  </si>
  <si>
    <t>PEPSICO INC</t>
  </si>
  <si>
    <t>PLUG POWER INC</t>
  </si>
  <si>
    <t>7a3cbb0a-b8b5-593b-8408-ed1b53326157</t>
  </si>
  <si>
    <t>06be8260-e358-5260-a663-dbed8c73c1cc</t>
  </si>
  <si>
    <t>PRICE T ROWE GROUP INC</t>
  </si>
  <si>
    <t>Public Storage</t>
  </si>
  <si>
    <t>cfb0393f-1fb1-515e-9ca7-cc9195c0174d</t>
  </si>
  <si>
    <t>0c1d7952-a4d1-5067-91ad-c4596d205a63</t>
  </si>
  <si>
    <t>RADIANT LOGISTICS, INC</t>
  </si>
  <si>
    <t>bf0db742-2636-56db-9685-afc91662b108</t>
  </si>
  <si>
    <t>145cbad9-84ed-5db1-9978-96deaef0b431</t>
  </si>
  <si>
    <t>b66f7297-1397-5bbe-80ac-f63d7fc3c2d6</t>
  </si>
  <si>
    <t>0fc91692-a56f-56ed-8694-4697f497cdf2</t>
  </si>
  <si>
    <t>be510678-7e33-53ed-8f28-e1453b39780d</t>
  </si>
  <si>
    <t>d506f0b3-00e9-5404-88ac-a6b097428da0</t>
  </si>
  <si>
    <t>ed10c8b9-5168-5569-bd4a-bec1d8792dc6</t>
  </si>
  <si>
    <t>404b0b4c-e1ae-5d24-ae3c-486d1dde06e0</t>
  </si>
  <si>
    <t>65ad23a0-b50a-584b-8e77-ef0b8b7f3222</t>
  </si>
  <si>
    <t>f4ea1ae1-d50a-5852-aa9b-1125b2164769</t>
  </si>
  <si>
    <t>1ab77a5e-d69e-58e2-a954-ca8d66680983</t>
  </si>
  <si>
    <t>1ec56ea7-15b8-58e4-a5cf-acc1a2f8312a</t>
  </si>
  <si>
    <t>b1473b05-96c3-5283-a3f4-759bfcca40a2</t>
  </si>
  <si>
    <t>5a173b4b-b6cb-5239-952e-dd269c02b94b</t>
  </si>
  <si>
    <t>ROKU, INC</t>
  </si>
  <si>
    <t>ROLLINS INC</t>
  </si>
  <si>
    <t>RYDER SYSTEM INC</t>
  </si>
  <si>
    <t>Snap-on Inc</t>
  </si>
  <si>
    <t>8f8d4bd0-8673-57bc-99d3-a64d069deeea</t>
  </si>
  <si>
    <t>7db76c04-380a-549f-808f-61bab3a978b8</t>
  </si>
  <si>
    <t>SOUTHWEST AIRLINES CO</t>
  </si>
  <si>
    <t>67976161-5f9a-5a00-a8d9-b719111dd058</t>
  </si>
  <si>
    <t>f00dd8d0-d082-5817-baa4-3d87bfb786d3</t>
  </si>
  <si>
    <t>f9517db5-01c7-5b73-ab0e-89c763764f73</t>
  </si>
  <si>
    <t>4a705d14-0630-5c66-b6de-eb2d59b5df53</t>
  </si>
  <si>
    <t>5f908294-1ab5-57cb-822c-7f8632f7f34b</t>
  </si>
  <si>
    <t>7fe8556b-7c20-540c-8c2e-1bff44ea8f57</t>
  </si>
  <si>
    <t>50bf657c-4940-5f93-b86c-6d54c8e1a1b2</t>
  </si>
  <si>
    <t>ac99e1b9-5560-54ee-b0ee-ca2bac6f3c05</t>
  </si>
  <si>
    <t>09066d03-8af3-5ce0-a8c2-d8332452a898</t>
  </si>
  <si>
    <t>88652bab-9ea0-502c-84f8-64f2df38bf77</t>
  </si>
  <si>
    <t>70f736f0-2c08-55c7-8dd4-67893c42875f</t>
  </si>
  <si>
    <t>dd71c78f-5cda-5dd8-9d25-8f8ab2a69feb</t>
  </si>
  <si>
    <t>CARD</t>
  </si>
  <si>
    <t>Synchrony Financial</t>
  </si>
  <si>
    <t>TANDEM DIABETES CARE INC</t>
  </si>
  <si>
    <t>TARGET CORP</t>
  </si>
  <si>
    <t>TETRA TECHNOLOGIES INC</t>
  </si>
  <si>
    <t>TYLER TECHNOLOGIES INC</t>
  </si>
  <si>
    <t>615005db-abb0-57bb-a493-8048ed50ad6a</t>
  </si>
  <si>
    <t>db0b4c9c-d46c-512c-bfba-4cbc52fc0e86</t>
  </si>
  <si>
    <t>9638ebe8-fa76-55a9-b797-7502cdac0c6c</t>
  </si>
  <si>
    <t>75364c9c-bd11-5173-8a99-450f68f382fe</t>
  </si>
  <si>
    <t>Uber Technologies, Inc</t>
  </si>
  <si>
    <t>8a416b18-3dd2-5e77-a549-037c9fd50569</t>
  </si>
  <si>
    <t>eb2cbb6d-33bc-5938-963e-103431722d00</t>
  </si>
  <si>
    <t>0b834fe8-c5ef-532c-afe3-a3b42999de04</t>
  </si>
  <si>
    <t>3bacf924-9bab-5399-ac52-3397dd4e46cb</t>
  </si>
  <si>
    <t>UNIVERSAL TECHNICAL INSTITUTE INC</t>
  </si>
  <si>
    <t>2e624fa0-7546-5a80-b63f-9ffec4dd995b</t>
  </si>
  <si>
    <t>9095158d-a3b6-5e79-8feb-6594570fc591</t>
  </si>
  <si>
    <t>Unum Group</t>
  </si>
  <si>
    <t>9d1c6a82-3d91-5fa9-a84f-2280964dd2a5</t>
  </si>
  <si>
    <t>9c336ea9-d782-5e0e-9edd-90bb5f408ef6</t>
  </si>
  <si>
    <t>8a1c1394-0d9a-50fb-8950-741e784e6082</t>
  </si>
  <si>
    <t>2ab9a46e-eb49-571a-aefc-36aad0ce3bd5</t>
  </si>
  <si>
    <t>ffc7fbd1-727f-5bc3-a5b6-6caa3aed3d34</t>
  </si>
  <si>
    <t>9afc43b2-ad63-55f5-8511-8713e0a28afe</t>
  </si>
  <si>
    <t>8ae6599a-fd41-5a18-be20-64875ca91285</t>
  </si>
  <si>
    <t>79ba1963-f6ee-51ba-a500-3e58acc96ce8</t>
  </si>
  <si>
    <t>6ff04bc3-7371-5125-9de0-9f938b42bf08</t>
  </si>
  <si>
    <t>VERINT SYSTEMS INC</t>
  </si>
  <si>
    <t>VERIZON COMMUNICATIONS INC</t>
  </si>
  <si>
    <t>VISHAY INTERTECHNOLOGY INC</t>
  </si>
  <si>
    <t>VOXX International Corp</t>
  </si>
  <si>
    <t>ab4f241e-6bf5-559d-a945-6599c490725b</t>
  </si>
  <si>
    <t>1362212a-a392-59cd-a88a-c4fa25731e42</t>
  </si>
  <si>
    <t>765c76b1-2cc7-546c-8a84-3df6d1c8f9e7</t>
  </si>
  <si>
    <t>53e3c86d-a7f8-5805-8384-bcfc08600e71</t>
  </si>
  <si>
    <t>ef8695b4-e7d2-50d7-9978-aa5d738a5296</t>
  </si>
  <si>
    <t>WEIS MARKETS INC</t>
  </si>
  <si>
    <t>8603d3cf-9f1c-5a75-b077-b52c36478408</t>
  </si>
  <si>
    <t>b2047891-a638-5d65-a866-3fc7e20d11db</t>
  </si>
  <si>
    <t>15d862ac-8f12-5ce1-863a-1e28f83ea47d</t>
  </si>
  <si>
    <t>AAR CORP</t>
  </si>
  <si>
    <t>YUM BRANDS INC</t>
  </si>
  <si>
    <t>ATEN</t>
  </si>
  <si>
    <t>ABT</t>
  </si>
  <si>
    <t>ACAD</t>
  </si>
  <si>
    <t>AYI</t>
  </si>
  <si>
    <t>AIRT</t>
  </si>
  <si>
    <t>ACI</t>
  </si>
  <si>
    <t>AMED</t>
  </si>
  <si>
    <t>COLD</t>
  </si>
  <si>
    <t>AMGN</t>
  </si>
  <si>
    <t>AMPH</t>
  </si>
  <si>
    <t>ANSS</t>
  </si>
  <si>
    <t>AON</t>
  </si>
  <si>
    <t>APLS</t>
  </si>
  <si>
    <t>AAPL</t>
  </si>
  <si>
    <t>ARMK</t>
  </si>
  <si>
    <t>ARHS</t>
  </si>
  <si>
    <t>ARW</t>
  </si>
  <si>
    <t>AJG</t>
  </si>
  <si>
    <t>ABG</t>
  </si>
  <si>
    <t>ASUR</t>
  </si>
  <si>
    <t>T</t>
  </si>
  <si>
    <t>ATRC</t>
  </si>
  <si>
    <t>AN</t>
  </si>
  <si>
    <t>AZO</t>
  </si>
  <si>
    <t>CAR</t>
  </si>
  <si>
    <t>BGS</t>
  </si>
  <si>
    <t>RILY</t>
  </si>
  <si>
    <t>BDC</t>
  </si>
  <si>
    <t>BBY</t>
  </si>
  <si>
    <t>BMRN</t>
  </si>
  <si>
    <t>BLKB</t>
  </si>
  <si>
    <t>BLMN</t>
  </si>
  <si>
    <t>BDN</t>
  </si>
  <si>
    <t>CABO</t>
  </si>
  <si>
    <t>CZR</t>
  </si>
  <si>
    <t>CAL</t>
  </si>
  <si>
    <t>CCBG</t>
  </si>
  <si>
    <t>COF</t>
  </si>
  <si>
    <t>CVNA</t>
  </si>
  <si>
    <t>CAT</t>
  </si>
  <si>
    <t>CBZ</t>
  </si>
  <si>
    <t>COR</t>
  </si>
  <si>
    <t>CF</t>
  </si>
  <si>
    <t>CHGG</t>
  </si>
  <si>
    <t>CMG</t>
  </si>
  <si>
    <t>CSCO</t>
  </si>
  <si>
    <t>CTRN</t>
  </si>
  <si>
    <t>CLH</t>
  </si>
  <si>
    <t>CLSK</t>
  </si>
  <si>
    <t>CNO</t>
  </si>
  <si>
    <t>COMM</t>
  </si>
  <si>
    <t>COMP</t>
  </si>
  <si>
    <t>CNDT</t>
  </si>
  <si>
    <t>CPS</t>
  </si>
  <si>
    <t>CPRT</t>
  </si>
  <si>
    <t>CRBG</t>
  </si>
  <si>
    <t>COTY</t>
  </si>
  <si>
    <t>CR</t>
  </si>
  <si>
    <t>CMI</t>
  </si>
  <si>
    <t>DVA</t>
  </si>
  <si>
    <t>DAL</t>
  </si>
  <si>
    <t>DKS</t>
  </si>
  <si>
    <t>DLTR</t>
  </si>
  <si>
    <t>DXPE</t>
  </si>
  <si>
    <t>ELMD</t>
  </si>
  <si>
    <t>EFX</t>
  </si>
  <si>
    <t>EQBK</t>
  </si>
  <si>
    <t>EWCZ</t>
  </si>
  <si>
    <t>EXEL</t>
  </si>
  <si>
    <t>EXPE</t>
  </si>
  <si>
    <t>FNF</t>
  </si>
  <si>
    <t>FIS</t>
  </si>
  <si>
    <t>FFIN</t>
  </si>
  <si>
    <t>FMBH</t>
  </si>
  <si>
    <t>FIVE</t>
  </si>
  <si>
    <t>FBIO</t>
  </si>
  <si>
    <t>FOSL</t>
  </si>
  <si>
    <t>FCX</t>
  </si>
  <si>
    <t>FYBR</t>
  </si>
  <si>
    <t>FLL</t>
  </si>
  <si>
    <t>JOB</t>
  </si>
  <si>
    <t>GEN</t>
  </si>
  <si>
    <t>GIS</t>
  </si>
  <si>
    <t>GKOS</t>
  </si>
  <si>
    <t>GDEN</t>
  </si>
  <si>
    <t>GES</t>
  </si>
  <si>
    <t>HBI</t>
  </si>
  <si>
    <t>THG</t>
  </si>
  <si>
    <t>HAS</t>
  </si>
  <si>
    <t>HQY</t>
  </si>
  <si>
    <t>HSIC</t>
  </si>
  <si>
    <t>HFFG</t>
  </si>
  <si>
    <t>HON</t>
  </si>
  <si>
    <t>HUM</t>
  </si>
  <si>
    <t>H</t>
  </si>
  <si>
    <t>INSM</t>
  </si>
  <si>
    <t>TILE</t>
  </si>
  <si>
    <t>JPM</t>
  </si>
  <si>
    <t>KELYA</t>
  </si>
  <si>
    <t>KR</t>
  </si>
  <si>
    <t>KRYS</t>
  </si>
  <si>
    <t>LSTR</t>
  </si>
  <si>
    <t>LEVI</t>
  </si>
  <si>
    <t>LCUT</t>
  </si>
  <si>
    <t>LDI</t>
  </si>
  <si>
    <t>M</t>
  </si>
  <si>
    <t>HZO</t>
  </si>
  <si>
    <t>MMC</t>
  </si>
  <si>
    <t>MRTN</t>
  </si>
  <si>
    <t>MTZ</t>
  </si>
  <si>
    <t>MATV</t>
  </si>
  <si>
    <t>MMS</t>
  </si>
  <si>
    <t>MXL</t>
  </si>
  <si>
    <t>MGRC</t>
  </si>
  <si>
    <t>MDU</t>
  </si>
  <si>
    <t>MFA</t>
  </si>
  <si>
    <t>MGM</t>
  </si>
  <si>
    <t>MTX</t>
  </si>
  <si>
    <t>MKSI</t>
  </si>
  <si>
    <t>MOH</t>
  </si>
  <si>
    <t>ML</t>
  </si>
  <si>
    <t>MEG</t>
  </si>
  <si>
    <t>MS</t>
  </si>
  <si>
    <t>MYRG</t>
  </si>
  <si>
    <t>NTRA</t>
  </si>
  <si>
    <t>JWN</t>
  </si>
  <si>
    <t>OII</t>
  </si>
  <si>
    <t>OKTA</t>
  </si>
  <si>
    <t>ZEUS</t>
  </si>
  <si>
    <t>ONTF</t>
  </si>
  <si>
    <t>PCAR</t>
  </si>
  <si>
    <t>PK</t>
  </si>
  <si>
    <t>PEP</t>
  </si>
  <si>
    <t>PLUG</t>
  </si>
  <si>
    <t>TROW</t>
  </si>
  <si>
    <t>PSA</t>
  </si>
  <si>
    <t>PBYI</t>
  </si>
  <si>
    <t>RLGT</t>
  </si>
  <si>
    <t>REGN</t>
  </si>
  <si>
    <t>RSG</t>
  </si>
  <si>
    <t>ROKU</t>
  </si>
  <si>
    <t>ROL</t>
  </si>
  <si>
    <t>R</t>
  </si>
  <si>
    <t>RHP</t>
  </si>
  <si>
    <t>SBH</t>
  </si>
  <si>
    <t>SLAB</t>
  </si>
  <si>
    <t>SITE</t>
  </si>
  <si>
    <t>SNA</t>
  </si>
  <si>
    <t>SOND</t>
  </si>
  <si>
    <t>LUV</t>
  </si>
  <si>
    <t>SWK</t>
  </si>
  <si>
    <t>SPLP</t>
  </si>
  <si>
    <t>SYF</t>
  </si>
  <si>
    <t>TNDM</t>
  </si>
  <si>
    <t>TGT</t>
  </si>
  <si>
    <t>TSLA</t>
  </si>
  <si>
    <t>TTI</t>
  </si>
  <si>
    <t>TMO</t>
  </si>
  <si>
    <t>TMUS</t>
  </si>
  <si>
    <t>MODG</t>
  </si>
  <si>
    <t>TYL</t>
  </si>
  <si>
    <t>TSN</t>
  </si>
  <si>
    <t>UBER</t>
  </si>
  <si>
    <t>UCTT</t>
  </si>
  <si>
    <t>RARE</t>
  </si>
  <si>
    <t>UMH</t>
  </si>
  <si>
    <t>UAA</t>
  </si>
  <si>
    <t>UTI</t>
  </si>
  <si>
    <t>UNM</t>
  </si>
  <si>
    <t>VRA</t>
  </si>
  <si>
    <t>VCYT</t>
  </si>
  <si>
    <t>VRNT</t>
  </si>
  <si>
    <t>VRE</t>
  </si>
  <si>
    <t>VBTX</t>
  </si>
  <si>
    <t>VZ</t>
  </si>
  <si>
    <t>VIR</t>
  </si>
  <si>
    <t>VSH</t>
  </si>
  <si>
    <t>VOXX</t>
  </si>
  <si>
    <t>WMT</t>
  </si>
  <si>
    <t>HCC</t>
  </si>
  <si>
    <t>WEC</t>
  </si>
  <si>
    <t>WMK</t>
  </si>
  <si>
    <t>WLDN</t>
  </si>
  <si>
    <t>YUM</t>
  </si>
  <si>
    <t>AIR</t>
  </si>
  <si>
    <t>ticker</t>
  </si>
  <si>
    <t>report_trading_day</t>
  </si>
  <si>
    <t>id_2</t>
  </si>
  <si>
    <t>Consumer Discretionary</t>
  </si>
  <si>
    <t>Industrials</t>
  </si>
  <si>
    <t>Communication Services</t>
  </si>
  <si>
    <t>Consumer Staples</t>
  </si>
  <si>
    <t>Financials</t>
  </si>
  <si>
    <t>Health Care</t>
  </si>
  <si>
    <t>Real Estate</t>
  </si>
  <si>
    <t>Energy</t>
  </si>
  <si>
    <t>Materials</t>
  </si>
  <si>
    <t>Utilities</t>
  </si>
  <si>
    <t>Information Technology</t>
  </si>
  <si>
    <t>cik</t>
  </si>
  <si>
    <t>cyber_score</t>
  </si>
  <si>
    <t>sentiment</t>
  </si>
  <si>
    <t>Under Armour, Inc,</t>
  </si>
  <si>
    <t>AT&amp;T INC,</t>
  </si>
  <si>
    <t>MAXIMUS, INC,</t>
  </si>
  <si>
    <t>Corebridge Financial, Inc,</t>
  </si>
  <si>
    <t>HEALTHEQUITY, INC,</t>
  </si>
  <si>
    <t>Sally Beauty Holdings, Inc,</t>
  </si>
  <si>
    <t>DELTA AIR LINES, INC,</t>
  </si>
  <si>
    <t>Arthur J, Gallagher &amp; Co,</t>
  </si>
  <si>
    <t>Frontier Communications Parent, Inc,</t>
  </si>
  <si>
    <t>Caesars Entertainment, Inc,</t>
  </si>
  <si>
    <t>Cencora, Inc,</t>
  </si>
  <si>
    <t>Macy's, Inc,</t>
  </si>
  <si>
    <t>Tesla, Inc,</t>
  </si>
  <si>
    <t>Hanesbrands Inc,</t>
  </si>
  <si>
    <t>DICK'S SPORTING GOODS, INC,</t>
  </si>
  <si>
    <t>DAVITA INC,</t>
  </si>
  <si>
    <t>Fidelity National Information Services, Inc,</t>
  </si>
  <si>
    <t>Electromed, Inc,</t>
  </si>
  <si>
    <t>CBIZ, Inc,</t>
  </si>
  <si>
    <t>Albertsons Companies, Inc,</t>
  </si>
  <si>
    <t>STEEL PARTNERS HOLDINGS L,P,</t>
  </si>
  <si>
    <t>GOLDEN ENTERTAINMENT, INC,</t>
  </si>
  <si>
    <t>WARRIOR MET COAL, INC,</t>
  </si>
  <si>
    <t>WEC ENERGY GROUP, INC,</t>
  </si>
  <si>
    <t>GEE Group Inc,</t>
  </si>
  <si>
    <t>SiteOne Landscape Supply, Inc,</t>
  </si>
  <si>
    <t>Topgolf Callaway Brands Corp,</t>
  </si>
  <si>
    <t>Sonder Holdings Inc,</t>
  </si>
  <si>
    <t>MFA FINANCIAL, INC,</t>
  </si>
  <si>
    <t>BELDEN INC,</t>
  </si>
  <si>
    <t>Mativ Holdings, Inc,</t>
  </si>
  <si>
    <t>Cable One, Inc,</t>
  </si>
  <si>
    <t>MYR GROUP INC,</t>
  </si>
  <si>
    <t>REPUBLIC SERVICES, INC,</t>
  </si>
  <si>
    <t>REGENERON PHARMACEUTICALS, INC,</t>
  </si>
  <si>
    <t>CommScope Holding Company, Inc,</t>
  </si>
  <si>
    <t>Ultra Clean Holdings, Inc,</t>
  </si>
  <si>
    <t>Okta, Inc,</t>
  </si>
  <si>
    <t>COTY INC,</t>
  </si>
  <si>
    <t>Walmart Inc,</t>
  </si>
  <si>
    <t>ARROW ELECTRONICS, INC,</t>
  </si>
  <si>
    <t>AtriCure, Inc,</t>
  </si>
  <si>
    <t>Natera, Inc,</t>
  </si>
  <si>
    <t>THERMO FISHER SCIENTIFIC INC,</t>
  </si>
  <si>
    <t>Ryman Hospitality Properties, Inc,</t>
  </si>
  <si>
    <t>Amphastar Pharmaceuticals, Inc,</t>
  </si>
  <si>
    <t>HASBRO, INC,</t>
  </si>
  <si>
    <t>PUMA BIOTECHNOLOGY, INC,</t>
  </si>
  <si>
    <t>Fortress Biotech, Inc,</t>
  </si>
  <si>
    <t>CARVANA CO,</t>
  </si>
  <si>
    <t>Expedia Group, Inc,</t>
  </si>
  <si>
    <t>European Wax Center, Inc,</t>
  </si>
  <si>
    <t>AUTONATION, INC,</t>
  </si>
  <si>
    <t>Fossil Group, Inc,</t>
  </si>
  <si>
    <t>MOLINA HEALTHCARE, INC,</t>
  </si>
  <si>
    <t>loanDepot, Inc,</t>
  </si>
  <si>
    <t>ON24 INC,</t>
  </si>
  <si>
    <t>A10 Networks, Inc,</t>
  </si>
  <si>
    <t>HF Foods Group Inc,</t>
  </si>
  <si>
    <t>SILICON LABORATORIES INC,</t>
  </si>
  <si>
    <t>B&amp;G Foods, Inc,</t>
  </si>
  <si>
    <t>Willdan Group, Inc,</t>
  </si>
  <si>
    <t>Apellis Pharmaceuticals, Inc,</t>
  </si>
  <si>
    <t>Arhaus, Inc,</t>
  </si>
  <si>
    <t>Krystal Biotech, Inc,</t>
  </si>
  <si>
    <t>UMH PROPERTIES, INC,</t>
  </si>
  <si>
    <t>CNO Financial Group, Inc,</t>
  </si>
  <si>
    <t>Bloomin' Brands, Inc,</t>
  </si>
  <si>
    <t>Park Hotels &amp; Resorts Inc,</t>
  </si>
  <si>
    <t>TYSON FOODS, INC,</t>
  </si>
  <si>
    <t>T-Mobile US, Inc,</t>
  </si>
  <si>
    <t>VERACYTE, INC,</t>
  </si>
  <si>
    <t>Cooper-Standard Holdings Inc,</t>
  </si>
  <si>
    <t>Ultragenyx Pharmaceutical Inc,</t>
  </si>
  <si>
    <t>Montrose Environmental Group, Inc,</t>
  </si>
  <si>
    <t>Vera Bradley, Inc,</t>
  </si>
  <si>
    <t>Fidelity National Financial, Inc,</t>
  </si>
  <si>
    <t>CLEANSPARK, INC,</t>
  </si>
  <si>
    <t>CF Industries Holdings, Inc,</t>
  </si>
  <si>
    <t>B, Riley Financial, Inc,</t>
  </si>
  <si>
    <t>MONEYLION INC,</t>
  </si>
  <si>
    <t>AVIS BUDGET GROUP, INC,</t>
  </si>
  <si>
    <t>MARSH &amp; MCLENNAN COMPANIES, INC,</t>
  </si>
  <si>
    <t>Compass, Inc,</t>
  </si>
  <si>
    <t>DOLLAR TREE, INC,</t>
  </si>
  <si>
    <t>EXELIXIS, INC,</t>
  </si>
  <si>
    <t>Apple Inc,</t>
  </si>
  <si>
    <t>Veritex Holdings, Inc,</t>
  </si>
  <si>
    <t>STANLEY BLACK &amp; DECKER, INC,</t>
  </si>
  <si>
    <t>Veris Residential, Inc,</t>
  </si>
  <si>
    <t>Gen Digital Inc,</t>
  </si>
  <si>
    <t>Vir Biotechnology, Inc,</t>
  </si>
  <si>
    <t>CISCO SYSTEMS, INC,</t>
  </si>
  <si>
    <t>HANOVER INSURANCE GROUP, INC,</t>
  </si>
  <si>
    <t>FIRST MID BANCSHARES, INC,</t>
  </si>
  <si>
    <t>car_1</t>
  </si>
  <si>
    <t>gics_sector</t>
  </si>
  <si>
    <t>year</t>
  </si>
  <si>
    <t>weekday</t>
  </si>
  <si>
    <t>roa</t>
  </si>
  <si>
    <t>roe</t>
  </si>
  <si>
    <t>sentiment_change</t>
  </si>
  <si>
    <t>cyber_change</t>
  </si>
  <si>
    <t>null</t>
  </si>
  <si>
    <t>year_since_ipo</t>
  </si>
  <si>
    <t>cash_m</t>
  </si>
  <si>
    <t>permco</t>
  </si>
  <si>
    <t>previous_report_trading_day</t>
  </si>
  <si>
    <t>fiscal_year_end</t>
  </si>
  <si>
    <t>fiscal_year_end_trading</t>
  </si>
  <si>
    <t>filing_date</t>
  </si>
  <si>
    <t>filing_year</t>
  </si>
  <si>
    <t>filing_quarter</t>
  </si>
  <si>
    <t>employee</t>
  </si>
  <si>
    <t>d_since_breach</t>
  </si>
  <si>
    <t>ipo</t>
  </si>
  <si>
    <t>com_share_outstand_ m</t>
  </si>
  <si>
    <t>close_p_prev_report</t>
  </si>
  <si>
    <t>common_equity_m</t>
  </si>
  <si>
    <t>net_income_m</t>
  </si>
  <si>
    <t>total_debt_m</t>
  </si>
  <si>
    <t>debt_to_equity</t>
  </si>
  <si>
    <t>Cyclical</t>
  </si>
  <si>
    <t>Sensitive</t>
  </si>
  <si>
    <t>Defensive</t>
  </si>
  <si>
    <t>overall_sector</t>
  </si>
  <si>
    <t>breach_type2</t>
  </si>
  <si>
    <t>OTHER</t>
  </si>
  <si>
    <t>car_2_post</t>
  </si>
  <si>
    <t>market_cap</t>
  </si>
  <si>
    <t>total_assets</t>
  </si>
  <si>
    <t>cash/assets</t>
  </si>
  <si>
    <t>UAA43188</t>
  </si>
  <si>
    <t>EFX42985</t>
  </si>
  <si>
    <t>T45391</t>
  </si>
  <si>
    <t>TGT41627</t>
  </si>
  <si>
    <t>MS44022</t>
  </si>
  <si>
    <t>MMS45135</t>
  </si>
  <si>
    <t>CRBG45134</t>
  </si>
  <si>
    <t>HQY45499</t>
  </si>
  <si>
    <t>SBH42152</t>
  </si>
  <si>
    <t>EFX43160</t>
  </si>
  <si>
    <t>DAL43195</t>
  </si>
  <si>
    <t>AJG44407</t>
  </si>
  <si>
    <t>MGM45204</t>
  </si>
  <si>
    <t>FYBR45449</t>
  </si>
  <si>
    <t>UNM45141</t>
  </si>
  <si>
    <t>CZR45205</t>
  </si>
  <si>
    <t>MMS44365</t>
  </si>
  <si>
    <t>COR45427</t>
  </si>
  <si>
    <t>AZO45251</t>
  </si>
  <si>
    <t>HSIC45215</t>
  </si>
  <si>
    <t>HQY43263</t>
  </si>
  <si>
    <t>M43284</t>
  </si>
  <si>
    <t>COLD44259</t>
  </si>
  <si>
    <t>TNDM43906</t>
  </si>
  <si>
    <t>EQBK44560</t>
  </si>
  <si>
    <t>M43783</t>
  </si>
  <si>
    <t>AON44707</t>
  </si>
  <si>
    <t>HZO45489</t>
  </si>
  <si>
    <t>HON45093</t>
  </si>
  <si>
    <t>JWN43411</t>
  </si>
  <si>
    <t>TSLA45156</t>
  </si>
  <si>
    <t>HBI44789</t>
  </si>
  <si>
    <t>CHGG43369</t>
  </si>
  <si>
    <t>LEVI45463</t>
  </si>
  <si>
    <t>DKS45533</t>
  </si>
  <si>
    <t>UBER45016</t>
  </si>
  <si>
    <t>DVA45476</t>
  </si>
  <si>
    <t>VZ45327</t>
  </si>
  <si>
    <t>HUM45275</t>
  </si>
  <si>
    <t>FIS45098</t>
  </si>
  <si>
    <t>GIS44938</t>
  </si>
  <si>
    <t>ELMD44417</t>
  </si>
  <si>
    <t>SNA44658</t>
  </si>
  <si>
    <t>CBZ45170</t>
  </si>
  <si>
    <t>AYI44901</t>
  </si>
  <si>
    <t>LUV43210</t>
  </si>
  <si>
    <t>MRTN44645</t>
  </si>
  <si>
    <t>MS44379</t>
  </si>
  <si>
    <t>ACI45037</t>
  </si>
  <si>
    <t>SYF43437</t>
  </si>
  <si>
    <t>SPLP44011</t>
  </si>
  <si>
    <t>MTZ45250</t>
  </si>
  <si>
    <t>GDEN44463</t>
  </si>
  <si>
    <t>HCC45273</t>
  </si>
  <si>
    <t>BBY43195</t>
  </si>
  <si>
    <t>WEC45148</t>
  </si>
  <si>
    <t>ABT43502</t>
  </si>
  <si>
    <t>JOB44841</t>
  </si>
  <si>
    <t>SITE44134</t>
  </si>
  <si>
    <t>ROKU45394</t>
  </si>
  <si>
    <t>TILE45149</t>
  </si>
  <si>
    <t>MODG45145</t>
  </si>
  <si>
    <t>CAL45170</t>
  </si>
  <si>
    <t>SOND44879</t>
  </si>
  <si>
    <t>MFA44440</t>
  </si>
  <si>
    <t>CCBG43487</t>
  </si>
  <si>
    <t>YUM44944</t>
  </si>
  <si>
    <t>BDC44291</t>
  </si>
  <si>
    <t>MATV44837</t>
  </si>
  <si>
    <t>PLUG45275</t>
  </si>
  <si>
    <t>TYL42807</t>
  </si>
  <si>
    <t>CABO43685</t>
  </si>
  <si>
    <t>AMED42065</t>
  </si>
  <si>
    <t>MYRG42506</t>
  </si>
  <si>
    <t>HUM43255</t>
  </si>
  <si>
    <t>MGRC44545</t>
  </si>
  <si>
    <t>RSG44459</t>
  </si>
  <si>
    <t>REGN45434</t>
  </si>
  <si>
    <t>VOXX44102</t>
  </si>
  <si>
    <t>GDEN43776</t>
  </si>
  <si>
    <t>COMM45058</t>
  </si>
  <si>
    <t>UCTT44127</t>
  </si>
  <si>
    <t>BDC44179</t>
  </si>
  <si>
    <t>CTRN45099</t>
  </si>
  <si>
    <t>FLL44070</t>
  </si>
  <si>
    <t>OKTA45231</t>
  </si>
  <si>
    <t>COTY43284</t>
  </si>
  <si>
    <t>CPRT42151</t>
  </si>
  <si>
    <t>AJG43795</t>
  </si>
  <si>
    <t>AIR43683</t>
  </si>
  <si>
    <t>WMT43755</t>
  </si>
  <si>
    <t>ARW40240</t>
  </si>
  <si>
    <t>HON44316</t>
  </si>
  <si>
    <t>R44355</t>
  </si>
  <si>
    <t>FIVE43378</t>
  </si>
  <si>
    <t>ATRC44351</t>
  </si>
  <si>
    <t>WMK44890</t>
  </si>
  <si>
    <t>COF45602</t>
  </si>
  <si>
    <t>NTRA43661</t>
  </si>
  <si>
    <t>LUV45100</t>
  </si>
  <si>
    <t>DXPE44113</t>
  </si>
  <si>
    <t>BDN45510</t>
  </si>
  <si>
    <t>TMO43192</t>
  </si>
  <si>
    <t>MXL43993</t>
  </si>
  <si>
    <t>RHP42461</t>
  </si>
  <si>
    <t>TYL44215</t>
  </si>
  <si>
    <t>AMPH44071</t>
  </si>
  <si>
    <t>HAS43276</t>
  </si>
  <si>
    <t>HUM44512</t>
  </si>
  <si>
    <t>PBYI45063</t>
  </si>
  <si>
    <t>FBIO44638</t>
  </si>
  <si>
    <t>CVNA45547</t>
  </si>
  <si>
    <t>OII45352</t>
  </si>
  <si>
    <t>EXPE44622</t>
  </si>
  <si>
    <t>ZEUS42453</t>
  </si>
  <si>
    <t>AIRT44956</t>
  </si>
  <si>
    <t>EWCZ45071</t>
  </si>
  <si>
    <t>AN41786</t>
  </si>
  <si>
    <t>FOSL43664</t>
  </si>
  <si>
    <t>LCUT44302</t>
  </si>
  <si>
    <t>EFX42096</t>
  </si>
  <si>
    <t>MOH43090</t>
  </si>
  <si>
    <t>LDI45040</t>
  </si>
  <si>
    <t>LSTR42450</t>
  </si>
  <si>
    <t>AMGN44369</t>
  </si>
  <si>
    <t>GES44386</t>
  </si>
  <si>
    <t>JPM41613</t>
  </si>
  <si>
    <t>MTX44159</t>
  </si>
  <si>
    <t>CAT44084</t>
  </si>
  <si>
    <t>ONTF44498</t>
  </si>
  <si>
    <t>VSH43993</t>
  </si>
  <si>
    <t>MKSI44972</t>
  </si>
  <si>
    <t>ATEN44967</t>
  </si>
  <si>
    <t>HUM44812</t>
  </si>
  <si>
    <t>HFFG45008</t>
  </si>
  <si>
    <t>SLAB42464</t>
  </si>
  <si>
    <t>PEP44841</t>
  </si>
  <si>
    <t>BGS45180</t>
  </si>
  <si>
    <t>GKOS44267</t>
  </si>
  <si>
    <t>HUM43619</t>
  </si>
  <si>
    <t>MYRG44083</t>
  </si>
  <si>
    <t>WLDN44351</t>
  </si>
  <si>
    <t>UNM44875</t>
  </si>
  <si>
    <t>CLH44180</t>
  </si>
  <si>
    <t>PSA41542</t>
  </si>
  <si>
    <t>APLS45565</t>
  </si>
  <si>
    <t>R43613</t>
  </si>
  <si>
    <t>CHGG43948</t>
  </si>
  <si>
    <t>TROW45079</t>
  </si>
  <si>
    <t>CMG45436</t>
  </si>
  <si>
    <t>ARHS44764</t>
  </si>
  <si>
    <t>KRYS45321</t>
  </si>
  <si>
    <t>UMH43174</t>
  </si>
  <si>
    <t>HUM44063</t>
  </si>
  <si>
    <t>CNO44398</t>
  </si>
  <si>
    <t>INSM43360</t>
  </si>
  <si>
    <t>BLMN43755</t>
  </si>
  <si>
    <t>PK43724</t>
  </si>
  <si>
    <t>TSN43487</t>
  </si>
  <si>
    <t>TMUS44236</t>
  </si>
  <si>
    <t>BDC44970</t>
  </si>
  <si>
    <t>WMT45387</t>
  </si>
  <si>
    <t>VCYT44988</t>
  </si>
  <si>
    <t>CPS45037</t>
  </si>
  <si>
    <t>RARE42461</t>
  </si>
  <si>
    <t>MEG44810</t>
  </si>
  <si>
    <t>AMGN45560</t>
  </si>
  <si>
    <t>VRA42655</t>
  </si>
  <si>
    <t>PCAR43145</t>
  </si>
  <si>
    <t>RLGT45147</t>
  </si>
  <si>
    <t>FNF42859</t>
  </si>
  <si>
    <t>VRNT43231</t>
  </si>
  <si>
    <t>ABG43672</t>
  </si>
  <si>
    <t>CLSK45222</t>
  </si>
  <si>
    <t>CF42157</t>
  </si>
  <si>
    <t>FCX45177</t>
  </si>
  <si>
    <t>CZR44897</t>
  </si>
  <si>
    <t>RILY43735</t>
  </si>
  <si>
    <t>ANSS43672</t>
  </si>
  <si>
    <t>UTI40556</t>
  </si>
  <si>
    <t>ML44463</t>
  </si>
  <si>
    <t>CAR42312</t>
  </si>
  <si>
    <t>MMC41604</t>
  </si>
  <si>
    <t>COMP44978</t>
  </si>
  <si>
    <t>DLTR44085</t>
  </si>
  <si>
    <t>MMS44866</t>
  </si>
  <si>
    <t>ASUR44959</t>
  </si>
  <si>
    <t>EXEL41501</t>
  </si>
  <si>
    <t>CMG43334</t>
  </si>
  <si>
    <t>ZEUS43607</t>
  </si>
  <si>
    <t>ROL41360</t>
  </si>
  <si>
    <t>CMI44792</t>
  </si>
  <si>
    <t>CNDT44160</t>
  </si>
  <si>
    <t>KR42515</t>
  </si>
  <si>
    <t>H43020</t>
  </si>
  <si>
    <t>CR42529</t>
  </si>
  <si>
    <t>AJG44908</t>
  </si>
  <si>
    <t>EFX41703</t>
  </si>
  <si>
    <t>MRTN45061</t>
  </si>
  <si>
    <t>ARMK45554</t>
  </si>
  <si>
    <t>AAPL44620</t>
  </si>
  <si>
    <t>PBYI44655</t>
  </si>
  <si>
    <t>BLKB45114</t>
  </si>
  <si>
    <t>TTI42416</t>
  </si>
  <si>
    <t>REGN40385</t>
  </si>
  <si>
    <t>BLKB44088</t>
  </si>
  <si>
    <t>VBTX44193</t>
  </si>
  <si>
    <t>KELYA40977</t>
  </si>
  <si>
    <t>SWK41379</t>
  </si>
  <si>
    <t>VRE44985</t>
  </si>
  <si>
    <t>GEN45058</t>
  </si>
  <si>
    <t>VIR44337</t>
  </si>
  <si>
    <t>CSCO41008</t>
  </si>
  <si>
    <t>FFIN43364</t>
  </si>
  <si>
    <t>MDU43668</t>
  </si>
  <si>
    <t>CRBG45335</t>
  </si>
  <si>
    <t>FMBH45310</t>
  </si>
  <si>
    <t>BMRN43417</t>
  </si>
  <si>
    <t>ABT42570</t>
  </si>
  <si>
    <t>ACAD45630</t>
  </si>
  <si>
    <t>FNF42580</t>
  </si>
  <si>
    <t>RSG44715</t>
  </si>
  <si>
    <t>THG40974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</si>
</sst>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theme="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14" fontId="1" fillId="2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0" fontId="1" fillId="3" borderId="0" xfId="0" applyFont="1" applyFill="1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" fontId="1" fillId="7" borderId="0" xfId="0" applyNumberFormat="1" applyFont="1" applyFill="1"/>
    <xf numFmtId="0" fontId="1" fillId="8" borderId="0" xfId="0" applyFont="1" applyFill="1"/>
    <xf numFmtId="0" fontId="1" fillId="9" borderId="0" xfId="0" applyFont="1" applyFill="1"/>
    <xf numFmtId="0" fontId="4" fillId="0" borderId="0" xfId="0" applyFont="1"/>
    <xf numFmtId="0" fontId="0" fillId="10" borderId="0" xfId="0" applyFill="1"/>
    <xf numFmtId="0" fontId="0" fillId="10" borderId="1" xfId="0" applyFill="1" applyBorder="1"/>
    <xf numFmtId="14" fontId="0" fillId="10" borderId="0" xfId="0" applyNumberFormat="1" applyFill="1"/>
    <xf numFmtId="1" fontId="0" fillId="10" borderId="0" xfId="0" applyNumberFormat="1" applyFill="1"/>
    <xf numFmtId="0" fontId="0" fillId="11" borderId="1" xfId="0" applyFill="1" applyBorder="1"/>
    <xf numFmtId="164" fontId="0" fillId="10" borderId="0" xfId="0" applyNumberFormat="1" applyFill="1"/>
    <xf numFmtId="14" fontId="3" fillId="10" borderId="0" xfId="0" applyNumberFormat="1" applyFont="1" applyFill="1"/>
    <xf numFmtId="0" fontId="0" fillId="11" borderId="0" xfId="0" applyFill="1"/>
    <xf numFmtId="14" fontId="0" fillId="11" borderId="0" xfId="0" applyNumberFormat="1" applyFill="1"/>
    <xf numFmtId="14" fontId="3" fillId="11" borderId="0" xfId="0" applyNumberFormat="1" applyFont="1" applyFill="1"/>
    <xf numFmtId="0" fontId="0" fillId="10" borderId="2" xfId="0" applyFill="1" applyBorder="1"/>
    <xf numFmtId="0" fontId="1" fillId="2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72D0-A702-4D9E-9313-AF91321E72FD}">
  <sheetPr>
    <tabColor theme="5"/>
  </sheetPr>
  <dimension ref="A1:AR224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defaultColWidth="8.85546875" defaultRowHeight="15" x14ac:dyDescent="0.25"/>
  <cols>
    <col min="1" max="1" width="38.42578125" bestFit="1" customWidth="1"/>
    <col min="2" max="2" width="13.42578125" style="2" bestFit="1" customWidth="1"/>
    <col min="3" max="3" width="39.140625" bestFit="1" customWidth="1"/>
    <col min="4" max="4" width="8.85546875" bestFit="1" customWidth="1"/>
    <col min="5" max="5" width="11.42578125" bestFit="1" customWidth="1"/>
    <col min="6" max="6" width="10" bestFit="1" customWidth="1"/>
    <col min="7" max="7" width="16.140625" bestFit="1" customWidth="1"/>
    <col min="8" max="8" width="20.28515625" bestFit="1" customWidth="1"/>
    <col min="9" max="9" width="29.28515625" bestFit="1" customWidth="1"/>
    <col min="10" max="10" width="14.28515625" bestFit="1" customWidth="1"/>
    <col min="11" max="11" width="18" style="1" customWidth="1"/>
    <col min="12" max="12" width="24.140625" style="1" customWidth="1"/>
    <col min="13" max="13" width="12.42578125" style="1" customWidth="1"/>
    <col min="14" max="14" width="12.85546875" style="1" customWidth="1"/>
    <col min="15" max="15" width="15.7109375" style="1" customWidth="1"/>
    <col min="16" max="17" width="23.140625" customWidth="1"/>
    <col min="18" max="18" width="12.42578125" customWidth="1"/>
    <col min="19" max="19" width="13.85546875" customWidth="1"/>
    <col min="20" max="20" width="13.85546875" style="14" customWidth="1"/>
    <col min="21" max="21" width="19" bestFit="1" customWidth="1"/>
    <col min="22" max="22" width="16" bestFit="1" customWidth="1"/>
    <col min="23" max="23" width="7.42578125" bestFit="1" customWidth="1"/>
    <col min="24" max="24" width="7" bestFit="1" customWidth="1"/>
    <col min="25" max="25" width="10.42578125" bestFit="1" customWidth="1"/>
    <col min="26" max="26" width="14.42578125" bestFit="1" customWidth="1"/>
    <col min="27" max="27" width="12.85546875" customWidth="1"/>
    <col min="28" max="28" width="13.42578125" bestFit="1" customWidth="1"/>
    <col min="29" max="29" width="30.7109375" customWidth="1"/>
    <col min="30" max="30" width="27.42578125" customWidth="1"/>
    <col min="31" max="31" width="14" customWidth="1"/>
    <col min="32" max="32" width="15.85546875" customWidth="1"/>
    <col min="33" max="33" width="33.28515625" customWidth="1"/>
    <col min="34" max="34" width="19.85546875" customWidth="1"/>
    <col min="35" max="36" width="12.85546875" customWidth="1"/>
    <col min="37" max="37" width="9.28515625" customWidth="1"/>
    <col min="38" max="38" width="12.42578125" customWidth="1"/>
    <col min="39" max="39" width="14.85546875" customWidth="1"/>
    <col min="40" max="40" width="12.28515625" customWidth="1"/>
    <col min="41" max="41" width="20.140625" bestFit="1" customWidth="1"/>
    <col min="42" max="42" width="12.7109375" bestFit="1" customWidth="1"/>
    <col min="43" max="43" width="13.7109375" customWidth="1"/>
    <col min="44" max="44" width="15.42578125" customWidth="1"/>
  </cols>
  <sheetData>
    <row r="1" spans="1:44" s="7" customFormat="1" x14ac:dyDescent="0.25">
      <c r="A1" s="26" t="s">
        <v>0</v>
      </c>
      <c r="B1" s="26" t="s">
        <v>514</v>
      </c>
      <c r="C1" s="26" t="s">
        <v>1</v>
      </c>
      <c r="D1" s="26" t="s">
        <v>512</v>
      </c>
      <c r="E1" s="26" t="s">
        <v>635</v>
      </c>
      <c r="F1" s="26" t="s">
        <v>526</v>
      </c>
      <c r="G1" s="3" t="s">
        <v>2</v>
      </c>
      <c r="H1" s="26" t="s">
        <v>513</v>
      </c>
      <c r="I1" s="26" t="s">
        <v>636</v>
      </c>
      <c r="J1" s="3" t="s">
        <v>3</v>
      </c>
      <c r="K1" s="3" t="s">
        <v>637</v>
      </c>
      <c r="L1" s="3" t="s">
        <v>638</v>
      </c>
      <c r="M1" s="3" t="s">
        <v>639</v>
      </c>
      <c r="N1" s="3" t="s">
        <v>640</v>
      </c>
      <c r="O1" s="3" t="s">
        <v>641</v>
      </c>
      <c r="P1" s="4" t="s">
        <v>625</v>
      </c>
      <c r="Q1" s="4" t="s">
        <v>654</v>
      </c>
      <c r="R1" s="6" t="s">
        <v>642</v>
      </c>
      <c r="S1" s="4" t="s">
        <v>4</v>
      </c>
      <c r="T1" s="4" t="s">
        <v>655</v>
      </c>
      <c r="U1" s="4" t="s">
        <v>643</v>
      </c>
      <c r="V1" s="5" t="s">
        <v>5</v>
      </c>
      <c r="W1" s="4" t="s">
        <v>626</v>
      </c>
      <c r="X1" s="4" t="s">
        <v>627</v>
      </c>
      <c r="Y1" s="4" t="s">
        <v>644</v>
      </c>
      <c r="Z1" s="4" t="s">
        <v>633</v>
      </c>
      <c r="AA1" s="9" t="s">
        <v>624</v>
      </c>
      <c r="AB1" s="9" t="s">
        <v>657</v>
      </c>
      <c r="AC1" s="10" t="s">
        <v>645</v>
      </c>
      <c r="AD1" s="10" t="s">
        <v>646</v>
      </c>
      <c r="AE1" s="11" t="s">
        <v>658</v>
      </c>
      <c r="AF1" s="10" t="s">
        <v>659</v>
      </c>
      <c r="AG1" s="10" t="s">
        <v>647</v>
      </c>
      <c r="AH1" s="10" t="s">
        <v>648</v>
      </c>
      <c r="AI1" s="10" t="s">
        <v>628</v>
      </c>
      <c r="AJ1" s="10" t="s">
        <v>629</v>
      </c>
      <c r="AK1" s="12" t="s">
        <v>634</v>
      </c>
      <c r="AL1" s="12" t="s">
        <v>649</v>
      </c>
      <c r="AM1" s="12" t="s">
        <v>650</v>
      </c>
      <c r="AN1" s="12" t="s">
        <v>660</v>
      </c>
      <c r="AO1" s="13" t="s">
        <v>630</v>
      </c>
      <c r="AP1" s="13" t="s">
        <v>528</v>
      </c>
      <c r="AQ1" s="8" t="s">
        <v>527</v>
      </c>
      <c r="AR1" s="8" t="s">
        <v>631</v>
      </c>
    </row>
    <row r="2" spans="1:44" x14ac:dyDescent="0.25">
      <c r="A2" s="15" t="s">
        <v>297</v>
      </c>
      <c r="B2" s="15" t="s">
        <v>661</v>
      </c>
      <c r="C2" s="15" t="s">
        <v>529</v>
      </c>
      <c r="D2" s="15" t="s">
        <v>493</v>
      </c>
      <c r="E2" s="15">
        <v>48779</v>
      </c>
      <c r="F2" s="15">
        <v>1336917</v>
      </c>
      <c r="G2" s="17">
        <v>43188</v>
      </c>
      <c r="H2" s="20">
        <v>43188</v>
      </c>
      <c r="I2" s="20">
        <v>43187</v>
      </c>
      <c r="J2" s="21">
        <v>43151</v>
      </c>
      <c r="K2" s="17">
        <v>43465</v>
      </c>
      <c r="L2" s="17">
        <v>43465</v>
      </c>
      <c r="M2" s="17">
        <v>43521</v>
      </c>
      <c r="N2" s="18">
        <v>2019</v>
      </c>
      <c r="O2" s="18">
        <v>1</v>
      </c>
      <c r="P2" s="15" t="s">
        <v>515</v>
      </c>
      <c r="Q2" s="15" t="s">
        <v>651</v>
      </c>
      <c r="R2" s="15">
        <v>15000</v>
      </c>
      <c r="S2" s="15" t="s">
        <v>10</v>
      </c>
      <c r="T2" s="15" t="s">
        <v>10</v>
      </c>
      <c r="U2" s="15">
        <f t="shared" ref="U2:U65" si="0">G2-J2</f>
        <v>37</v>
      </c>
      <c r="V2" s="16">
        <v>150000000</v>
      </c>
      <c r="W2" s="15">
        <f t="shared" ref="W2:W65" si="1">YEAR(G2)</f>
        <v>2018</v>
      </c>
      <c r="X2" s="18">
        <f t="shared" ref="X2:X65" si="2">WEEKDAY(H2)</f>
        <v>5</v>
      </c>
      <c r="Y2" s="17">
        <v>38674</v>
      </c>
      <c r="Z2" s="27">
        <v>13.27945205479452</v>
      </c>
      <c r="AA2" s="15">
        <v>1.67E-2</v>
      </c>
      <c r="AB2" s="15">
        <v>4.6712530000000002E-3</v>
      </c>
      <c r="AC2" s="15">
        <v>448.58199999999999</v>
      </c>
      <c r="AD2" s="15">
        <v>16.329999999999998</v>
      </c>
      <c r="AE2" s="15">
        <v>732534406</v>
      </c>
      <c r="AF2" s="15">
        <v>424502200</v>
      </c>
      <c r="AG2" s="15">
        <v>2016.8710000000001</v>
      </c>
      <c r="AH2" s="15">
        <v>-46.302</v>
      </c>
      <c r="AI2" s="15">
        <v>-1.090736396654717E-2</v>
      </c>
      <c r="AJ2" s="15">
        <v>-2.295734333033694E-2</v>
      </c>
      <c r="AK2" s="15">
        <v>557.40300000000002</v>
      </c>
      <c r="AL2" s="15">
        <v>728.83399999999995</v>
      </c>
      <c r="AM2" s="15">
        <v>0.3613686745458683</v>
      </c>
      <c r="AN2" s="15">
        <v>0.13130744669874503</v>
      </c>
      <c r="AO2" s="15">
        <v>-6.8415718000000014E-2</v>
      </c>
      <c r="AP2" s="15">
        <v>-0.44061302699999999</v>
      </c>
      <c r="AQ2" s="15">
        <v>3.4451688132718501E-4</v>
      </c>
      <c r="AR2" s="15">
        <v>1.5345320253252388E-4</v>
      </c>
    </row>
    <row r="3" spans="1:44" x14ac:dyDescent="0.25">
      <c r="A3" s="22" t="s">
        <v>121</v>
      </c>
      <c r="B3" s="15" t="s">
        <v>662</v>
      </c>
      <c r="C3" s="22" t="s">
        <v>120</v>
      </c>
      <c r="D3" s="22" t="s">
        <v>392</v>
      </c>
      <c r="E3" s="15">
        <v>20659</v>
      </c>
      <c r="F3" s="15">
        <v>33185</v>
      </c>
      <c r="G3" s="23">
        <v>42985</v>
      </c>
      <c r="H3" s="20">
        <v>42985</v>
      </c>
      <c r="I3" s="20">
        <v>42984</v>
      </c>
      <c r="J3" s="24">
        <v>42871</v>
      </c>
      <c r="K3" s="17">
        <v>43100</v>
      </c>
      <c r="L3" s="17">
        <v>43100</v>
      </c>
      <c r="M3" s="17">
        <v>43160</v>
      </c>
      <c r="N3" s="18">
        <v>2018</v>
      </c>
      <c r="O3" s="18">
        <v>1</v>
      </c>
      <c r="P3" s="15" t="s">
        <v>516</v>
      </c>
      <c r="Q3" s="15" t="s">
        <v>651</v>
      </c>
      <c r="R3" s="15">
        <v>10300</v>
      </c>
      <c r="S3" s="15" t="s">
        <v>10</v>
      </c>
      <c r="T3" s="15" t="s">
        <v>10</v>
      </c>
      <c r="U3" s="15">
        <f t="shared" si="0"/>
        <v>114</v>
      </c>
      <c r="V3" s="19">
        <v>145500000</v>
      </c>
      <c r="W3" s="15">
        <f t="shared" si="1"/>
        <v>2017</v>
      </c>
      <c r="X3" s="18">
        <f t="shared" si="2"/>
        <v>5</v>
      </c>
      <c r="Y3" s="17">
        <v>29297</v>
      </c>
      <c r="Z3" s="27">
        <v>37.980821917808221</v>
      </c>
      <c r="AA3" s="15">
        <v>-0.1363</v>
      </c>
      <c r="AB3" s="15">
        <v>4.1070010999999997E-2</v>
      </c>
      <c r="AC3" s="15">
        <v>120.1</v>
      </c>
      <c r="AD3" s="15">
        <v>141.38999999999999</v>
      </c>
      <c r="AE3" s="15">
        <v>1698093899.9999998</v>
      </c>
      <c r="AF3" s="15">
        <v>723340000</v>
      </c>
      <c r="AG3" s="15">
        <v>3174.4</v>
      </c>
      <c r="AH3" s="15">
        <v>587.29999999999995</v>
      </c>
      <c r="AI3" s="15">
        <v>8.1192800066358831E-2</v>
      </c>
      <c r="AJ3" s="15">
        <v>0.18501134072580644</v>
      </c>
      <c r="AK3" s="15">
        <v>336.4</v>
      </c>
      <c r="AL3" s="15">
        <v>2141.6999999999998</v>
      </c>
      <c r="AM3" s="15">
        <v>0.67467867943548376</v>
      </c>
      <c r="AN3" s="15">
        <v>4.6506483811209115E-2</v>
      </c>
      <c r="AO3" s="15">
        <v>-0.26689475399999996</v>
      </c>
      <c r="AP3" s="15">
        <v>-0.47800586499999997</v>
      </c>
      <c r="AQ3" s="15">
        <v>8.2949064504160702E-3</v>
      </c>
      <c r="AR3" s="15">
        <v>7.7477954344547014E-3</v>
      </c>
    </row>
    <row r="4" spans="1:44" x14ac:dyDescent="0.25">
      <c r="A4" s="15" t="s">
        <v>47</v>
      </c>
      <c r="B4" s="15" t="s">
        <v>663</v>
      </c>
      <c r="C4" s="15" t="s">
        <v>530</v>
      </c>
      <c r="D4" s="15" t="s">
        <v>347</v>
      </c>
      <c r="E4" s="15">
        <v>20103</v>
      </c>
      <c r="F4" s="15">
        <v>732717</v>
      </c>
      <c r="G4" s="17">
        <v>45391</v>
      </c>
      <c r="H4" s="20">
        <v>45391</v>
      </c>
      <c r="I4" s="20">
        <v>45390</v>
      </c>
      <c r="J4" s="21">
        <v>45377</v>
      </c>
      <c r="K4" s="17">
        <v>45657</v>
      </c>
      <c r="L4" s="17">
        <v>45657</v>
      </c>
      <c r="M4" s="17">
        <v>45700</v>
      </c>
      <c r="N4" s="18">
        <v>2025</v>
      </c>
      <c r="O4" s="18">
        <v>1</v>
      </c>
      <c r="P4" s="15" t="s">
        <v>517</v>
      </c>
      <c r="Q4" s="15" t="s">
        <v>652</v>
      </c>
      <c r="R4" s="15">
        <v>140990</v>
      </c>
      <c r="S4" s="15" t="s">
        <v>14</v>
      </c>
      <c r="T4" s="15" t="s">
        <v>14</v>
      </c>
      <c r="U4" s="15">
        <f t="shared" si="0"/>
        <v>14</v>
      </c>
      <c r="V4" s="16">
        <v>51226382</v>
      </c>
      <c r="W4" s="15">
        <f t="shared" si="1"/>
        <v>2024</v>
      </c>
      <c r="X4" s="18">
        <f t="shared" si="2"/>
        <v>3</v>
      </c>
      <c r="Y4" s="17">
        <v>30641</v>
      </c>
      <c r="Z4" s="27">
        <v>41.257534246575339</v>
      </c>
      <c r="AA4" s="15">
        <v>-7.3000000000000001E-3</v>
      </c>
      <c r="AB4" s="15" t="s">
        <v>632</v>
      </c>
      <c r="AC4" s="15">
        <v>7175.8950000000004</v>
      </c>
      <c r="AD4" s="15">
        <v>17.25</v>
      </c>
      <c r="AE4" s="15">
        <v>12378418875</v>
      </c>
      <c r="AF4" s="15">
        <v>39479500000</v>
      </c>
      <c r="AG4" s="15">
        <v>104372</v>
      </c>
      <c r="AH4" s="15">
        <v>10948</v>
      </c>
      <c r="AI4" s="15">
        <v>2.7730847655112148E-2</v>
      </c>
      <c r="AJ4" s="15">
        <v>0.10489403288238225</v>
      </c>
      <c r="AK4" s="15">
        <v>3298</v>
      </c>
      <c r="AL4" s="15">
        <v>144456</v>
      </c>
      <c r="AM4" s="15">
        <v>1.3840493618978269</v>
      </c>
      <c r="AN4" s="15">
        <v>8.3537025544903054E-3</v>
      </c>
      <c r="AO4" s="15">
        <v>-9.7032499999999966E-3</v>
      </c>
      <c r="AP4" s="15">
        <v>-0.26424870499999997</v>
      </c>
      <c r="AQ4" s="15">
        <v>1.4028524666822538E-3</v>
      </c>
      <c r="AR4" s="15">
        <v>4.157587174534209E-4</v>
      </c>
    </row>
    <row r="5" spans="1:44" x14ac:dyDescent="0.25">
      <c r="A5" s="15" t="s">
        <v>277</v>
      </c>
      <c r="B5" s="15" t="s">
        <v>664</v>
      </c>
      <c r="C5" s="15" t="s">
        <v>287</v>
      </c>
      <c r="D5" s="15" t="s">
        <v>481</v>
      </c>
      <c r="E5" s="15">
        <v>20561</v>
      </c>
      <c r="F5" s="15">
        <v>27419</v>
      </c>
      <c r="G5" s="17">
        <v>41627</v>
      </c>
      <c r="H5" s="20">
        <v>41627</v>
      </c>
      <c r="I5" s="20">
        <v>41626</v>
      </c>
      <c r="J5" s="21">
        <v>41605</v>
      </c>
      <c r="K5" s="17">
        <v>41671</v>
      </c>
      <c r="L5" s="17">
        <v>41670</v>
      </c>
      <c r="M5" s="17">
        <v>41712</v>
      </c>
      <c r="N5" s="18">
        <v>2014</v>
      </c>
      <c r="O5" s="18">
        <v>1</v>
      </c>
      <c r="P5" s="15" t="s">
        <v>518</v>
      </c>
      <c r="Q5" s="15" t="s">
        <v>653</v>
      </c>
      <c r="R5" s="15">
        <v>366000</v>
      </c>
      <c r="S5" s="15" t="s">
        <v>284</v>
      </c>
      <c r="T5" s="15" t="s">
        <v>656</v>
      </c>
      <c r="U5" s="15">
        <f t="shared" si="0"/>
        <v>22</v>
      </c>
      <c r="V5" s="16">
        <v>40000000</v>
      </c>
      <c r="W5" s="15">
        <f t="shared" si="1"/>
        <v>2013</v>
      </c>
      <c r="X5" s="18">
        <f t="shared" si="2"/>
        <v>5</v>
      </c>
      <c r="Y5" s="17">
        <v>26716</v>
      </c>
      <c r="Z5" s="27">
        <v>41.084931506849315</v>
      </c>
      <c r="AA5" s="15">
        <v>1.6999999999999999E-3</v>
      </c>
      <c r="AB5" s="15">
        <v>-1.4120529999999999E-2</v>
      </c>
      <c r="AC5" s="15">
        <v>632.93100000000004</v>
      </c>
      <c r="AD5" s="15">
        <v>63.55</v>
      </c>
      <c r="AE5" s="15">
        <v>4022276505</v>
      </c>
      <c r="AF5" s="15">
        <v>4455300000</v>
      </c>
      <c r="AG5" s="15">
        <v>16231</v>
      </c>
      <c r="AH5" s="15">
        <v>1971</v>
      </c>
      <c r="AI5" s="15">
        <v>4.4239445155208404E-2</v>
      </c>
      <c r="AJ5" s="15">
        <v>0.12143429240342554</v>
      </c>
      <c r="AK5" s="15">
        <v>695</v>
      </c>
      <c r="AL5" s="15">
        <v>13702</v>
      </c>
      <c r="AM5" s="15">
        <v>0.8441870494732302</v>
      </c>
      <c r="AN5" s="15">
        <v>1.5599398469238884E-2</v>
      </c>
      <c r="AO5" s="15">
        <v>-0.28930817600000003</v>
      </c>
      <c r="AP5" s="15">
        <v>-0.62264150900000004</v>
      </c>
      <c r="AQ5" s="15">
        <v>4.3727142629988872E-3</v>
      </c>
      <c r="AR5" s="15">
        <v>4.0682605399647888E-3</v>
      </c>
    </row>
    <row r="6" spans="1:44" x14ac:dyDescent="0.25">
      <c r="A6" s="22" t="s">
        <v>222</v>
      </c>
      <c r="B6" s="15" t="s">
        <v>665</v>
      </c>
      <c r="C6" s="22" t="s">
        <v>223</v>
      </c>
      <c r="D6" s="22" t="s">
        <v>449</v>
      </c>
      <c r="E6" s="15">
        <v>22614</v>
      </c>
      <c r="F6" s="15">
        <v>895421</v>
      </c>
      <c r="G6" s="23">
        <v>44022</v>
      </c>
      <c r="H6" s="20">
        <v>44022</v>
      </c>
      <c r="I6" s="20">
        <v>44021</v>
      </c>
      <c r="J6" s="24">
        <v>42430</v>
      </c>
      <c r="K6" s="17">
        <v>44196</v>
      </c>
      <c r="L6" s="17">
        <v>44196</v>
      </c>
      <c r="M6" s="17">
        <v>44253</v>
      </c>
      <c r="N6" s="18">
        <v>2021</v>
      </c>
      <c r="O6" s="18">
        <v>1</v>
      </c>
      <c r="P6" s="15" t="s">
        <v>519</v>
      </c>
      <c r="Q6" s="15" t="s">
        <v>651</v>
      </c>
      <c r="R6" s="15">
        <v>68097</v>
      </c>
      <c r="S6" s="15" t="s">
        <v>14</v>
      </c>
      <c r="T6" s="15" t="s">
        <v>14</v>
      </c>
      <c r="U6" s="15">
        <f t="shared" si="0"/>
        <v>1592</v>
      </c>
      <c r="V6" s="19">
        <v>14256250</v>
      </c>
      <c r="W6" s="15">
        <f t="shared" si="1"/>
        <v>2020</v>
      </c>
      <c r="X6" s="18">
        <f t="shared" si="2"/>
        <v>6</v>
      </c>
      <c r="Y6" s="17">
        <v>34023</v>
      </c>
      <c r="Z6" s="27">
        <v>28.027397260273972</v>
      </c>
      <c r="AA6" s="15">
        <v>2.5499999999999998E-2</v>
      </c>
      <c r="AB6" s="15">
        <v>-6.6671150000000004E-3</v>
      </c>
      <c r="AC6" s="15">
        <v>1809.624</v>
      </c>
      <c r="AD6" s="15">
        <v>47.51</v>
      </c>
      <c r="AE6" s="15">
        <v>8597523624</v>
      </c>
      <c r="AF6" s="15">
        <v>111586200000</v>
      </c>
      <c r="AG6" s="15">
        <v>92531</v>
      </c>
      <c r="AH6" s="15">
        <v>10996</v>
      </c>
      <c r="AI6" s="15">
        <v>9.8542651331437036E-3</v>
      </c>
      <c r="AJ6" s="15">
        <v>0.11883584960715868</v>
      </c>
      <c r="AK6" s="15">
        <v>105654</v>
      </c>
      <c r="AL6" s="15">
        <v>272993</v>
      </c>
      <c r="AM6" s="15">
        <v>2.9502869308664121</v>
      </c>
      <c r="AN6" s="15">
        <v>9.468375121654829E-2</v>
      </c>
      <c r="AO6" s="15">
        <v>4.9802009999999952E-2</v>
      </c>
      <c r="AP6" s="15">
        <v>-0.39795918400000002</v>
      </c>
      <c r="AQ6" s="15">
        <v>2.2791116764721473E-3</v>
      </c>
      <c r="AR6" s="15">
        <v>1.1446322280036945E-3</v>
      </c>
    </row>
    <row r="7" spans="1:44" x14ac:dyDescent="0.25">
      <c r="A7" s="15" t="s">
        <v>205</v>
      </c>
      <c r="B7" s="15" t="s">
        <v>666</v>
      </c>
      <c r="C7" s="15" t="s">
        <v>531</v>
      </c>
      <c r="D7" s="15" t="s">
        <v>438</v>
      </c>
      <c r="E7" s="15">
        <v>8854</v>
      </c>
      <c r="F7" s="15">
        <v>1032220</v>
      </c>
      <c r="G7" s="17">
        <v>45135</v>
      </c>
      <c r="H7" s="20">
        <v>45135</v>
      </c>
      <c r="I7" s="20">
        <v>45134</v>
      </c>
      <c r="J7" s="21">
        <v>45073</v>
      </c>
      <c r="K7" s="17">
        <v>45199</v>
      </c>
      <c r="L7" s="17">
        <v>45199</v>
      </c>
      <c r="M7" s="17">
        <v>45246</v>
      </c>
      <c r="N7" s="18">
        <v>2023</v>
      </c>
      <c r="O7" s="18">
        <v>4</v>
      </c>
      <c r="P7" s="15" t="s">
        <v>516</v>
      </c>
      <c r="Q7" s="15" t="s">
        <v>651</v>
      </c>
      <c r="R7" s="15">
        <v>39600</v>
      </c>
      <c r="S7" s="15" t="s">
        <v>10</v>
      </c>
      <c r="T7" s="15" t="s">
        <v>10</v>
      </c>
      <c r="U7" s="15">
        <f t="shared" si="0"/>
        <v>62</v>
      </c>
      <c r="V7" s="16">
        <v>9179226</v>
      </c>
      <c r="W7" s="15">
        <f t="shared" si="1"/>
        <v>2023</v>
      </c>
      <c r="X7" s="18">
        <f t="shared" si="2"/>
        <v>6</v>
      </c>
      <c r="Y7" s="17">
        <v>35594</v>
      </c>
      <c r="Z7" s="27">
        <v>26.443835616438356</v>
      </c>
      <c r="AA7" s="15">
        <v>-8.2000000000000007E-3</v>
      </c>
      <c r="AB7" s="15">
        <v>4.3425749999999999E-2</v>
      </c>
      <c r="AC7" s="15">
        <v>60.997999999999998</v>
      </c>
      <c r="AD7" s="15">
        <v>83.21</v>
      </c>
      <c r="AE7" s="15">
        <v>507564357.99999988</v>
      </c>
      <c r="AF7" s="15">
        <v>398579700</v>
      </c>
      <c r="AG7" s="15">
        <v>1667.835</v>
      </c>
      <c r="AH7" s="15">
        <v>161.792</v>
      </c>
      <c r="AI7" s="15">
        <v>4.0592132514525953E-2</v>
      </c>
      <c r="AJ7" s="15">
        <v>9.7007197954234084E-2</v>
      </c>
      <c r="AK7" s="15">
        <v>65.405000000000001</v>
      </c>
      <c r="AL7" s="15">
        <v>1429.212</v>
      </c>
      <c r="AM7" s="15">
        <v>0.85692649452733627</v>
      </c>
      <c r="AN7" s="15">
        <v>1.6409516089253919E-2</v>
      </c>
      <c r="AO7" s="15">
        <v>-0.233516483</v>
      </c>
      <c r="AP7" s="15">
        <v>-0.21428571399999999</v>
      </c>
      <c r="AQ7" s="15">
        <v>1.4310701224359993E-3</v>
      </c>
      <c r="AR7" s="15">
        <v>7.1997707083096068E-4</v>
      </c>
    </row>
    <row r="8" spans="1:44" x14ac:dyDescent="0.25">
      <c r="A8" s="22" t="s">
        <v>101</v>
      </c>
      <c r="B8" s="15" t="s">
        <v>667</v>
      </c>
      <c r="C8" s="22" t="s">
        <v>532</v>
      </c>
      <c r="D8" s="22" t="s">
        <v>382</v>
      </c>
      <c r="E8" s="15">
        <v>59380</v>
      </c>
      <c r="F8" s="15">
        <v>1889539</v>
      </c>
      <c r="G8" s="23">
        <v>45134</v>
      </c>
      <c r="H8" s="20">
        <v>45134</v>
      </c>
      <c r="I8" s="20">
        <v>45133</v>
      </c>
      <c r="J8" s="24">
        <v>45075</v>
      </c>
      <c r="K8" s="17">
        <v>45291</v>
      </c>
      <c r="L8" s="17">
        <v>45291</v>
      </c>
      <c r="M8" s="17">
        <v>45337</v>
      </c>
      <c r="N8" s="18">
        <v>2024</v>
      </c>
      <c r="O8" s="18">
        <v>1</v>
      </c>
      <c r="P8" s="15" t="s">
        <v>519</v>
      </c>
      <c r="Q8" s="15" t="s">
        <v>651</v>
      </c>
      <c r="R8" s="15">
        <v>5700</v>
      </c>
      <c r="S8" s="15" t="s">
        <v>10</v>
      </c>
      <c r="T8" s="15" t="s">
        <v>10</v>
      </c>
      <c r="U8" s="15">
        <f t="shared" si="0"/>
        <v>59</v>
      </c>
      <c r="V8" s="19">
        <v>6500000</v>
      </c>
      <c r="W8" s="15">
        <f t="shared" si="1"/>
        <v>2023</v>
      </c>
      <c r="X8" s="18">
        <f t="shared" si="2"/>
        <v>5</v>
      </c>
      <c r="Y8" s="17">
        <v>44820</v>
      </c>
      <c r="Z8" s="27">
        <v>1.4164383561643836</v>
      </c>
      <c r="AA8" s="15">
        <v>-1.0800000000000001E-2</v>
      </c>
      <c r="AB8" s="15">
        <v>4.8768350000000002E-2</v>
      </c>
      <c r="AC8" s="15">
        <v>621.66399999999999</v>
      </c>
      <c r="AD8" s="15">
        <v>19.27</v>
      </c>
      <c r="AE8" s="15">
        <v>1197946528</v>
      </c>
      <c r="AF8" s="15">
        <v>37927000000</v>
      </c>
      <c r="AG8" s="15">
        <v>11766</v>
      </c>
      <c r="AH8" s="15">
        <v>1104</v>
      </c>
      <c r="AI8" s="15">
        <v>2.9108550636749546E-3</v>
      </c>
      <c r="AJ8" s="15">
        <v>9.3829678735339109E-2</v>
      </c>
      <c r="AK8" s="15">
        <v>612</v>
      </c>
      <c r="AL8" s="15">
        <v>11898</v>
      </c>
      <c r="AM8" s="15">
        <v>1.011218765935747</v>
      </c>
      <c r="AN8" s="15">
        <v>1.6136261766024204E-3</v>
      </c>
      <c r="AO8" s="15">
        <v>4.8914082999999997E-2</v>
      </c>
      <c r="AP8" s="15">
        <v>-0.13117066299999999</v>
      </c>
      <c r="AQ8" s="15">
        <v>3.7366830974717761E-3</v>
      </c>
      <c r="AR8" s="15">
        <v>3.0392398945751609E-3</v>
      </c>
    </row>
    <row r="9" spans="1:44" x14ac:dyDescent="0.25">
      <c r="A9" s="22" t="s">
        <v>157</v>
      </c>
      <c r="B9" s="15" t="s">
        <v>668</v>
      </c>
      <c r="C9" s="22" t="s">
        <v>533</v>
      </c>
      <c r="D9" s="22" t="s">
        <v>416</v>
      </c>
      <c r="E9" s="15">
        <v>54955</v>
      </c>
      <c r="F9" s="15">
        <v>1428336</v>
      </c>
      <c r="G9" s="23">
        <v>45499</v>
      </c>
      <c r="H9" s="20">
        <v>45499</v>
      </c>
      <c r="I9" s="20">
        <v>45498</v>
      </c>
      <c r="J9" s="24">
        <v>45360</v>
      </c>
      <c r="K9" s="17">
        <v>45688</v>
      </c>
      <c r="L9" s="17">
        <v>45688</v>
      </c>
      <c r="M9" s="17">
        <v>45734</v>
      </c>
      <c r="N9" s="18">
        <v>2025</v>
      </c>
      <c r="O9" s="18">
        <v>1</v>
      </c>
      <c r="P9" s="15" t="s">
        <v>520</v>
      </c>
      <c r="Q9" s="15" t="s">
        <v>653</v>
      </c>
      <c r="R9" s="15">
        <v>3120</v>
      </c>
      <c r="S9" s="15" t="s">
        <v>10</v>
      </c>
      <c r="T9" s="15" t="s">
        <v>10</v>
      </c>
      <c r="U9" s="15">
        <f t="shared" si="0"/>
        <v>139</v>
      </c>
      <c r="V9" s="19">
        <v>4300000</v>
      </c>
      <c r="W9" s="15">
        <f t="shared" si="1"/>
        <v>2024</v>
      </c>
      <c r="X9" s="18">
        <f t="shared" si="2"/>
        <v>6</v>
      </c>
      <c r="Y9" s="17">
        <v>41851</v>
      </c>
      <c r="Z9" s="27">
        <v>10.638356164383561</v>
      </c>
      <c r="AA9" s="15">
        <v>-1.7999999999999999E-2</v>
      </c>
      <c r="AB9" s="15" t="s">
        <v>632</v>
      </c>
      <c r="AC9" s="15">
        <v>86.536000000000001</v>
      </c>
      <c r="AD9" s="15">
        <v>79.760000000000005</v>
      </c>
      <c r="AE9" s="15">
        <v>690211136.00000012</v>
      </c>
      <c r="AF9" s="15">
        <v>344855000</v>
      </c>
      <c r="AG9" s="15">
        <v>2114.9110000000001</v>
      </c>
      <c r="AH9" s="15">
        <v>96.703000000000003</v>
      </c>
      <c r="AI9" s="15">
        <v>2.8041640689565179E-2</v>
      </c>
      <c r="AJ9" s="15">
        <v>4.572438272816208E-2</v>
      </c>
      <c r="AK9" s="15">
        <v>295.94799999999998</v>
      </c>
      <c r="AL9" s="15">
        <v>1108.521</v>
      </c>
      <c r="AM9" s="15">
        <v>0.52414546049455502</v>
      </c>
      <c r="AN9" s="15">
        <v>8.5818097461251824E-2</v>
      </c>
      <c r="AO9" s="15">
        <v>4.6872752999999989E-2</v>
      </c>
      <c r="AP9" s="15">
        <v>0.30841121500000002</v>
      </c>
      <c r="AQ9" s="15">
        <v>2.5806451612903226E-3</v>
      </c>
      <c r="AR9" s="15">
        <v>1.6183825817848692E-4</v>
      </c>
    </row>
    <row r="10" spans="1:44" x14ac:dyDescent="0.25">
      <c r="A10" s="22" t="s">
        <v>261</v>
      </c>
      <c r="B10" s="15" t="s">
        <v>669</v>
      </c>
      <c r="C10" s="22" t="s">
        <v>534</v>
      </c>
      <c r="D10" s="22" t="s">
        <v>471</v>
      </c>
      <c r="E10" s="15">
        <v>22094</v>
      </c>
      <c r="F10" s="15">
        <v>1368458</v>
      </c>
      <c r="G10" s="23">
        <v>42152</v>
      </c>
      <c r="H10" s="20">
        <v>42152</v>
      </c>
      <c r="I10" s="20">
        <v>42151</v>
      </c>
      <c r="J10" s="24">
        <v>42069</v>
      </c>
      <c r="K10" s="17">
        <v>42277</v>
      </c>
      <c r="L10" s="17">
        <v>42277</v>
      </c>
      <c r="M10" s="17">
        <v>42320</v>
      </c>
      <c r="N10" s="18">
        <v>2015</v>
      </c>
      <c r="O10" s="18">
        <v>4</v>
      </c>
      <c r="P10" s="15" t="s">
        <v>515</v>
      </c>
      <c r="Q10" s="15" t="s">
        <v>651</v>
      </c>
      <c r="R10" s="15">
        <v>28330</v>
      </c>
      <c r="S10" s="15" t="s">
        <v>10</v>
      </c>
      <c r="T10" s="15" t="s">
        <v>10</v>
      </c>
      <c r="U10" s="15">
        <f t="shared" si="0"/>
        <v>83</v>
      </c>
      <c r="V10" s="19">
        <v>3637798</v>
      </c>
      <c r="W10" s="15">
        <f t="shared" si="1"/>
        <v>2015</v>
      </c>
      <c r="X10" s="18">
        <f t="shared" si="2"/>
        <v>5</v>
      </c>
      <c r="Y10" s="17">
        <v>39038</v>
      </c>
      <c r="Z10" s="27">
        <v>8.9917808219178088</v>
      </c>
      <c r="AA10" s="15">
        <v>-1.5299999999999999E-2</v>
      </c>
      <c r="AB10" s="15">
        <v>7.1262930000000002E-2</v>
      </c>
      <c r="AC10" s="15">
        <v>151.452</v>
      </c>
      <c r="AD10" s="15">
        <v>32.049999999999997</v>
      </c>
      <c r="AE10" s="15">
        <v>485403659.99999994</v>
      </c>
      <c r="AF10" s="15">
        <v>209435100</v>
      </c>
      <c r="AG10" s="15">
        <v>-297.82100000000003</v>
      </c>
      <c r="AH10" s="15">
        <v>235.08699999999999</v>
      </c>
      <c r="AI10" s="15">
        <v>0.11224813796732257</v>
      </c>
      <c r="AJ10" s="15">
        <v>-0.78935669412163667</v>
      </c>
      <c r="AK10" s="15">
        <v>140.03800000000001</v>
      </c>
      <c r="AL10" s="15">
        <v>1787.5940000000001</v>
      </c>
      <c r="AM10" s="15">
        <v>-6.0022429580184067</v>
      </c>
      <c r="AN10" s="15">
        <v>6.6864627753418601E-2</v>
      </c>
      <c r="AO10" s="15">
        <v>-6.8893152999999985E-2</v>
      </c>
      <c r="AP10" s="15">
        <v>-0.472118959</v>
      </c>
      <c r="AQ10" s="15">
        <v>2.6501298563629616E-3</v>
      </c>
      <c r="AR10" s="15">
        <v>1.2039367470477766E-3</v>
      </c>
    </row>
    <row r="11" spans="1:44" x14ac:dyDescent="0.25">
      <c r="A11" s="15" t="s">
        <v>122</v>
      </c>
      <c r="B11" s="15" t="s">
        <v>670</v>
      </c>
      <c r="C11" s="15" t="s">
        <v>120</v>
      </c>
      <c r="D11" s="15" t="s">
        <v>392</v>
      </c>
      <c r="E11" s="15">
        <v>20659</v>
      </c>
      <c r="F11" s="15">
        <v>33185</v>
      </c>
      <c r="G11" s="17">
        <v>43160</v>
      </c>
      <c r="H11" s="20">
        <v>43160</v>
      </c>
      <c r="I11" s="20">
        <v>43159</v>
      </c>
      <c r="J11" s="21">
        <v>43118</v>
      </c>
      <c r="K11" s="17">
        <v>43465</v>
      </c>
      <c r="L11" s="17">
        <v>43465</v>
      </c>
      <c r="M11" s="17">
        <v>43517</v>
      </c>
      <c r="N11" s="18">
        <v>2019</v>
      </c>
      <c r="O11" s="18">
        <v>1</v>
      </c>
      <c r="P11" s="15" t="s">
        <v>516</v>
      </c>
      <c r="Q11" s="15" t="s">
        <v>651</v>
      </c>
      <c r="R11" s="15">
        <v>10900</v>
      </c>
      <c r="S11" s="15" t="s">
        <v>10</v>
      </c>
      <c r="T11" s="15" t="s">
        <v>10</v>
      </c>
      <c r="U11" s="15">
        <f t="shared" si="0"/>
        <v>42</v>
      </c>
      <c r="V11" s="16">
        <v>2400000</v>
      </c>
      <c r="W11" s="15">
        <f t="shared" si="1"/>
        <v>2018</v>
      </c>
      <c r="X11" s="18">
        <f t="shared" si="2"/>
        <v>5</v>
      </c>
      <c r="Y11" s="17">
        <v>29297</v>
      </c>
      <c r="Z11" s="27">
        <v>38.958904109589042</v>
      </c>
      <c r="AA11" s="15">
        <v>4.9399999999999999E-2</v>
      </c>
      <c r="AB11" s="15">
        <v>1.5811275E-2</v>
      </c>
      <c r="AC11" s="15">
        <v>120.6</v>
      </c>
      <c r="AD11" s="15">
        <v>113</v>
      </c>
      <c r="AE11" s="15">
        <v>1362780000</v>
      </c>
      <c r="AF11" s="15">
        <v>715320000</v>
      </c>
      <c r="AG11" s="15">
        <v>3107.8</v>
      </c>
      <c r="AH11" s="15">
        <v>299.8</v>
      </c>
      <c r="AI11" s="15">
        <v>4.1911312419616396E-2</v>
      </c>
      <c r="AJ11" s="15">
        <v>9.6466954115451448E-2</v>
      </c>
      <c r="AK11" s="15">
        <v>223.6</v>
      </c>
      <c r="AL11" s="15">
        <v>2635.5</v>
      </c>
      <c r="AM11" s="15">
        <v>0.84802754359997423</v>
      </c>
      <c r="AN11" s="15">
        <v>3.1258737348319632E-2</v>
      </c>
      <c r="AO11" s="15">
        <v>1.7331708000000001E-2</v>
      </c>
      <c r="AP11" s="15">
        <v>-0.46067415699999997</v>
      </c>
      <c r="AQ11" s="15">
        <v>9.0634441087613302E-3</v>
      </c>
      <c r="AR11" s="15">
        <v>2.939517752399686E-3</v>
      </c>
    </row>
    <row r="12" spans="1:44" x14ac:dyDescent="0.25">
      <c r="A12" s="22" t="s">
        <v>108</v>
      </c>
      <c r="B12" s="15" t="s">
        <v>671</v>
      </c>
      <c r="C12" s="22" t="s">
        <v>535</v>
      </c>
      <c r="D12" s="22" t="s">
        <v>387</v>
      </c>
      <c r="E12" s="15">
        <v>20569</v>
      </c>
      <c r="F12" s="15">
        <v>27904</v>
      </c>
      <c r="G12" s="23">
        <v>43195</v>
      </c>
      <c r="H12" s="20">
        <v>43195</v>
      </c>
      <c r="I12" s="20">
        <v>43194</v>
      </c>
      <c r="J12" s="24">
        <v>43004</v>
      </c>
      <c r="K12" s="17">
        <v>43465</v>
      </c>
      <c r="L12" s="17">
        <v>43465</v>
      </c>
      <c r="M12" s="17">
        <v>43511</v>
      </c>
      <c r="N12" s="18">
        <v>2019</v>
      </c>
      <c r="O12" s="18">
        <v>1</v>
      </c>
      <c r="P12" s="15" t="s">
        <v>516</v>
      </c>
      <c r="Q12" s="15" t="s">
        <v>651</v>
      </c>
      <c r="R12" s="15">
        <v>88680</v>
      </c>
      <c r="S12" s="15" t="s">
        <v>10</v>
      </c>
      <c r="T12" s="15" t="s">
        <v>10</v>
      </c>
      <c r="U12" s="15">
        <f t="shared" si="0"/>
        <v>191</v>
      </c>
      <c r="V12" s="19">
        <v>825000</v>
      </c>
      <c r="W12" s="15">
        <f t="shared" si="1"/>
        <v>2018</v>
      </c>
      <c r="X12" s="18">
        <f t="shared" si="2"/>
        <v>5</v>
      </c>
      <c r="Y12" s="17">
        <v>39205</v>
      </c>
      <c r="Z12" s="27">
        <v>11.797260273972602</v>
      </c>
      <c r="AA12" s="15">
        <v>2E-3</v>
      </c>
      <c r="AB12" s="15">
        <v>1.3718879999999999E-2</v>
      </c>
      <c r="AC12" s="15">
        <v>679.94399999999996</v>
      </c>
      <c r="AD12" s="15">
        <v>53.86</v>
      </c>
      <c r="AE12" s="15">
        <v>3662178383.9999995</v>
      </c>
      <c r="AF12" s="15">
        <v>6026600000</v>
      </c>
      <c r="AG12" s="15">
        <v>13687</v>
      </c>
      <c r="AH12" s="15">
        <v>3935</v>
      </c>
      <c r="AI12" s="15">
        <v>6.529386387017555E-2</v>
      </c>
      <c r="AJ12" s="15">
        <v>0.2874990867246292</v>
      </c>
      <c r="AK12" s="15">
        <v>1565</v>
      </c>
      <c r="AL12" s="15">
        <v>16527</v>
      </c>
      <c r="AM12" s="15">
        <v>1.2074961642434427</v>
      </c>
      <c r="AN12" s="15">
        <v>2.5968207612916072E-2</v>
      </c>
      <c r="AO12" s="15">
        <v>0.19179868899999999</v>
      </c>
      <c r="AP12" s="15">
        <v>0.267175573</v>
      </c>
      <c r="AQ12" s="15">
        <v>2.1201038850903695E-4</v>
      </c>
      <c r="AR12" s="15">
        <v>-6.580597487476636E-5</v>
      </c>
    </row>
    <row r="13" spans="1:44" x14ac:dyDescent="0.25">
      <c r="A13" s="22" t="s">
        <v>42</v>
      </c>
      <c r="B13" s="15" t="s">
        <v>672</v>
      </c>
      <c r="C13" s="22" t="s">
        <v>536</v>
      </c>
      <c r="D13" s="22" t="s">
        <v>344</v>
      </c>
      <c r="E13" s="15">
        <v>7094</v>
      </c>
      <c r="F13" s="15">
        <v>354190</v>
      </c>
      <c r="G13" s="23">
        <v>44407</v>
      </c>
      <c r="H13" s="20">
        <v>44407</v>
      </c>
      <c r="I13" s="20">
        <v>44406</v>
      </c>
      <c r="J13" s="24">
        <v>43985</v>
      </c>
      <c r="K13" s="17">
        <v>44561</v>
      </c>
      <c r="L13" s="17">
        <v>44561</v>
      </c>
      <c r="M13" s="17">
        <v>44610</v>
      </c>
      <c r="N13" s="18">
        <v>2022</v>
      </c>
      <c r="O13" s="18">
        <v>1</v>
      </c>
      <c r="P13" s="15" t="s">
        <v>519</v>
      </c>
      <c r="Q13" s="15" t="s">
        <v>651</v>
      </c>
      <c r="R13" s="15">
        <v>39174</v>
      </c>
      <c r="S13" s="15" t="s">
        <v>10</v>
      </c>
      <c r="T13" s="15" t="s">
        <v>10</v>
      </c>
      <c r="U13" s="15">
        <f t="shared" si="0"/>
        <v>422</v>
      </c>
      <c r="V13" s="19">
        <v>813120</v>
      </c>
      <c r="W13" s="15">
        <f t="shared" si="1"/>
        <v>2021</v>
      </c>
      <c r="X13" s="18">
        <f t="shared" si="2"/>
        <v>6</v>
      </c>
      <c r="Y13" s="17">
        <v>30853</v>
      </c>
      <c r="Z13" s="27">
        <v>37.69041095890411</v>
      </c>
      <c r="AA13" s="15">
        <v>-4.0000000000000002E-4</v>
      </c>
      <c r="AB13" s="15">
        <v>1.366873E-2</v>
      </c>
      <c r="AC13" s="15">
        <v>208.45400000000001</v>
      </c>
      <c r="AD13" s="15">
        <v>139.51</v>
      </c>
      <c r="AE13" s="15">
        <v>2908141754</v>
      </c>
      <c r="AF13" s="15">
        <v>3334500000</v>
      </c>
      <c r="AG13" s="15">
        <v>8508.4</v>
      </c>
      <c r="AH13" s="15">
        <v>906.8</v>
      </c>
      <c r="AI13" s="15">
        <v>2.7194481931324035E-2</v>
      </c>
      <c r="AJ13" s="15">
        <v>0.10657702975882657</v>
      </c>
      <c r="AK13" s="15">
        <v>402.6</v>
      </c>
      <c r="AL13" s="15">
        <v>6447.2</v>
      </c>
      <c r="AM13" s="15">
        <v>0.75774528701048371</v>
      </c>
      <c r="AN13" s="15">
        <v>1.2073774179037338E-2</v>
      </c>
      <c r="AO13" s="15">
        <v>0.12670028</v>
      </c>
      <c r="AP13" s="15">
        <v>-0.29066666699999999</v>
      </c>
      <c r="AQ13" s="15">
        <v>1.37806752530874E-3</v>
      </c>
      <c r="AR13" s="15">
        <v>2.8923370387748675E-4</v>
      </c>
    </row>
    <row r="14" spans="1:44" x14ac:dyDescent="0.25">
      <c r="A14" s="15" t="s">
        <v>213</v>
      </c>
      <c r="B14" s="15" t="s">
        <v>673</v>
      </c>
      <c r="C14" s="15" t="s">
        <v>216</v>
      </c>
      <c r="D14" s="15" t="s">
        <v>443</v>
      </c>
      <c r="E14" s="15">
        <v>9764</v>
      </c>
      <c r="F14" s="15">
        <v>789570</v>
      </c>
      <c r="G14" s="17">
        <v>45204</v>
      </c>
      <c r="H14" s="20">
        <v>45204</v>
      </c>
      <c r="I14" s="20">
        <v>45203</v>
      </c>
      <c r="J14" s="21">
        <v>45180</v>
      </c>
      <c r="K14" s="17">
        <v>45291</v>
      </c>
      <c r="L14" s="17">
        <v>45291</v>
      </c>
      <c r="M14" s="17">
        <v>45345</v>
      </c>
      <c r="N14" s="18">
        <v>2024</v>
      </c>
      <c r="O14" s="18">
        <v>1</v>
      </c>
      <c r="P14" s="15" t="s">
        <v>515</v>
      </c>
      <c r="Q14" s="15" t="s">
        <v>651</v>
      </c>
      <c r="R14" s="15">
        <v>76000</v>
      </c>
      <c r="S14" s="15" t="s">
        <v>10</v>
      </c>
      <c r="T14" s="15" t="s">
        <v>10</v>
      </c>
      <c r="U14" s="15">
        <f t="shared" si="0"/>
        <v>24</v>
      </c>
      <c r="V14" s="16">
        <v>811740</v>
      </c>
      <c r="W14" s="15">
        <f t="shared" si="1"/>
        <v>2023</v>
      </c>
      <c r="X14" s="18">
        <f t="shared" si="2"/>
        <v>5</v>
      </c>
      <c r="Y14" s="17">
        <v>32265</v>
      </c>
      <c r="Z14" s="27">
        <v>35.835616438356162</v>
      </c>
      <c r="AA14" s="15">
        <v>3.0499999999999999E-2</v>
      </c>
      <c r="AB14" s="15">
        <v>-3.9044759999999998E-2</v>
      </c>
      <c r="AC14" s="15">
        <v>326.55</v>
      </c>
      <c r="AD14" s="15">
        <v>35.159999999999997</v>
      </c>
      <c r="AE14" s="15">
        <v>1148149800</v>
      </c>
      <c r="AF14" s="15">
        <v>4236854800.0000005</v>
      </c>
      <c r="AG14" s="15">
        <v>3811.17</v>
      </c>
      <c r="AH14" s="15">
        <v>1144.308</v>
      </c>
      <c r="AI14" s="15">
        <v>2.7008430876602142E-2</v>
      </c>
      <c r="AJ14" s="15">
        <v>0.30025110399168758</v>
      </c>
      <c r="AK14" s="15">
        <v>2927.8330000000001</v>
      </c>
      <c r="AL14" s="15">
        <v>31640.819</v>
      </c>
      <c r="AM14" s="15">
        <v>8.3021274306840152</v>
      </c>
      <c r="AN14" s="15">
        <v>6.9103925865007215E-2</v>
      </c>
      <c r="AO14" s="15">
        <v>7.5051759999999967E-2</v>
      </c>
      <c r="AP14" s="15">
        <v>-0.34161490700000002</v>
      </c>
      <c r="AQ14" s="15">
        <v>2.5441246621084432E-3</v>
      </c>
      <c r="AR14" s="15">
        <v>2.3321659516652377E-3</v>
      </c>
    </row>
    <row r="15" spans="1:44" x14ac:dyDescent="0.25">
      <c r="A15" s="22" t="s">
        <v>140</v>
      </c>
      <c r="B15" s="15" t="s">
        <v>674</v>
      </c>
      <c r="C15" s="22" t="s">
        <v>537</v>
      </c>
      <c r="D15" s="22" t="s">
        <v>405</v>
      </c>
      <c r="E15" s="15">
        <v>9583</v>
      </c>
      <c r="F15" s="15">
        <v>20520</v>
      </c>
      <c r="G15" s="23">
        <v>45449</v>
      </c>
      <c r="H15" s="20">
        <v>45449</v>
      </c>
      <c r="I15" s="20">
        <v>45448</v>
      </c>
      <c r="J15" s="24">
        <v>45395</v>
      </c>
      <c r="K15" s="17">
        <v>45657</v>
      </c>
      <c r="L15" s="17">
        <v>45657</v>
      </c>
      <c r="M15" s="17">
        <v>45708</v>
      </c>
      <c r="N15" s="18">
        <v>2025</v>
      </c>
      <c r="O15" s="18">
        <v>1</v>
      </c>
      <c r="P15" s="15" t="s">
        <v>517</v>
      </c>
      <c r="Q15" s="15" t="s">
        <v>652</v>
      </c>
      <c r="R15" s="15">
        <v>13025</v>
      </c>
      <c r="S15" s="15" t="s">
        <v>10</v>
      </c>
      <c r="T15" s="15" t="s">
        <v>10</v>
      </c>
      <c r="U15" s="15">
        <f t="shared" si="0"/>
        <v>54</v>
      </c>
      <c r="V15" s="19">
        <v>751895</v>
      </c>
      <c r="W15" s="15">
        <f t="shared" si="1"/>
        <v>2024</v>
      </c>
      <c r="X15" s="18">
        <f t="shared" si="2"/>
        <v>5</v>
      </c>
      <c r="Y15" s="17">
        <v>44320</v>
      </c>
      <c r="Z15" s="27">
        <v>3.8027397260273972</v>
      </c>
      <c r="AA15" s="15">
        <v>3.0000000000000001E-3</v>
      </c>
      <c r="AB15" s="15" t="s">
        <v>632</v>
      </c>
      <c r="AC15" s="15">
        <v>249.69499999999999</v>
      </c>
      <c r="AD15" s="15">
        <v>26.41</v>
      </c>
      <c r="AE15" s="15">
        <v>659444495</v>
      </c>
      <c r="AF15" s="15">
        <v>2061400000</v>
      </c>
      <c r="AG15" s="15">
        <v>4941</v>
      </c>
      <c r="AH15" s="15">
        <v>-322</v>
      </c>
      <c r="AI15" s="15">
        <v>-1.5620452119918502E-2</v>
      </c>
      <c r="AJ15" s="15">
        <v>-6.5168994130742758E-2</v>
      </c>
      <c r="AK15" s="15">
        <v>750</v>
      </c>
      <c r="AL15" s="15">
        <v>12034</v>
      </c>
      <c r="AM15" s="15">
        <v>2.4355393645011132</v>
      </c>
      <c r="AN15" s="15">
        <v>3.638304065198409E-2</v>
      </c>
      <c r="AO15" s="15">
        <v>1.1616532000000013E-2</v>
      </c>
      <c r="AP15" s="15">
        <v>-0.28723404299999999</v>
      </c>
      <c r="AQ15" s="15">
        <v>1.493721700975587E-3</v>
      </c>
      <c r="AR15" s="15">
        <v>3.3204341752608572E-4</v>
      </c>
    </row>
    <row r="16" spans="1:44" x14ac:dyDescent="0.25">
      <c r="A16" s="15" t="s">
        <v>301</v>
      </c>
      <c r="B16" s="15" t="s">
        <v>675</v>
      </c>
      <c r="C16" s="15" t="s">
        <v>302</v>
      </c>
      <c r="D16" s="15" t="s">
        <v>495</v>
      </c>
      <c r="E16" s="15">
        <v>21798</v>
      </c>
      <c r="F16" s="15">
        <v>5513</v>
      </c>
      <c r="G16" s="17">
        <v>45141</v>
      </c>
      <c r="H16" s="20">
        <v>45141</v>
      </c>
      <c r="I16" s="20">
        <v>45140</v>
      </c>
      <c r="J16" s="21">
        <v>45077</v>
      </c>
      <c r="K16" s="17">
        <v>45291</v>
      </c>
      <c r="L16" s="17">
        <v>45291</v>
      </c>
      <c r="M16" s="17">
        <v>45342</v>
      </c>
      <c r="N16" s="18">
        <v>2024</v>
      </c>
      <c r="O16" s="18">
        <v>1</v>
      </c>
      <c r="P16" s="15" t="s">
        <v>519</v>
      </c>
      <c r="Q16" s="15" t="s">
        <v>651</v>
      </c>
      <c r="R16" s="15">
        <v>10812</v>
      </c>
      <c r="S16" s="15" t="s">
        <v>10</v>
      </c>
      <c r="T16" s="15" t="s">
        <v>10</v>
      </c>
      <c r="U16" s="15">
        <f t="shared" si="0"/>
        <v>64</v>
      </c>
      <c r="V16" s="16">
        <v>650521</v>
      </c>
      <c r="W16" s="15">
        <f t="shared" si="1"/>
        <v>2023</v>
      </c>
      <c r="X16" s="18">
        <f t="shared" si="2"/>
        <v>5</v>
      </c>
      <c r="Y16" s="17">
        <v>31722</v>
      </c>
      <c r="Z16" s="27">
        <v>37.315068493150683</v>
      </c>
      <c r="AA16" s="15">
        <v>2.8E-3</v>
      </c>
      <c r="AB16" s="15">
        <v>8.1887250000000009E-3</v>
      </c>
      <c r="AC16" s="15">
        <v>193.37200000000001</v>
      </c>
      <c r="AD16" s="15">
        <v>49.21</v>
      </c>
      <c r="AE16" s="15">
        <v>951583612.00000012</v>
      </c>
      <c r="AF16" s="15">
        <v>6325520000</v>
      </c>
      <c r="AG16" s="15">
        <v>9651.4</v>
      </c>
      <c r="AH16" s="15">
        <v>1283.8</v>
      </c>
      <c r="AI16" s="15">
        <v>2.0295564633421442E-2</v>
      </c>
      <c r="AJ16" s="15">
        <v>0.13301697163105872</v>
      </c>
      <c r="AK16" s="15">
        <v>146</v>
      </c>
      <c r="AL16" s="15">
        <v>3557.5</v>
      </c>
      <c r="AM16" s="15">
        <v>0.36859937418405619</v>
      </c>
      <c r="AN16" s="15">
        <v>2.3081106375444234E-3</v>
      </c>
      <c r="AO16" s="15">
        <v>0.12034884300000001</v>
      </c>
      <c r="AP16" s="15">
        <v>-0.143820225</v>
      </c>
      <c r="AQ16" s="15">
        <v>2.9416441405628875E-3</v>
      </c>
      <c r="AR16" s="15">
        <v>2.4532794297968874E-3</v>
      </c>
    </row>
    <row r="17" spans="1:44" x14ac:dyDescent="0.25">
      <c r="A17" s="15" t="s">
        <v>71</v>
      </c>
      <c r="B17" s="15" t="s">
        <v>676</v>
      </c>
      <c r="C17" s="15" t="s">
        <v>538</v>
      </c>
      <c r="D17" s="15" t="s">
        <v>361</v>
      </c>
      <c r="E17" s="15">
        <v>53998</v>
      </c>
      <c r="F17" s="15">
        <v>1590895</v>
      </c>
      <c r="G17" s="17">
        <v>45205</v>
      </c>
      <c r="H17" s="20">
        <v>45205</v>
      </c>
      <c r="I17" s="20">
        <v>45204</v>
      </c>
      <c r="J17" s="21">
        <v>45157</v>
      </c>
      <c r="K17" s="17">
        <v>45291</v>
      </c>
      <c r="L17" s="17">
        <v>45291</v>
      </c>
      <c r="M17" s="17">
        <v>45342</v>
      </c>
      <c r="N17" s="18">
        <v>2024</v>
      </c>
      <c r="O17" s="18">
        <v>1</v>
      </c>
      <c r="P17" s="15" t="s">
        <v>515</v>
      </c>
      <c r="Q17" s="15" t="s">
        <v>651</v>
      </c>
      <c r="R17" s="15">
        <v>51000</v>
      </c>
      <c r="S17" s="15" t="s">
        <v>10</v>
      </c>
      <c r="T17" s="15" t="s">
        <v>10</v>
      </c>
      <c r="U17" s="15">
        <f t="shared" si="0"/>
        <v>48</v>
      </c>
      <c r="V17" s="16">
        <v>384087</v>
      </c>
      <c r="W17" s="15">
        <f t="shared" si="1"/>
        <v>2023</v>
      </c>
      <c r="X17" s="18">
        <f t="shared" si="2"/>
        <v>6</v>
      </c>
      <c r="Y17" s="17">
        <v>41904</v>
      </c>
      <c r="Z17" s="27">
        <v>9.419178082191781</v>
      </c>
      <c r="AA17" s="15">
        <v>-1.1599999999999999E-2</v>
      </c>
      <c r="AB17" s="15">
        <v>1.1988449999999999E-2</v>
      </c>
      <c r="AC17" s="15">
        <v>215.80099999999999</v>
      </c>
      <c r="AD17" s="15">
        <v>43.68</v>
      </c>
      <c r="AE17" s="15">
        <v>942618767.99999988</v>
      </c>
      <c r="AF17" s="15">
        <v>3336600000</v>
      </c>
      <c r="AG17" s="15">
        <v>4552</v>
      </c>
      <c r="AH17" s="15">
        <v>786</v>
      </c>
      <c r="AI17" s="15">
        <v>2.3556914224060421E-2</v>
      </c>
      <c r="AJ17" s="15">
        <v>0.1726713532513181</v>
      </c>
      <c r="AK17" s="15">
        <v>1005</v>
      </c>
      <c r="AL17" s="15">
        <v>25799</v>
      </c>
      <c r="AM17" s="15">
        <v>5.6676186291739894</v>
      </c>
      <c r="AN17" s="15">
        <v>3.0120481927710843E-2</v>
      </c>
      <c r="AO17" s="15">
        <v>2.0768730000000013E-2</v>
      </c>
      <c r="AP17" s="15">
        <v>-0.432</v>
      </c>
      <c r="AQ17" s="15">
        <v>2.0671012879631104E-3</v>
      </c>
      <c r="AR17" s="15">
        <v>1.6667123386981102E-3</v>
      </c>
    </row>
    <row r="18" spans="1:44" x14ac:dyDescent="0.25">
      <c r="A18" s="15" t="s">
        <v>203</v>
      </c>
      <c r="B18" s="15" t="s">
        <v>677</v>
      </c>
      <c r="C18" s="15" t="s">
        <v>531</v>
      </c>
      <c r="D18" s="15" t="s">
        <v>438</v>
      </c>
      <c r="E18" s="15">
        <v>8854</v>
      </c>
      <c r="F18" s="15">
        <v>1032220</v>
      </c>
      <c r="G18" s="17">
        <v>44365</v>
      </c>
      <c r="H18" s="20">
        <v>44365</v>
      </c>
      <c r="I18" s="20">
        <v>44364</v>
      </c>
      <c r="J18" s="21">
        <v>44333</v>
      </c>
      <c r="K18" s="17">
        <v>44469</v>
      </c>
      <c r="L18" s="17">
        <v>44469</v>
      </c>
      <c r="M18" s="17">
        <v>44518</v>
      </c>
      <c r="N18" s="18">
        <v>2021</v>
      </c>
      <c r="O18" s="18">
        <v>4</v>
      </c>
      <c r="P18" s="15" t="s">
        <v>516</v>
      </c>
      <c r="Q18" s="15" t="s">
        <v>651</v>
      </c>
      <c r="R18" s="15">
        <v>35800</v>
      </c>
      <c r="S18" s="15" t="s">
        <v>10</v>
      </c>
      <c r="T18" s="15" t="s">
        <v>10</v>
      </c>
      <c r="U18" s="15">
        <f t="shared" si="0"/>
        <v>32</v>
      </c>
      <c r="V18" s="16">
        <v>334690</v>
      </c>
      <c r="W18" s="15">
        <f t="shared" si="1"/>
        <v>2021</v>
      </c>
      <c r="X18" s="18">
        <f t="shared" si="2"/>
        <v>6</v>
      </c>
      <c r="Y18" s="17">
        <v>35594</v>
      </c>
      <c r="Z18" s="27">
        <v>24.449315068493149</v>
      </c>
      <c r="AA18" s="15">
        <v>2.1100000000000001E-2</v>
      </c>
      <c r="AB18" s="15">
        <v>-3.0810520000000001E-2</v>
      </c>
      <c r="AC18" s="15">
        <v>61.954000000000001</v>
      </c>
      <c r="AD18" s="15">
        <v>90.03</v>
      </c>
      <c r="AE18" s="15">
        <v>557771862</v>
      </c>
      <c r="AF18" s="15">
        <v>411896500</v>
      </c>
      <c r="AG18" s="15">
        <v>1480.329</v>
      </c>
      <c r="AH18" s="15">
        <v>291.2</v>
      </c>
      <c r="AI18" s="15">
        <v>7.0697371791214533E-2</v>
      </c>
      <c r="AJ18" s="15">
        <v>0.19671302798229312</v>
      </c>
      <c r="AK18" s="15">
        <v>135.06100000000001</v>
      </c>
      <c r="AL18" s="15">
        <v>1707.54</v>
      </c>
      <c r="AM18" s="15">
        <v>1.1534868262393023</v>
      </c>
      <c r="AN18" s="15">
        <v>3.2790033418589382E-2</v>
      </c>
      <c r="AO18" s="15">
        <v>0.23804121699999997</v>
      </c>
      <c r="AP18" s="15">
        <v>-4.8780487999999997E-2</v>
      </c>
      <c r="AQ18" s="15">
        <v>5.8302856839985158E-4</v>
      </c>
      <c r="AR18" s="15">
        <v>1.8570604838749052E-5</v>
      </c>
    </row>
    <row r="19" spans="1:44" x14ac:dyDescent="0.25">
      <c r="A19" s="22" t="s">
        <v>82</v>
      </c>
      <c r="B19" s="15" t="s">
        <v>678</v>
      </c>
      <c r="C19" s="22" t="s">
        <v>539</v>
      </c>
      <c r="D19" s="22" t="s">
        <v>368</v>
      </c>
      <c r="E19" s="15">
        <v>53500</v>
      </c>
      <c r="F19" s="15">
        <v>1140859</v>
      </c>
      <c r="G19" s="23">
        <v>45427</v>
      </c>
      <c r="H19" s="20">
        <v>45427</v>
      </c>
      <c r="I19" s="20">
        <v>45426</v>
      </c>
      <c r="J19" s="24">
        <v>45343</v>
      </c>
      <c r="K19" s="17">
        <v>45565</v>
      </c>
      <c r="L19" s="17">
        <v>45565</v>
      </c>
      <c r="M19" s="17">
        <v>45622</v>
      </c>
      <c r="N19" s="18">
        <v>2024</v>
      </c>
      <c r="O19" s="18">
        <v>4</v>
      </c>
      <c r="P19" s="15" t="s">
        <v>520</v>
      </c>
      <c r="Q19" s="15" t="s">
        <v>653</v>
      </c>
      <c r="R19" s="15">
        <v>46000</v>
      </c>
      <c r="S19" s="15" t="s">
        <v>10</v>
      </c>
      <c r="T19" s="15" t="s">
        <v>10</v>
      </c>
      <c r="U19" s="15">
        <f t="shared" si="0"/>
        <v>84</v>
      </c>
      <c r="V19" s="19">
        <v>220541</v>
      </c>
      <c r="W19" s="15">
        <f t="shared" si="1"/>
        <v>2024</v>
      </c>
      <c r="X19" s="18">
        <f t="shared" si="2"/>
        <v>4</v>
      </c>
      <c r="Y19" s="17">
        <v>34793</v>
      </c>
      <c r="Z19" s="27">
        <v>29.668493150684931</v>
      </c>
      <c r="AA19" s="15">
        <v>-2.7000000000000001E-3</v>
      </c>
      <c r="AB19" s="15">
        <v>1.9383520000000001E-2</v>
      </c>
      <c r="AC19" s="15">
        <v>194.94399999999999</v>
      </c>
      <c r="AD19" s="15">
        <v>221.94</v>
      </c>
      <c r="AE19" s="15">
        <v>4326587136</v>
      </c>
      <c r="AF19" s="15">
        <v>6710166700</v>
      </c>
      <c r="AG19" s="15">
        <v>645.93799999999999</v>
      </c>
      <c r="AH19" s="15">
        <v>1509.12</v>
      </c>
      <c r="AI19" s="15">
        <v>2.2490052296316274E-2</v>
      </c>
      <c r="AJ19" s="15">
        <v>2.3363233003786741</v>
      </c>
      <c r="AK19" s="15">
        <v>3132.6480000000001</v>
      </c>
      <c r="AL19" s="15">
        <v>5622.8209999999999</v>
      </c>
      <c r="AM19" s="15">
        <v>8.7048927296427827</v>
      </c>
      <c r="AN19" s="15">
        <v>4.6685099492386681E-2</v>
      </c>
      <c r="AO19" s="15">
        <v>-4.5975659999999974E-2</v>
      </c>
      <c r="AP19" s="15">
        <v>-0.47945205499999999</v>
      </c>
      <c r="AQ19" s="15">
        <v>3.2861610218900728E-3</v>
      </c>
      <c r="AR19" s="15">
        <v>2.4231621006387243E-3</v>
      </c>
    </row>
    <row r="20" spans="1:44" x14ac:dyDescent="0.25">
      <c r="A20" s="22" t="s">
        <v>51</v>
      </c>
      <c r="B20" s="15" t="s">
        <v>679</v>
      </c>
      <c r="C20" s="22" t="s">
        <v>53</v>
      </c>
      <c r="D20" s="22" t="s">
        <v>350</v>
      </c>
      <c r="E20" s="15">
        <v>29009</v>
      </c>
      <c r="F20" s="15">
        <v>866787</v>
      </c>
      <c r="G20" s="23">
        <v>45251</v>
      </c>
      <c r="H20" s="20">
        <v>45251</v>
      </c>
      <c r="I20" s="20">
        <v>45250</v>
      </c>
      <c r="J20" s="24">
        <v>45074</v>
      </c>
      <c r="K20" s="17">
        <v>45535</v>
      </c>
      <c r="L20" s="17">
        <v>45535</v>
      </c>
      <c r="M20" s="17">
        <v>45593</v>
      </c>
      <c r="N20" s="18">
        <v>2024</v>
      </c>
      <c r="O20" s="18">
        <v>4</v>
      </c>
      <c r="P20" s="15" t="s">
        <v>515</v>
      </c>
      <c r="Q20" s="15" t="s">
        <v>651</v>
      </c>
      <c r="R20" s="15">
        <v>126000</v>
      </c>
      <c r="S20" s="15" t="s">
        <v>10</v>
      </c>
      <c r="T20" s="15" t="s">
        <v>10</v>
      </c>
      <c r="U20" s="15">
        <f t="shared" si="0"/>
        <v>177</v>
      </c>
      <c r="V20" s="19">
        <v>184995</v>
      </c>
      <c r="W20" s="15">
        <f t="shared" si="1"/>
        <v>2023</v>
      </c>
      <c r="X20" s="18">
        <f t="shared" si="2"/>
        <v>3</v>
      </c>
      <c r="Y20" s="17">
        <v>33330</v>
      </c>
      <c r="Z20" s="27">
        <v>33.597260273972601</v>
      </c>
      <c r="AA20" s="15">
        <v>-4.4999999999999997E-3</v>
      </c>
      <c r="AB20" s="15">
        <v>-3.0224899999999999E-2</v>
      </c>
      <c r="AC20" s="15">
        <v>16.925999999999998</v>
      </c>
      <c r="AD20" s="15">
        <v>2649.25</v>
      </c>
      <c r="AE20" s="15">
        <v>4484120550</v>
      </c>
      <c r="AF20" s="15">
        <v>1717653800</v>
      </c>
      <c r="AG20" s="15">
        <v>-4749.6139999999996</v>
      </c>
      <c r="AH20" s="15">
        <v>2662.4270000000001</v>
      </c>
      <c r="AI20" s="15">
        <v>0.15500370330738361</v>
      </c>
      <c r="AJ20" s="15">
        <v>-0.56055649995978629</v>
      </c>
      <c r="AK20" s="15">
        <v>298.17200000000003</v>
      </c>
      <c r="AL20" s="15">
        <v>12650.851000000001</v>
      </c>
      <c r="AM20" s="15">
        <v>-2.6635535014003247</v>
      </c>
      <c r="AN20" s="15">
        <v>1.7359260637970237E-2</v>
      </c>
      <c r="AO20" s="15">
        <v>-0.12251227699999995</v>
      </c>
      <c r="AP20" s="15">
        <v>-0.54716981099999995</v>
      </c>
      <c r="AQ20" s="15">
        <v>1.2720623310542216E-3</v>
      </c>
      <c r="AR20" s="15">
        <v>4.5437298486499466E-4</v>
      </c>
    </row>
    <row r="21" spans="1:44" x14ac:dyDescent="0.25">
      <c r="A21" s="15" t="s">
        <v>158</v>
      </c>
      <c r="B21" s="15" t="s">
        <v>680</v>
      </c>
      <c r="C21" s="15" t="s">
        <v>160</v>
      </c>
      <c r="D21" s="15" t="s">
        <v>417</v>
      </c>
      <c r="E21" s="15">
        <v>14098</v>
      </c>
      <c r="F21" s="15">
        <v>1000228</v>
      </c>
      <c r="G21" s="17">
        <v>45214</v>
      </c>
      <c r="H21" s="20">
        <v>45215</v>
      </c>
      <c r="I21" s="20">
        <v>45212</v>
      </c>
      <c r="J21" s="21">
        <v>45196</v>
      </c>
      <c r="K21" s="17">
        <v>45290</v>
      </c>
      <c r="L21" s="17">
        <v>45291</v>
      </c>
      <c r="M21" s="17">
        <v>45350</v>
      </c>
      <c r="N21" s="18">
        <v>2024</v>
      </c>
      <c r="O21" s="18">
        <v>1</v>
      </c>
      <c r="P21" s="15" t="s">
        <v>520</v>
      </c>
      <c r="Q21" s="15" t="s">
        <v>653</v>
      </c>
      <c r="R21" s="15">
        <v>25000</v>
      </c>
      <c r="S21" s="15" t="s">
        <v>10</v>
      </c>
      <c r="T21" s="15" t="s">
        <v>10</v>
      </c>
      <c r="U21" s="15">
        <f t="shared" si="0"/>
        <v>18</v>
      </c>
      <c r="V21" s="16">
        <v>166432</v>
      </c>
      <c r="W21" s="15">
        <f t="shared" si="1"/>
        <v>2023</v>
      </c>
      <c r="X21" s="18">
        <f t="shared" si="2"/>
        <v>2</v>
      </c>
      <c r="Y21" s="17">
        <v>35006</v>
      </c>
      <c r="Z21" s="27">
        <v>28.339726027397262</v>
      </c>
      <c r="AA21" s="15">
        <v>-6.3E-3</v>
      </c>
      <c r="AB21" s="15">
        <v>-5.1427439999999998E-2</v>
      </c>
      <c r="AC21" s="15">
        <v>129.24799999999999</v>
      </c>
      <c r="AD21" s="15">
        <v>73.349999999999994</v>
      </c>
      <c r="AE21" s="15">
        <v>948034079.99999976</v>
      </c>
      <c r="AF21" s="15">
        <v>1057300000</v>
      </c>
      <c r="AG21" s="15">
        <v>3655</v>
      </c>
      <c r="AH21" s="15">
        <v>416</v>
      </c>
      <c r="AI21" s="15">
        <v>3.9345502695545258E-2</v>
      </c>
      <c r="AJ21" s="15">
        <v>0.11381668946648427</v>
      </c>
      <c r="AK21" s="15">
        <v>171</v>
      </c>
      <c r="AL21" s="15">
        <v>2477</v>
      </c>
      <c r="AM21" s="15">
        <v>0.67770177838577295</v>
      </c>
      <c r="AN21" s="15">
        <v>1.6173271540716922E-2</v>
      </c>
      <c r="AO21" s="15">
        <v>-8.4415583999999988E-2</v>
      </c>
      <c r="AP21" s="15">
        <v>-0.35714285699999998</v>
      </c>
      <c r="AQ21" s="15">
        <v>4.1607038744898503E-3</v>
      </c>
      <c r="AR21" s="15">
        <v>3.4580679250796388E-3</v>
      </c>
    </row>
    <row r="22" spans="1:44" x14ac:dyDescent="0.25">
      <c r="A22" s="22" t="s">
        <v>156</v>
      </c>
      <c r="B22" s="15" t="s">
        <v>681</v>
      </c>
      <c r="C22" s="22" t="s">
        <v>533</v>
      </c>
      <c r="D22" s="22" t="s">
        <v>416</v>
      </c>
      <c r="E22" s="15">
        <v>54955</v>
      </c>
      <c r="F22" s="15">
        <v>1428336</v>
      </c>
      <c r="G22" s="23">
        <v>43263</v>
      </c>
      <c r="H22" s="20">
        <v>43263</v>
      </c>
      <c r="I22" s="20">
        <v>43262</v>
      </c>
      <c r="J22" s="24">
        <v>43201</v>
      </c>
      <c r="K22" s="17">
        <v>43496</v>
      </c>
      <c r="L22" s="17">
        <v>43496</v>
      </c>
      <c r="M22" s="17">
        <v>43552</v>
      </c>
      <c r="N22" s="18">
        <v>2019</v>
      </c>
      <c r="O22" s="18">
        <v>1</v>
      </c>
      <c r="P22" s="15" t="s">
        <v>520</v>
      </c>
      <c r="Q22" s="15" t="s">
        <v>653</v>
      </c>
      <c r="R22" s="15">
        <v>1141</v>
      </c>
      <c r="S22" s="15" t="s">
        <v>10</v>
      </c>
      <c r="T22" s="15" t="s">
        <v>10</v>
      </c>
      <c r="U22" s="15">
        <f t="shared" si="0"/>
        <v>62</v>
      </c>
      <c r="V22" s="19">
        <v>165800</v>
      </c>
      <c r="W22" s="15">
        <f t="shared" si="1"/>
        <v>2018</v>
      </c>
      <c r="X22" s="18">
        <f t="shared" si="2"/>
        <v>3</v>
      </c>
      <c r="Y22" s="17">
        <v>41851</v>
      </c>
      <c r="Z22" s="27">
        <v>4.6602739726027398</v>
      </c>
      <c r="AA22" s="15">
        <v>-1.1999999999999999E-3</v>
      </c>
      <c r="AB22" s="15">
        <v>-4.8034560000000002E-3</v>
      </c>
      <c r="AC22" s="15">
        <v>62.445999999999998</v>
      </c>
      <c r="AD22" s="15">
        <v>78.56</v>
      </c>
      <c r="AE22" s="15">
        <v>490575776.00000006</v>
      </c>
      <c r="AF22" s="15">
        <v>51001600</v>
      </c>
      <c r="AG22" s="15">
        <v>477.07900000000001</v>
      </c>
      <c r="AH22" s="15">
        <v>73.899000000000001</v>
      </c>
      <c r="AI22" s="15">
        <v>0.14489545426025849</v>
      </c>
      <c r="AJ22" s="15">
        <v>0.15489887419064766</v>
      </c>
      <c r="AK22" s="15">
        <v>361.47500000000002</v>
      </c>
      <c r="AL22" s="15">
        <v>0</v>
      </c>
      <c r="AM22" s="15">
        <v>0</v>
      </c>
      <c r="AN22" s="15">
        <v>0.70875227443844901</v>
      </c>
      <c r="AO22" s="15">
        <v>8.7999999999999995E-2</v>
      </c>
      <c r="AP22" s="15">
        <v>8.7999999999999995E-2</v>
      </c>
      <c r="AQ22" s="15">
        <v>8.480415540361478E-4</v>
      </c>
      <c r="AR22" s="15">
        <v>1.2861709360449311E-4</v>
      </c>
    </row>
    <row r="23" spans="1:44" x14ac:dyDescent="0.25">
      <c r="A23" s="15" t="s">
        <v>192</v>
      </c>
      <c r="B23" s="15" t="s">
        <v>682</v>
      </c>
      <c r="C23" s="15" t="s">
        <v>540</v>
      </c>
      <c r="D23" s="15" t="s">
        <v>432</v>
      </c>
      <c r="E23" s="15">
        <v>22407</v>
      </c>
      <c r="F23" s="15">
        <v>794367</v>
      </c>
      <c r="G23" s="17">
        <v>43284</v>
      </c>
      <c r="H23" s="20">
        <v>43284</v>
      </c>
      <c r="I23" s="20">
        <v>43283</v>
      </c>
      <c r="J23" s="21">
        <v>43216</v>
      </c>
      <c r="K23" s="17">
        <v>43498</v>
      </c>
      <c r="L23" s="17">
        <v>43496</v>
      </c>
      <c r="M23" s="17">
        <v>43558</v>
      </c>
      <c r="N23" s="18">
        <v>2019</v>
      </c>
      <c r="O23" s="18">
        <v>2</v>
      </c>
      <c r="P23" s="15" t="s">
        <v>515</v>
      </c>
      <c r="Q23" s="15" t="s">
        <v>651</v>
      </c>
      <c r="R23" s="15">
        <v>130000</v>
      </c>
      <c r="S23" s="15" t="s">
        <v>10</v>
      </c>
      <c r="T23" s="15" t="s">
        <v>10</v>
      </c>
      <c r="U23" s="15">
        <f t="shared" si="0"/>
        <v>68</v>
      </c>
      <c r="V23" s="16">
        <v>162507</v>
      </c>
      <c r="W23" s="15">
        <f t="shared" si="1"/>
        <v>2018</v>
      </c>
      <c r="X23" s="18">
        <f t="shared" si="2"/>
        <v>3</v>
      </c>
      <c r="Y23" s="17">
        <v>33639</v>
      </c>
      <c r="Z23" s="27">
        <v>27.175342465753424</v>
      </c>
      <c r="AA23" s="15">
        <v>-1.95E-2</v>
      </c>
      <c r="AB23" s="15">
        <v>6.482715E-2</v>
      </c>
      <c r="AC23" s="15">
        <v>307.52</v>
      </c>
      <c r="AD23" s="15">
        <v>36.54</v>
      </c>
      <c r="AE23" s="15">
        <v>1123678079.9999998</v>
      </c>
      <c r="AF23" s="15">
        <v>1919400000</v>
      </c>
      <c r="AG23" s="15">
        <v>6436</v>
      </c>
      <c r="AH23" s="15">
        <v>1108</v>
      </c>
      <c r="AI23" s="15">
        <v>5.7726372824841096E-2</v>
      </c>
      <c r="AJ23" s="15">
        <v>0.17215661901802362</v>
      </c>
      <c r="AK23" s="15">
        <v>1162</v>
      </c>
      <c r="AL23" s="15">
        <v>4751</v>
      </c>
      <c r="AM23" s="15">
        <v>0.73819142324425113</v>
      </c>
      <c r="AN23" s="15">
        <v>6.0539752005835154E-2</v>
      </c>
      <c r="AO23" s="15">
        <v>0.121599506</v>
      </c>
      <c r="AP23" s="15">
        <v>7.8740159999999993E-3</v>
      </c>
      <c r="AQ23" s="15">
        <v>5.3002597127259235E-4</v>
      </c>
      <c r="AR23" s="15">
        <v>-1.1856658288488594E-4</v>
      </c>
    </row>
    <row r="24" spans="1:44" x14ac:dyDescent="0.25">
      <c r="A24" s="15" t="s">
        <v>24</v>
      </c>
      <c r="B24" s="15" t="s">
        <v>683</v>
      </c>
      <c r="C24" s="15" t="s">
        <v>25</v>
      </c>
      <c r="D24" s="15" t="s">
        <v>334</v>
      </c>
      <c r="E24" s="15">
        <v>56213</v>
      </c>
      <c r="F24" s="15">
        <v>1455863</v>
      </c>
      <c r="G24" s="17">
        <v>44259</v>
      </c>
      <c r="H24" s="20">
        <v>44259</v>
      </c>
      <c r="I24" s="20">
        <v>44258</v>
      </c>
      <c r="J24" s="21">
        <v>44133</v>
      </c>
      <c r="K24" s="17">
        <v>44561</v>
      </c>
      <c r="L24" s="17">
        <v>44561</v>
      </c>
      <c r="M24" s="17">
        <v>44621</v>
      </c>
      <c r="N24" s="18">
        <v>2022</v>
      </c>
      <c r="O24" s="18">
        <v>1</v>
      </c>
      <c r="P24" s="15" t="s">
        <v>521</v>
      </c>
      <c r="Q24" s="15" t="s">
        <v>651</v>
      </c>
      <c r="R24" s="15">
        <v>16274.999999999998</v>
      </c>
      <c r="S24" s="15" t="s">
        <v>10</v>
      </c>
      <c r="T24" s="15" t="s">
        <v>10</v>
      </c>
      <c r="U24" s="15">
        <f t="shared" si="0"/>
        <v>126</v>
      </c>
      <c r="V24" s="16">
        <v>141351</v>
      </c>
      <c r="W24" s="15">
        <f t="shared" si="1"/>
        <v>2021</v>
      </c>
      <c r="X24" s="18">
        <f t="shared" si="2"/>
        <v>5</v>
      </c>
      <c r="Y24" s="17">
        <v>43119</v>
      </c>
      <c r="Z24" s="27">
        <v>4.1150684931506847</v>
      </c>
      <c r="AA24" s="15">
        <v>-2.7000000000000001E-3</v>
      </c>
      <c r="AB24" s="15">
        <v>3.9951449999999999E-2</v>
      </c>
      <c r="AC24" s="15">
        <v>268.28300000000002</v>
      </c>
      <c r="AD24" s="15">
        <v>34.26</v>
      </c>
      <c r="AE24" s="15">
        <v>919137558</v>
      </c>
      <c r="AF24" s="15">
        <v>821619700</v>
      </c>
      <c r="AG24" s="15">
        <v>4021.0070000000001</v>
      </c>
      <c r="AH24" s="15">
        <v>-30.454999999999998</v>
      </c>
      <c r="AI24" s="15">
        <v>-3.7067027482422825E-3</v>
      </c>
      <c r="AJ24" s="15">
        <v>-7.5739733852738869E-3</v>
      </c>
      <c r="AK24" s="15">
        <v>82.957999999999998</v>
      </c>
      <c r="AL24" s="15">
        <v>3421.335</v>
      </c>
      <c r="AM24" s="15">
        <v>0.85086521858827902</v>
      </c>
      <c r="AN24" s="15">
        <v>1.0096885456860393E-2</v>
      </c>
      <c r="AO24" s="15">
        <v>-9.0373965000000001E-2</v>
      </c>
      <c r="AP24" s="15">
        <v>-0.34853420200000002</v>
      </c>
      <c r="AQ24" s="15">
        <v>8.480415540361478E-4</v>
      </c>
      <c r="AR24" s="15">
        <v>4.1345362241131572E-4</v>
      </c>
    </row>
    <row r="25" spans="1:44" x14ac:dyDescent="0.25">
      <c r="A25" s="22" t="s">
        <v>276</v>
      </c>
      <c r="B25" s="15" t="s">
        <v>684</v>
      </c>
      <c r="C25" s="22" t="s">
        <v>286</v>
      </c>
      <c r="D25" s="22" t="s">
        <v>480</v>
      </c>
      <c r="E25" s="15">
        <v>54662</v>
      </c>
      <c r="F25" s="15">
        <v>1438133</v>
      </c>
      <c r="G25" s="23">
        <v>43906</v>
      </c>
      <c r="H25" s="20">
        <v>43906</v>
      </c>
      <c r="I25" s="20">
        <v>43903</v>
      </c>
      <c r="J25" s="24">
        <v>43847</v>
      </c>
      <c r="K25" s="17">
        <v>44196</v>
      </c>
      <c r="L25" s="17">
        <v>44196</v>
      </c>
      <c r="M25" s="17">
        <v>44251</v>
      </c>
      <c r="N25" s="18">
        <v>2021</v>
      </c>
      <c r="O25" s="18">
        <v>1</v>
      </c>
      <c r="P25" s="15" t="s">
        <v>520</v>
      </c>
      <c r="Q25" s="15" t="s">
        <v>653</v>
      </c>
      <c r="R25" s="15">
        <v>1500</v>
      </c>
      <c r="S25" s="15" t="s">
        <v>10</v>
      </c>
      <c r="T25" s="15" t="s">
        <v>10</v>
      </c>
      <c r="U25" s="15">
        <f t="shared" si="0"/>
        <v>59</v>
      </c>
      <c r="V25" s="19">
        <v>140838</v>
      </c>
      <c r="W25" s="15">
        <f t="shared" si="1"/>
        <v>2020</v>
      </c>
      <c r="X25" s="18">
        <f t="shared" si="2"/>
        <v>2</v>
      </c>
      <c r="Y25" s="17">
        <v>41592</v>
      </c>
      <c r="Z25" s="27">
        <v>7.2849315068493148</v>
      </c>
      <c r="AA25" s="15">
        <v>-5.7299999999999997E-2</v>
      </c>
      <c r="AB25" s="15">
        <v>3.9950739999999998E-2</v>
      </c>
      <c r="AC25" s="15">
        <v>62.335000000000001</v>
      </c>
      <c r="AD25" s="15">
        <v>57.24</v>
      </c>
      <c r="AE25" s="15">
        <v>356805540</v>
      </c>
      <c r="AF25" s="15">
        <v>71641500</v>
      </c>
      <c r="AG25" s="15">
        <v>366.30500000000001</v>
      </c>
      <c r="AH25" s="15">
        <v>-34.381999999999998</v>
      </c>
      <c r="AI25" s="15">
        <v>-4.7991736633096735E-2</v>
      </c>
      <c r="AJ25" s="15">
        <v>-9.3861672649840966E-2</v>
      </c>
      <c r="AK25" s="15">
        <v>94.613</v>
      </c>
      <c r="AL25" s="15">
        <v>228.31899999999999</v>
      </c>
      <c r="AM25" s="15">
        <v>0.62330298521723693</v>
      </c>
      <c r="AN25" s="15">
        <v>0.13206451567876162</v>
      </c>
      <c r="AO25" s="15">
        <v>-4.2861505000000008E-2</v>
      </c>
      <c r="AP25" s="15">
        <v>8.5972851000000003E-2</v>
      </c>
      <c r="AQ25" s="15">
        <v>1.1925584353633329E-3</v>
      </c>
      <c r="AR25" s="15">
        <v>6.2808277053643877E-4</v>
      </c>
    </row>
    <row r="26" spans="1:44" x14ac:dyDescent="0.25">
      <c r="A26" s="22" t="s">
        <v>123</v>
      </c>
      <c r="B26" s="15" t="s">
        <v>685</v>
      </c>
      <c r="C26" s="22" t="s">
        <v>125</v>
      </c>
      <c r="D26" s="22" t="s">
        <v>393</v>
      </c>
      <c r="E26" s="15">
        <v>9428</v>
      </c>
      <c r="F26" s="15">
        <v>1227500</v>
      </c>
      <c r="G26" s="23">
        <v>44560</v>
      </c>
      <c r="H26" s="20">
        <v>44560</v>
      </c>
      <c r="I26" s="20">
        <v>44559</v>
      </c>
      <c r="J26" s="24">
        <v>44501</v>
      </c>
      <c r="K26" s="17">
        <v>44561</v>
      </c>
      <c r="L26" s="17">
        <v>44561</v>
      </c>
      <c r="M26" s="17">
        <v>44629</v>
      </c>
      <c r="N26" s="18">
        <v>2022</v>
      </c>
      <c r="O26" s="18">
        <v>1</v>
      </c>
      <c r="P26" s="15" t="s">
        <v>519</v>
      </c>
      <c r="Q26" s="15" t="s">
        <v>651</v>
      </c>
      <c r="R26" s="15">
        <v>702</v>
      </c>
      <c r="S26" s="15" t="s">
        <v>10</v>
      </c>
      <c r="T26" s="15" t="s">
        <v>10</v>
      </c>
      <c r="U26" s="15">
        <f t="shared" si="0"/>
        <v>59</v>
      </c>
      <c r="V26" s="19">
        <v>137950</v>
      </c>
      <c r="W26" s="15">
        <f t="shared" si="1"/>
        <v>2021</v>
      </c>
      <c r="X26" s="18">
        <f t="shared" si="2"/>
        <v>5</v>
      </c>
      <c r="Y26" s="17">
        <v>42319</v>
      </c>
      <c r="Z26" s="27">
        <v>6.3287671232876717</v>
      </c>
      <c r="AA26" s="15">
        <v>5.5999999999999999E-3</v>
      </c>
      <c r="AB26" s="15">
        <v>1.2409369999999999E-2</v>
      </c>
      <c r="AC26" s="15">
        <v>16.760000000000002</v>
      </c>
      <c r="AD26" s="15">
        <v>33.99</v>
      </c>
      <c r="AE26" s="15">
        <v>56967240.000000007</v>
      </c>
      <c r="AF26" s="15">
        <v>513763100.00000006</v>
      </c>
      <c r="AG26" s="15">
        <v>500.63099999999997</v>
      </c>
      <c r="AH26" s="15">
        <v>52.48</v>
      </c>
      <c r="AI26" s="15">
        <v>1.0214824692547985E-2</v>
      </c>
      <c r="AJ26" s="15">
        <v>0.10482770743321927</v>
      </c>
      <c r="AK26" s="15">
        <v>259.13099999999997</v>
      </c>
      <c r="AL26" s="15">
        <v>157.81900000000002</v>
      </c>
      <c r="AM26" s="15">
        <v>0.31524016690936046</v>
      </c>
      <c r="AN26" s="15">
        <v>5.0437837984082537E-2</v>
      </c>
      <c r="AO26" s="15">
        <v>5.7680947000000038E-2</v>
      </c>
      <c r="AP26" s="15">
        <v>-0.45544554500000001</v>
      </c>
      <c r="AQ26" s="15">
        <v>1.8550908994540733E-3</v>
      </c>
      <c r="AR26" s="15">
        <v>8.2710513782402548E-4</v>
      </c>
    </row>
    <row r="27" spans="1:44" x14ac:dyDescent="0.25">
      <c r="A27" s="22" t="s">
        <v>193</v>
      </c>
      <c r="B27" s="15" t="s">
        <v>686</v>
      </c>
      <c r="C27" s="22" t="s">
        <v>540</v>
      </c>
      <c r="D27" s="22" t="s">
        <v>432</v>
      </c>
      <c r="E27" s="15">
        <v>22407</v>
      </c>
      <c r="F27" s="15">
        <v>794367</v>
      </c>
      <c r="G27" s="23">
        <v>43783</v>
      </c>
      <c r="H27" s="20">
        <v>43783</v>
      </c>
      <c r="I27" s="20">
        <v>43782</v>
      </c>
      <c r="J27" s="24">
        <v>43745</v>
      </c>
      <c r="K27" s="17">
        <v>43862</v>
      </c>
      <c r="L27" s="17">
        <v>43861</v>
      </c>
      <c r="M27" s="17">
        <v>43920</v>
      </c>
      <c r="N27" s="18">
        <v>2020</v>
      </c>
      <c r="O27" s="18">
        <v>1</v>
      </c>
      <c r="P27" s="15" t="s">
        <v>515</v>
      </c>
      <c r="Q27" s="15" t="s">
        <v>651</v>
      </c>
      <c r="R27" s="15">
        <v>123000</v>
      </c>
      <c r="S27" s="15" t="s">
        <v>10</v>
      </c>
      <c r="T27" s="15" t="s">
        <v>10</v>
      </c>
      <c r="U27" s="15">
        <f t="shared" si="0"/>
        <v>38</v>
      </c>
      <c r="V27" s="19">
        <v>135152</v>
      </c>
      <c r="W27" s="15">
        <f t="shared" si="1"/>
        <v>2019</v>
      </c>
      <c r="X27" s="18">
        <f t="shared" si="2"/>
        <v>5</v>
      </c>
      <c r="Y27" s="17">
        <v>33639</v>
      </c>
      <c r="Z27" s="27">
        <v>28.167123287671235</v>
      </c>
      <c r="AA27" s="15">
        <v>3.1199999999999999E-2</v>
      </c>
      <c r="AB27" s="15">
        <v>-0.15087697999999999</v>
      </c>
      <c r="AC27" s="15">
        <v>309.03100000000001</v>
      </c>
      <c r="AD27" s="15">
        <v>16.07</v>
      </c>
      <c r="AE27" s="15">
        <v>496612817</v>
      </c>
      <c r="AF27" s="15">
        <v>2117200000</v>
      </c>
      <c r="AG27" s="15">
        <v>6377</v>
      </c>
      <c r="AH27" s="15">
        <v>564</v>
      </c>
      <c r="AI27" s="15">
        <v>2.6638957113168337E-2</v>
      </c>
      <c r="AJ27" s="15">
        <v>8.8442841461502275E-2</v>
      </c>
      <c r="AK27" s="15">
        <v>685</v>
      </c>
      <c r="AL27" s="15">
        <v>7411</v>
      </c>
      <c r="AM27" s="15">
        <v>1.1621452093460876</v>
      </c>
      <c r="AN27" s="15">
        <v>3.2354052522199132E-2</v>
      </c>
      <c r="AO27" s="15">
        <v>-0.24804868800000002</v>
      </c>
      <c r="AP27" s="15">
        <v>-0.24017467200000001</v>
      </c>
      <c r="AQ27" s="15">
        <v>5.3002597127259235E-4</v>
      </c>
      <c r="AR27" s="15">
        <v>-1.1393049727013418E-4</v>
      </c>
    </row>
    <row r="28" spans="1:44" x14ac:dyDescent="0.25">
      <c r="A28" s="22" t="s">
        <v>32</v>
      </c>
      <c r="B28" s="15" t="s">
        <v>687</v>
      </c>
      <c r="C28" s="22" t="s">
        <v>33</v>
      </c>
      <c r="D28" s="22" t="s">
        <v>338</v>
      </c>
      <c r="E28" s="15">
        <v>20203</v>
      </c>
      <c r="F28" s="15">
        <v>315293</v>
      </c>
      <c r="G28" s="23">
        <v>44707</v>
      </c>
      <c r="H28" s="20">
        <v>44707</v>
      </c>
      <c r="I28" s="20">
        <v>44706</v>
      </c>
      <c r="J28" s="24">
        <v>44194</v>
      </c>
      <c r="K28" s="17">
        <v>44926</v>
      </c>
      <c r="L28" s="17">
        <v>44926</v>
      </c>
      <c r="M28" s="17">
        <v>44974</v>
      </c>
      <c r="N28" s="18">
        <v>2023</v>
      </c>
      <c r="O28" s="18">
        <v>1</v>
      </c>
      <c r="P28" s="15" t="s">
        <v>519</v>
      </c>
      <c r="Q28" s="15" t="s">
        <v>651</v>
      </c>
      <c r="R28" s="15">
        <v>50000</v>
      </c>
      <c r="S28" s="15" t="s">
        <v>10</v>
      </c>
      <c r="T28" s="15" t="s">
        <v>10</v>
      </c>
      <c r="U28" s="15">
        <f t="shared" si="0"/>
        <v>513</v>
      </c>
      <c r="V28" s="19">
        <v>129682</v>
      </c>
      <c r="W28" s="15">
        <f t="shared" si="1"/>
        <v>2022</v>
      </c>
      <c r="X28" s="18">
        <f t="shared" si="2"/>
        <v>5</v>
      </c>
      <c r="Y28" s="17">
        <v>29374</v>
      </c>
      <c r="Z28" s="27">
        <v>42.739726027397261</v>
      </c>
      <c r="AA28" s="15">
        <v>1.41E-2</v>
      </c>
      <c r="AB28" s="15">
        <v>-7.1001199999999997E-3</v>
      </c>
      <c r="AC28" s="15">
        <v>205.4</v>
      </c>
      <c r="AD28" s="15">
        <v>265.24</v>
      </c>
      <c r="AE28" s="15">
        <v>5448029600</v>
      </c>
      <c r="AF28" s="15">
        <v>3270400000</v>
      </c>
      <c r="AG28" s="15">
        <v>-529</v>
      </c>
      <c r="AH28" s="15">
        <v>2589</v>
      </c>
      <c r="AI28" s="15">
        <v>7.9164628180039137E-2</v>
      </c>
      <c r="AJ28" s="15">
        <v>-4.8941398865784498</v>
      </c>
      <c r="AK28" s="15">
        <v>690</v>
      </c>
      <c r="AL28" s="15">
        <v>11677</v>
      </c>
      <c r="AM28" s="15">
        <v>-22.073724007561438</v>
      </c>
      <c r="AN28" s="15">
        <v>2.1098336594911938E-2</v>
      </c>
      <c r="AO28" s="15">
        <v>0.16279544599999998</v>
      </c>
      <c r="AP28" s="15">
        <v>-0.102222222</v>
      </c>
      <c r="AQ28" s="15">
        <v>7.6853765834525897E-4</v>
      </c>
      <c r="AR28" s="15">
        <v>3.4323267743203208E-5</v>
      </c>
    </row>
    <row r="29" spans="1:44" x14ac:dyDescent="0.25">
      <c r="A29" s="15" t="s">
        <v>194</v>
      </c>
      <c r="B29" s="15" t="s">
        <v>688</v>
      </c>
      <c r="C29" s="15" t="s">
        <v>195</v>
      </c>
      <c r="D29" s="15" t="s">
        <v>433</v>
      </c>
      <c r="E29" s="15">
        <v>34788</v>
      </c>
      <c r="F29" s="15">
        <v>1057060</v>
      </c>
      <c r="G29" s="17">
        <v>45489</v>
      </c>
      <c r="H29" s="20">
        <v>45489</v>
      </c>
      <c r="I29" s="20">
        <v>45488</v>
      </c>
      <c r="J29" s="21">
        <v>45361</v>
      </c>
      <c r="K29" s="17">
        <v>45565</v>
      </c>
      <c r="L29" s="17">
        <v>45565</v>
      </c>
      <c r="M29" s="17">
        <v>45610</v>
      </c>
      <c r="N29" s="18">
        <v>2024</v>
      </c>
      <c r="O29" s="18">
        <v>4</v>
      </c>
      <c r="P29" s="15" t="s">
        <v>515</v>
      </c>
      <c r="Q29" s="15" t="s">
        <v>651</v>
      </c>
      <c r="R29" s="15">
        <v>4050</v>
      </c>
      <c r="S29" s="15" t="s">
        <v>10</v>
      </c>
      <c r="T29" s="15" t="s">
        <v>10</v>
      </c>
      <c r="U29" s="15">
        <f t="shared" si="0"/>
        <v>128</v>
      </c>
      <c r="V29" s="16">
        <v>123494</v>
      </c>
      <c r="W29" s="15">
        <f t="shared" si="1"/>
        <v>2024</v>
      </c>
      <c r="X29" s="18">
        <f t="shared" si="2"/>
        <v>3</v>
      </c>
      <c r="Y29" s="17">
        <v>35949</v>
      </c>
      <c r="Z29" s="27">
        <v>26.468493150684932</v>
      </c>
      <c r="AA29" s="15">
        <v>1.9E-2</v>
      </c>
      <c r="AB29" s="15">
        <v>-1.2739240000000001E-2</v>
      </c>
      <c r="AC29" s="15">
        <v>22.544</v>
      </c>
      <c r="AD29" s="15">
        <v>35.130000000000003</v>
      </c>
      <c r="AE29" s="15">
        <v>79197072</v>
      </c>
      <c r="AF29" s="15">
        <v>260506800.00000003</v>
      </c>
      <c r="AG29" s="15">
        <v>975.79499999999996</v>
      </c>
      <c r="AH29" s="15">
        <v>38.066000000000003</v>
      </c>
      <c r="AI29" s="15">
        <v>1.4612286512290658E-2</v>
      </c>
      <c r="AJ29" s="15">
        <v>3.9010242930123645E-2</v>
      </c>
      <c r="AK29" s="15">
        <v>224.32599999999999</v>
      </c>
      <c r="AL29" s="15">
        <v>523.95899999999995</v>
      </c>
      <c r="AM29" s="15">
        <v>0.53695602047561219</v>
      </c>
      <c r="AN29" s="15">
        <v>8.6111379818108388E-2</v>
      </c>
      <c r="AO29" s="15">
        <v>-6.8426197999999994E-2</v>
      </c>
      <c r="AP29" s="15">
        <v>-0.27272727299999999</v>
      </c>
      <c r="AQ29" s="15">
        <v>1.2720623310542216E-3</v>
      </c>
      <c r="AR29" s="15">
        <v>6.9119557683662385E-4</v>
      </c>
    </row>
    <row r="30" spans="1:44" x14ac:dyDescent="0.25">
      <c r="A30" s="15" t="s">
        <v>163</v>
      </c>
      <c r="B30" s="15" t="s">
        <v>689</v>
      </c>
      <c r="C30" s="15" t="s">
        <v>164</v>
      </c>
      <c r="D30" s="15" t="s">
        <v>419</v>
      </c>
      <c r="E30" s="15">
        <v>22168</v>
      </c>
      <c r="F30" s="15">
        <v>773840</v>
      </c>
      <c r="G30" s="17">
        <v>45093</v>
      </c>
      <c r="H30" s="20">
        <v>45093</v>
      </c>
      <c r="I30" s="20">
        <v>45092</v>
      </c>
      <c r="J30" s="21">
        <v>45073</v>
      </c>
      <c r="K30" s="17">
        <v>45291</v>
      </c>
      <c r="L30" s="17">
        <v>45291</v>
      </c>
      <c r="M30" s="17">
        <v>45338</v>
      </c>
      <c r="N30" s="18">
        <v>2024</v>
      </c>
      <c r="O30" s="18">
        <v>1</v>
      </c>
      <c r="P30" s="15" t="s">
        <v>516</v>
      </c>
      <c r="Q30" s="15" t="s">
        <v>651</v>
      </c>
      <c r="R30" s="15">
        <v>95000</v>
      </c>
      <c r="S30" s="15" t="s">
        <v>10</v>
      </c>
      <c r="T30" s="15" t="s">
        <v>10</v>
      </c>
      <c r="U30" s="15">
        <f t="shared" si="0"/>
        <v>20</v>
      </c>
      <c r="V30" s="16">
        <v>118379</v>
      </c>
      <c r="W30" s="15">
        <f t="shared" si="1"/>
        <v>2023</v>
      </c>
      <c r="X30" s="18">
        <f t="shared" si="2"/>
        <v>6</v>
      </c>
      <c r="Y30" s="17">
        <v>22648</v>
      </c>
      <c r="Z30" s="27">
        <v>62.164383561643838</v>
      </c>
      <c r="AA30" s="15">
        <v>-8.2000000000000007E-3</v>
      </c>
      <c r="AB30" s="15">
        <v>2.407786E-2</v>
      </c>
      <c r="AC30" s="15">
        <v>651.79999999999995</v>
      </c>
      <c r="AD30" s="15">
        <v>203.73</v>
      </c>
      <c r="AE30" s="15">
        <v>13279121399.999998</v>
      </c>
      <c r="AF30" s="15">
        <v>6152500000</v>
      </c>
      <c r="AG30" s="15">
        <v>15856</v>
      </c>
      <c r="AH30" s="15">
        <v>5658</v>
      </c>
      <c r="AI30" s="15">
        <v>9.1962616822429913E-2</v>
      </c>
      <c r="AJ30" s="15">
        <v>0.35683652875882949</v>
      </c>
      <c r="AK30" s="15">
        <v>7925</v>
      </c>
      <c r="AL30" s="15">
        <v>19451</v>
      </c>
      <c r="AM30" s="15">
        <v>1.2267280524722504</v>
      </c>
      <c r="AN30" s="15">
        <v>0.12880942706216986</v>
      </c>
      <c r="AO30" s="15">
        <v>0.41666666699999999</v>
      </c>
      <c r="AP30" s="15">
        <v>-0.33333333300000001</v>
      </c>
      <c r="AQ30" s="15">
        <v>2.5441246621084432E-3</v>
      </c>
      <c r="AR30" s="15">
        <v>1.7711151615723239E-3</v>
      </c>
    </row>
    <row r="31" spans="1:44" x14ac:dyDescent="0.25">
      <c r="A31" s="22" t="s">
        <v>228</v>
      </c>
      <c r="B31" s="15" t="s">
        <v>690</v>
      </c>
      <c r="C31" s="22" t="s">
        <v>234</v>
      </c>
      <c r="D31" s="22" t="s">
        <v>452</v>
      </c>
      <c r="E31" s="15">
        <v>3217</v>
      </c>
      <c r="F31" s="15">
        <v>72333</v>
      </c>
      <c r="G31" s="23">
        <v>43411</v>
      </c>
      <c r="H31" s="20">
        <v>43411</v>
      </c>
      <c r="I31" s="20">
        <v>43410</v>
      </c>
      <c r="J31" s="24">
        <v>43382</v>
      </c>
      <c r="K31" s="17">
        <v>43498</v>
      </c>
      <c r="L31" s="17">
        <v>43496</v>
      </c>
      <c r="M31" s="17">
        <v>43542</v>
      </c>
      <c r="N31" s="18">
        <v>2019</v>
      </c>
      <c r="O31" s="18">
        <v>1</v>
      </c>
      <c r="P31" s="15" t="s">
        <v>515</v>
      </c>
      <c r="Q31" s="15" t="s">
        <v>651</v>
      </c>
      <c r="R31" s="15">
        <v>71000</v>
      </c>
      <c r="S31" s="15" t="s">
        <v>14</v>
      </c>
      <c r="T31" s="15" t="s">
        <v>14</v>
      </c>
      <c r="U31" s="15">
        <f t="shared" si="0"/>
        <v>29</v>
      </c>
      <c r="V31" s="19">
        <v>107106</v>
      </c>
      <c r="W31" s="15">
        <f t="shared" si="1"/>
        <v>2018</v>
      </c>
      <c r="X31" s="18">
        <f t="shared" si="2"/>
        <v>4</v>
      </c>
      <c r="Y31" s="17">
        <v>29297</v>
      </c>
      <c r="Z31" s="27">
        <v>39.027397260273972</v>
      </c>
      <c r="AA31" s="15">
        <v>2.7000000000000001E-3</v>
      </c>
      <c r="AB31" s="15">
        <v>-3.7525530000000001E-3</v>
      </c>
      <c r="AC31" s="15">
        <v>157.6</v>
      </c>
      <c r="AD31" s="15">
        <v>67.459999999999994</v>
      </c>
      <c r="AE31" s="15">
        <v>1063169599.9999998</v>
      </c>
      <c r="AF31" s="15">
        <v>788600000</v>
      </c>
      <c r="AG31" s="15">
        <v>873</v>
      </c>
      <c r="AH31" s="15">
        <v>564</v>
      </c>
      <c r="AI31" s="15">
        <v>7.1519147856961701E-2</v>
      </c>
      <c r="AJ31" s="15">
        <v>0.64604810996563578</v>
      </c>
      <c r="AK31" s="15">
        <v>957</v>
      </c>
      <c r="AL31" s="15">
        <v>2685</v>
      </c>
      <c r="AM31" s="15">
        <v>3.0756013745704469</v>
      </c>
      <c r="AN31" s="15">
        <v>0.1213542987572914</v>
      </c>
      <c r="AO31" s="15">
        <v>0.21541950100000001</v>
      </c>
      <c r="AP31" s="15">
        <v>0.18367346900000001</v>
      </c>
      <c r="AQ31" s="15">
        <v>5.3002597127259235E-4</v>
      </c>
      <c r="AR31" s="15">
        <v>2.3751787639713457E-5</v>
      </c>
    </row>
    <row r="32" spans="1:44" x14ac:dyDescent="0.25">
      <c r="A32" s="15" t="s">
        <v>278</v>
      </c>
      <c r="B32" s="15" t="s">
        <v>691</v>
      </c>
      <c r="C32" s="15" t="s">
        <v>541</v>
      </c>
      <c r="D32" s="15" t="s">
        <v>482</v>
      </c>
      <c r="E32" s="15">
        <v>53453</v>
      </c>
      <c r="F32" s="15">
        <v>1318605</v>
      </c>
      <c r="G32" s="17">
        <v>45156</v>
      </c>
      <c r="H32" s="20">
        <v>45156</v>
      </c>
      <c r="I32" s="20">
        <v>45155</v>
      </c>
      <c r="J32" s="21">
        <v>45056</v>
      </c>
      <c r="K32" s="17">
        <v>45291</v>
      </c>
      <c r="L32" s="17">
        <v>45291</v>
      </c>
      <c r="M32" s="17">
        <v>45320</v>
      </c>
      <c r="N32" s="18">
        <v>2024</v>
      </c>
      <c r="O32" s="18">
        <v>1</v>
      </c>
      <c r="P32" s="15" t="s">
        <v>515</v>
      </c>
      <c r="Q32" s="15" t="s">
        <v>651</v>
      </c>
      <c r="R32" s="15">
        <v>140473</v>
      </c>
      <c r="S32" s="15" t="s">
        <v>36</v>
      </c>
      <c r="T32" s="15" t="s">
        <v>656</v>
      </c>
      <c r="U32" s="15">
        <f t="shared" si="0"/>
        <v>100</v>
      </c>
      <c r="V32" s="16">
        <v>75735</v>
      </c>
      <c r="W32" s="15">
        <f t="shared" si="1"/>
        <v>2023</v>
      </c>
      <c r="X32" s="18">
        <f t="shared" si="2"/>
        <v>6</v>
      </c>
      <c r="Y32" s="17">
        <v>40358</v>
      </c>
      <c r="Z32" s="27">
        <v>13.594520547945205</v>
      </c>
      <c r="AA32" s="15">
        <v>5.6000000000000001E-2</v>
      </c>
      <c r="AB32" s="15">
        <v>3.7427229999999999E-2</v>
      </c>
      <c r="AC32" s="15">
        <v>3185</v>
      </c>
      <c r="AD32" s="15">
        <v>219.22</v>
      </c>
      <c r="AE32" s="15">
        <v>69821570000</v>
      </c>
      <c r="AF32" s="15">
        <v>10661800000</v>
      </c>
      <c r="AG32" s="15">
        <v>62634</v>
      </c>
      <c r="AH32" s="15">
        <v>14997</v>
      </c>
      <c r="AI32" s="15">
        <v>0.1406610516047947</v>
      </c>
      <c r="AJ32" s="15">
        <v>0.23943864354823258</v>
      </c>
      <c r="AK32" s="15">
        <v>16398</v>
      </c>
      <c r="AL32" s="15">
        <v>9573</v>
      </c>
      <c r="AM32" s="15">
        <v>0.15284031037455695</v>
      </c>
      <c r="AN32" s="15">
        <v>0.1538014218987413</v>
      </c>
      <c r="AO32" s="15">
        <v>0.116315378</v>
      </c>
      <c r="AP32" s="15">
        <v>0.16393442599999999</v>
      </c>
      <c r="AQ32" s="15">
        <v>2.2261090793448879E-3</v>
      </c>
      <c r="AR32" s="15">
        <v>1.2861963569548241E-3</v>
      </c>
    </row>
    <row r="33" spans="1:44" x14ac:dyDescent="0.25">
      <c r="A33" s="15" t="s">
        <v>153</v>
      </c>
      <c r="B33" s="15" t="s">
        <v>692</v>
      </c>
      <c r="C33" s="15" t="s">
        <v>542</v>
      </c>
      <c r="D33" s="15" t="s">
        <v>413</v>
      </c>
      <c r="E33" s="15">
        <v>29942</v>
      </c>
      <c r="F33" s="15">
        <v>1359841</v>
      </c>
      <c r="G33" s="17">
        <v>44789</v>
      </c>
      <c r="H33" s="20">
        <v>44789</v>
      </c>
      <c r="I33" s="20">
        <v>44788</v>
      </c>
      <c r="J33" s="21">
        <v>44705</v>
      </c>
      <c r="K33" s="17">
        <v>44926</v>
      </c>
      <c r="L33" s="17">
        <v>44926</v>
      </c>
      <c r="M33" s="17">
        <v>44965</v>
      </c>
      <c r="N33" s="18">
        <v>2023</v>
      </c>
      <c r="O33" s="18">
        <v>1</v>
      </c>
      <c r="P33" s="15" t="s">
        <v>515</v>
      </c>
      <c r="Q33" s="15" t="s">
        <v>651</v>
      </c>
      <c r="R33" s="15">
        <v>51000</v>
      </c>
      <c r="S33" s="15" t="s">
        <v>10</v>
      </c>
      <c r="T33" s="15" t="s">
        <v>10</v>
      </c>
      <c r="U33" s="15">
        <f t="shared" si="0"/>
        <v>84</v>
      </c>
      <c r="V33" s="16">
        <v>75106</v>
      </c>
      <c r="W33" s="15">
        <f t="shared" si="1"/>
        <v>2022</v>
      </c>
      <c r="X33" s="18">
        <f t="shared" si="2"/>
        <v>3</v>
      </c>
      <c r="Y33" s="17">
        <v>38966</v>
      </c>
      <c r="Z33" s="27">
        <v>16.435616438356163</v>
      </c>
      <c r="AA33" s="15">
        <v>-2.1100000000000001E-2</v>
      </c>
      <c r="AB33" s="15">
        <v>-3.7936350000000001E-2</v>
      </c>
      <c r="AC33" s="15">
        <v>349.00900000000001</v>
      </c>
      <c r="AD33" s="15">
        <v>10.49</v>
      </c>
      <c r="AE33" s="15">
        <v>366110441.00000006</v>
      </c>
      <c r="AF33" s="15">
        <v>650387600</v>
      </c>
      <c r="AG33" s="15">
        <v>398.26400000000001</v>
      </c>
      <c r="AH33" s="15">
        <v>-127.20399999999999</v>
      </c>
      <c r="AI33" s="15">
        <v>-1.9558183458602222E-2</v>
      </c>
      <c r="AJ33" s="15">
        <v>-0.31939617941867704</v>
      </c>
      <c r="AK33" s="15">
        <v>238.41300000000001</v>
      </c>
      <c r="AL33" s="15">
        <v>4091.0149999999999</v>
      </c>
      <c r="AM33" s="15">
        <v>10.27211849426511</v>
      </c>
      <c r="AN33" s="15">
        <v>3.6657064187570615E-2</v>
      </c>
      <c r="AO33" s="15">
        <v>-0.15869948500000003</v>
      </c>
      <c r="AP33" s="15">
        <v>-0.49433962300000001</v>
      </c>
      <c r="AQ33" s="15">
        <v>1.6430805109450364E-3</v>
      </c>
      <c r="AR33" s="15">
        <v>1.3600780727701844E-3</v>
      </c>
    </row>
    <row r="34" spans="1:44" x14ac:dyDescent="0.25">
      <c r="A34" s="22" t="s">
        <v>84</v>
      </c>
      <c r="B34" s="15" t="s">
        <v>693</v>
      </c>
      <c r="C34" s="22" t="s">
        <v>85</v>
      </c>
      <c r="D34" s="22" t="s">
        <v>370</v>
      </c>
      <c r="E34" s="15">
        <v>54627</v>
      </c>
      <c r="F34" s="15">
        <v>1364954</v>
      </c>
      <c r="G34" s="23">
        <v>43369</v>
      </c>
      <c r="H34" s="20">
        <v>43369</v>
      </c>
      <c r="I34" s="20">
        <v>43368</v>
      </c>
      <c r="J34" s="24">
        <v>43219</v>
      </c>
      <c r="K34" s="17">
        <v>43465</v>
      </c>
      <c r="L34" s="17">
        <v>43465</v>
      </c>
      <c r="M34" s="17">
        <v>43521</v>
      </c>
      <c r="N34" s="18">
        <v>2019</v>
      </c>
      <c r="O34" s="18">
        <v>1</v>
      </c>
      <c r="P34" s="15" t="s">
        <v>515</v>
      </c>
      <c r="Q34" s="15" t="s">
        <v>651</v>
      </c>
      <c r="R34" s="15">
        <v>1087</v>
      </c>
      <c r="S34" s="15" t="s">
        <v>10</v>
      </c>
      <c r="T34" s="15" t="s">
        <v>10</v>
      </c>
      <c r="U34" s="15">
        <f t="shared" si="0"/>
        <v>150</v>
      </c>
      <c r="V34" s="19">
        <v>75000</v>
      </c>
      <c r="W34" s="15">
        <f t="shared" si="1"/>
        <v>2018</v>
      </c>
      <c r="X34" s="18">
        <f t="shared" si="2"/>
        <v>4</v>
      </c>
      <c r="Y34" s="17">
        <v>41591</v>
      </c>
      <c r="Z34" s="27">
        <v>5.2876712328767121</v>
      </c>
      <c r="AA34" s="15">
        <v>-1.7299999999999999E-2</v>
      </c>
      <c r="AB34" s="15">
        <v>-2.287557E-3</v>
      </c>
      <c r="AC34" s="15">
        <v>115.5</v>
      </c>
      <c r="AD34" s="15">
        <v>32.33</v>
      </c>
      <c r="AE34" s="15">
        <v>373411500</v>
      </c>
      <c r="AF34" s="15">
        <v>76093800</v>
      </c>
      <c r="AG34" s="15">
        <v>410.63400000000001</v>
      </c>
      <c r="AH34" s="15">
        <v>-14.888</v>
      </c>
      <c r="AI34" s="15">
        <v>-1.9565325952968574E-2</v>
      </c>
      <c r="AJ34" s="15">
        <v>-3.6256130763648406E-2</v>
      </c>
      <c r="AK34" s="15">
        <v>374.66399999999999</v>
      </c>
      <c r="AL34" s="15">
        <v>283.66800000000001</v>
      </c>
      <c r="AM34" s="15">
        <v>0.69080495039378131</v>
      </c>
      <c r="AN34" s="15">
        <v>0.49237125757946115</v>
      </c>
      <c r="AO34" s="15">
        <v>-5.7610241999999978E-2</v>
      </c>
      <c r="AP34" s="15">
        <v>-0.368421053</v>
      </c>
      <c r="AQ34" s="15">
        <v>8.2154025547251819E-4</v>
      </c>
      <c r="AR34" s="15">
        <v>2.4752863173713754E-4</v>
      </c>
    </row>
    <row r="35" spans="1:44" x14ac:dyDescent="0.25">
      <c r="A35" s="22" t="s">
        <v>184</v>
      </c>
      <c r="B35" s="15" t="s">
        <v>694</v>
      </c>
      <c r="C35" s="22" t="s">
        <v>189</v>
      </c>
      <c r="D35" s="22" t="s">
        <v>429</v>
      </c>
      <c r="E35" s="15">
        <v>25260</v>
      </c>
      <c r="F35" s="15">
        <v>94845</v>
      </c>
      <c r="G35" s="23">
        <v>45463</v>
      </c>
      <c r="H35" s="20">
        <v>45463</v>
      </c>
      <c r="I35" s="20">
        <v>45461</v>
      </c>
      <c r="J35" s="24">
        <v>45456</v>
      </c>
      <c r="K35" s="17">
        <v>45627</v>
      </c>
      <c r="L35" s="17">
        <v>45626</v>
      </c>
      <c r="M35" s="17">
        <v>45686</v>
      </c>
      <c r="N35" s="18">
        <v>2025</v>
      </c>
      <c r="O35" s="18">
        <v>1</v>
      </c>
      <c r="P35" s="15" t="s">
        <v>515</v>
      </c>
      <c r="Q35" s="15" t="s">
        <v>651</v>
      </c>
      <c r="R35" s="15">
        <v>18700</v>
      </c>
      <c r="S35" s="15" t="s">
        <v>10</v>
      </c>
      <c r="T35" s="15" t="s">
        <v>10</v>
      </c>
      <c r="U35" s="15">
        <f t="shared" si="0"/>
        <v>7</v>
      </c>
      <c r="V35" s="19">
        <v>72231</v>
      </c>
      <c r="W35" s="15">
        <f t="shared" si="1"/>
        <v>2024</v>
      </c>
      <c r="X35" s="18">
        <f t="shared" si="2"/>
        <v>5</v>
      </c>
      <c r="Y35" s="17">
        <v>43545</v>
      </c>
      <c r="Z35" s="27">
        <v>5.8657534246575347</v>
      </c>
      <c r="AA35" s="15">
        <v>-1.1000000000000001E-3</v>
      </c>
      <c r="AB35" s="15" t="s">
        <v>632</v>
      </c>
      <c r="AC35" s="15">
        <v>395.39600000000002</v>
      </c>
      <c r="AD35" s="15">
        <v>23.54</v>
      </c>
      <c r="AE35" s="15">
        <v>930762184</v>
      </c>
      <c r="AF35" s="15">
        <v>637550000</v>
      </c>
      <c r="AG35" s="15">
        <v>1970.5</v>
      </c>
      <c r="AH35" s="15">
        <v>210.6</v>
      </c>
      <c r="AI35" s="15">
        <v>3.303270331738687E-2</v>
      </c>
      <c r="AJ35" s="15">
        <v>0.10687642730271504</v>
      </c>
      <c r="AK35" s="15">
        <v>690</v>
      </c>
      <c r="AL35" s="15">
        <v>2207.8000000000002</v>
      </c>
      <c r="AM35" s="15">
        <v>1.1204262877442275</v>
      </c>
      <c r="AN35" s="15">
        <v>0.10822680574072621</v>
      </c>
      <c r="AO35" s="15">
        <v>-0.10036198199999996</v>
      </c>
      <c r="AP35" s="15">
        <v>-0.55304740399999996</v>
      </c>
      <c r="AQ35" s="15">
        <v>1.843830993755327E-3</v>
      </c>
      <c r="AR35" s="15">
        <v>9.9273634116492089E-4</v>
      </c>
    </row>
    <row r="36" spans="1:44" x14ac:dyDescent="0.25">
      <c r="A36" s="22" t="s">
        <v>109</v>
      </c>
      <c r="B36" s="15" t="s">
        <v>695</v>
      </c>
      <c r="C36" s="22" t="s">
        <v>543</v>
      </c>
      <c r="D36" s="22" t="s">
        <v>388</v>
      </c>
      <c r="E36" s="15">
        <v>43626</v>
      </c>
      <c r="F36" s="15">
        <v>1089063</v>
      </c>
      <c r="G36" s="23">
        <v>45533</v>
      </c>
      <c r="H36" s="20">
        <v>45533</v>
      </c>
      <c r="I36" s="20">
        <v>45532</v>
      </c>
      <c r="J36" s="24">
        <v>45525</v>
      </c>
      <c r="K36" s="17">
        <v>45689</v>
      </c>
      <c r="L36" s="17">
        <v>45688</v>
      </c>
      <c r="M36" s="17">
        <v>45743</v>
      </c>
      <c r="N36" s="18">
        <v>2025</v>
      </c>
      <c r="O36" s="18">
        <v>1</v>
      </c>
      <c r="P36" s="15" t="s">
        <v>515</v>
      </c>
      <c r="Q36" s="15" t="s">
        <v>651</v>
      </c>
      <c r="R36" s="15">
        <v>56100</v>
      </c>
      <c r="S36" s="15" t="s">
        <v>10</v>
      </c>
      <c r="T36" s="15" t="s">
        <v>10</v>
      </c>
      <c r="U36" s="15">
        <f t="shared" si="0"/>
        <v>8</v>
      </c>
      <c r="V36" s="19">
        <v>72012</v>
      </c>
      <c r="W36" s="15">
        <f t="shared" si="1"/>
        <v>2024</v>
      </c>
      <c r="X36" s="18">
        <f t="shared" si="2"/>
        <v>5</v>
      </c>
      <c r="Y36" s="17">
        <v>37545</v>
      </c>
      <c r="Z36" s="27">
        <v>22.460273972602739</v>
      </c>
      <c r="AA36" s="15">
        <v>-2.7000000000000001E-3</v>
      </c>
      <c r="AB36" s="15" t="s">
        <v>632</v>
      </c>
      <c r="AC36" s="15">
        <v>80.23</v>
      </c>
      <c r="AD36" s="15">
        <v>234.97</v>
      </c>
      <c r="AE36" s="15">
        <v>1885164310</v>
      </c>
      <c r="AF36" s="15">
        <v>1045869400</v>
      </c>
      <c r="AG36" s="15">
        <v>3198.2640000000001</v>
      </c>
      <c r="AH36" s="15">
        <v>1165.308</v>
      </c>
      <c r="AI36" s="15">
        <v>0.11142003007258841</v>
      </c>
      <c r="AJ36" s="15">
        <v>0.36435641335424468</v>
      </c>
      <c r="AK36" s="15">
        <v>1689.94</v>
      </c>
      <c r="AL36" s="15">
        <v>4487.76</v>
      </c>
      <c r="AM36" s="15">
        <v>1.4031862285289769</v>
      </c>
      <c r="AN36" s="15">
        <v>0.16158231610944923</v>
      </c>
      <c r="AO36" s="15">
        <v>0.24525474599999997</v>
      </c>
      <c r="AP36" s="15">
        <v>-0.22727272700000001</v>
      </c>
      <c r="AQ36" s="15">
        <v>1.471850852446952E-3</v>
      </c>
      <c r="AR36" s="15">
        <v>1.4684612028719422E-4</v>
      </c>
    </row>
    <row r="37" spans="1:44" x14ac:dyDescent="0.25">
      <c r="A37" s="15" t="s">
        <v>292</v>
      </c>
      <c r="B37" s="15" t="s">
        <v>696</v>
      </c>
      <c r="C37" s="15" t="s">
        <v>294</v>
      </c>
      <c r="D37" s="15" t="s">
        <v>489</v>
      </c>
      <c r="E37" s="15">
        <v>56719</v>
      </c>
      <c r="F37" s="15">
        <v>1543151</v>
      </c>
      <c r="G37" s="17">
        <v>45016</v>
      </c>
      <c r="H37" s="20">
        <v>45016</v>
      </c>
      <c r="I37" s="20">
        <v>45015</v>
      </c>
      <c r="J37" s="21">
        <v>44949</v>
      </c>
      <c r="K37" s="17">
        <v>45291</v>
      </c>
      <c r="L37" s="17">
        <v>45291</v>
      </c>
      <c r="M37" s="17">
        <v>45337</v>
      </c>
      <c r="N37" s="18">
        <v>2024</v>
      </c>
      <c r="O37" s="18">
        <v>1</v>
      </c>
      <c r="P37" s="15" t="s">
        <v>516</v>
      </c>
      <c r="Q37" s="15" t="s">
        <v>651</v>
      </c>
      <c r="R37" s="15">
        <v>30400</v>
      </c>
      <c r="S37" s="15" t="s">
        <v>10</v>
      </c>
      <c r="T37" s="15" t="s">
        <v>10</v>
      </c>
      <c r="U37" s="15">
        <f t="shared" si="0"/>
        <v>67</v>
      </c>
      <c r="V37" s="16">
        <v>72000</v>
      </c>
      <c r="W37" s="15">
        <f t="shared" si="1"/>
        <v>2023</v>
      </c>
      <c r="X37" s="18">
        <f t="shared" si="2"/>
        <v>6</v>
      </c>
      <c r="Y37" s="17">
        <v>43595</v>
      </c>
      <c r="Z37" s="27">
        <v>4.7726027397260271</v>
      </c>
      <c r="AA37" s="15">
        <v>-1.38E-2</v>
      </c>
      <c r="AB37" s="15">
        <v>0.1077897</v>
      </c>
      <c r="AC37" s="15">
        <v>2071.1439999999998</v>
      </c>
      <c r="AD37" s="15">
        <v>31.19</v>
      </c>
      <c r="AE37" s="15">
        <v>6459898136</v>
      </c>
      <c r="AF37" s="15">
        <v>3869900000</v>
      </c>
      <c r="AG37" s="15">
        <v>11249</v>
      </c>
      <c r="AH37" s="15">
        <v>1887</v>
      </c>
      <c r="AI37" s="15">
        <v>4.8760949895346135E-2</v>
      </c>
      <c r="AJ37" s="15">
        <v>0.1677482442883812</v>
      </c>
      <c r="AK37" s="15">
        <v>4680</v>
      </c>
      <c r="AL37" s="15">
        <v>11753</v>
      </c>
      <c r="AM37" s="15">
        <v>1.044803982576229</v>
      </c>
      <c r="AN37" s="15">
        <v>0.12093335745109693</v>
      </c>
      <c r="AO37" s="15">
        <v>1.4332220000000118E-3</v>
      </c>
      <c r="AP37" s="15">
        <v>-0.41868512099999999</v>
      </c>
      <c r="AQ37" s="15">
        <v>2.835638946308369E-3</v>
      </c>
      <c r="AR37" s="15">
        <v>1.8673279195007444E-3</v>
      </c>
    </row>
    <row r="38" spans="1:44" x14ac:dyDescent="0.25">
      <c r="A38" s="22" t="s">
        <v>107</v>
      </c>
      <c r="B38" s="15" t="s">
        <v>697</v>
      </c>
      <c r="C38" s="22" t="s">
        <v>544</v>
      </c>
      <c r="D38" s="22" t="s">
        <v>386</v>
      </c>
      <c r="E38" s="15">
        <v>30975</v>
      </c>
      <c r="F38" s="15">
        <v>927066</v>
      </c>
      <c r="G38" s="23">
        <v>45476</v>
      </c>
      <c r="H38" s="20">
        <v>45476</v>
      </c>
      <c r="I38" s="20">
        <v>45475</v>
      </c>
      <c r="J38" s="24">
        <v>43059</v>
      </c>
      <c r="K38" s="17">
        <v>45657</v>
      </c>
      <c r="L38" s="17">
        <v>45657</v>
      </c>
      <c r="M38" s="17">
        <v>45701</v>
      </c>
      <c r="N38" s="18">
        <v>2025</v>
      </c>
      <c r="O38" s="18">
        <v>1</v>
      </c>
      <c r="P38" s="15" t="s">
        <v>520</v>
      </c>
      <c r="Q38" s="15" t="s">
        <v>653</v>
      </c>
      <c r="R38" s="15">
        <v>76000</v>
      </c>
      <c r="S38" s="15" t="s">
        <v>14</v>
      </c>
      <c r="T38" s="15" t="s">
        <v>14</v>
      </c>
      <c r="U38" s="15">
        <f t="shared" si="0"/>
        <v>2417</v>
      </c>
      <c r="V38" s="19">
        <v>67443</v>
      </c>
      <c r="W38" s="15">
        <f t="shared" si="1"/>
        <v>2024</v>
      </c>
      <c r="X38" s="18">
        <f t="shared" si="2"/>
        <v>4</v>
      </c>
      <c r="Y38" s="17">
        <v>35003</v>
      </c>
      <c r="Z38" s="27">
        <v>29.30958904109589</v>
      </c>
      <c r="AA38" s="15">
        <v>-1.6E-2</v>
      </c>
      <c r="AB38" s="15" t="s">
        <v>632</v>
      </c>
      <c r="AC38" s="15">
        <v>80.536000000000001</v>
      </c>
      <c r="AD38" s="15">
        <v>138.44999999999999</v>
      </c>
      <c r="AE38" s="15">
        <v>1115020920</v>
      </c>
      <c r="AF38" s="15">
        <v>1728526800</v>
      </c>
      <c r="AG38" s="15">
        <v>121.122</v>
      </c>
      <c r="AH38" s="15">
        <v>936.34199999999998</v>
      </c>
      <c r="AI38" s="15">
        <v>5.4169944024009348E-2</v>
      </c>
      <c r="AJ38" s="15">
        <v>7.7305691781839796</v>
      </c>
      <c r="AK38" s="15">
        <v>794.93299999999999</v>
      </c>
      <c r="AL38" s="15">
        <v>12066.835999999999</v>
      </c>
      <c r="AM38" s="15">
        <v>99.625468535856399</v>
      </c>
      <c r="AN38" s="15">
        <v>4.5989046857705648E-2</v>
      </c>
      <c r="AO38" s="15">
        <v>-0.11710503699999997</v>
      </c>
      <c r="AP38" s="15">
        <v>-0.40952380999999999</v>
      </c>
      <c r="AQ38" s="15">
        <v>1.9022579647386328E-3</v>
      </c>
      <c r="AR38" s="15">
        <v>1.0412611234457132E-4</v>
      </c>
    </row>
    <row r="39" spans="1:44" x14ac:dyDescent="0.25">
      <c r="A39" s="22" t="s">
        <v>308</v>
      </c>
      <c r="B39" s="15" t="s">
        <v>698</v>
      </c>
      <c r="C39" s="22" t="s">
        <v>313</v>
      </c>
      <c r="D39" s="22" t="s">
        <v>501</v>
      </c>
      <c r="E39" s="15">
        <v>20288</v>
      </c>
      <c r="F39" s="15">
        <v>732712</v>
      </c>
      <c r="G39" s="23">
        <v>45327</v>
      </c>
      <c r="H39" s="20">
        <v>45327</v>
      </c>
      <c r="I39" s="20">
        <v>45324</v>
      </c>
      <c r="J39" s="24">
        <v>45190</v>
      </c>
      <c r="K39" s="17">
        <v>45657</v>
      </c>
      <c r="L39" s="17">
        <v>45657</v>
      </c>
      <c r="M39" s="17">
        <v>45700</v>
      </c>
      <c r="N39" s="18">
        <v>2025</v>
      </c>
      <c r="O39" s="18">
        <v>1</v>
      </c>
      <c r="P39" s="15" t="s">
        <v>517</v>
      </c>
      <c r="Q39" s="15" t="s">
        <v>652</v>
      </c>
      <c r="R39" s="15">
        <v>99600</v>
      </c>
      <c r="S39" s="15" t="s">
        <v>36</v>
      </c>
      <c r="T39" s="15" t="s">
        <v>656</v>
      </c>
      <c r="U39" s="15">
        <f t="shared" si="0"/>
        <v>137</v>
      </c>
      <c r="V39" s="19">
        <v>63206</v>
      </c>
      <c r="W39" s="15">
        <f t="shared" si="1"/>
        <v>2024</v>
      </c>
      <c r="X39" s="18">
        <f t="shared" si="2"/>
        <v>2</v>
      </c>
      <c r="Y39" s="17">
        <v>30641</v>
      </c>
      <c r="Z39" s="27">
        <v>41.257534246575339</v>
      </c>
      <c r="AA39" s="15">
        <v>-9.2999999999999992E-3</v>
      </c>
      <c r="AB39" s="15" t="s">
        <v>632</v>
      </c>
      <c r="AC39" s="15">
        <v>4209.6809999999996</v>
      </c>
      <c r="AD39" s="15">
        <v>42.13</v>
      </c>
      <c r="AE39" s="15">
        <v>17735386053</v>
      </c>
      <c r="AF39" s="15">
        <v>38471100000</v>
      </c>
      <c r="AG39" s="15">
        <v>99237</v>
      </c>
      <c r="AH39" s="15">
        <v>17506</v>
      </c>
      <c r="AI39" s="15">
        <v>4.5504287634094163E-2</v>
      </c>
      <c r="AJ39" s="15">
        <v>0.17640597760915788</v>
      </c>
      <c r="AK39" s="15">
        <v>4194</v>
      </c>
      <c r="AL39" s="15">
        <v>168357</v>
      </c>
      <c r="AM39" s="15">
        <v>1.6965144049094592</v>
      </c>
      <c r="AN39" s="15">
        <v>1.0901689839905799E-2</v>
      </c>
      <c r="AO39" s="15">
        <v>2.2359505000000002E-2</v>
      </c>
      <c r="AP39" s="15">
        <v>-0.19018404899999999</v>
      </c>
      <c r="AQ39" s="15">
        <v>1.3698630136986301E-3</v>
      </c>
      <c r="AR39" s="15">
        <v>-2.5991565833356311E-4</v>
      </c>
    </row>
    <row r="40" spans="1:44" x14ac:dyDescent="0.25">
      <c r="A40" s="22" t="s">
        <v>171</v>
      </c>
      <c r="B40" s="15" t="s">
        <v>699</v>
      </c>
      <c r="C40" s="22" t="s">
        <v>166</v>
      </c>
      <c r="D40" s="22" t="s">
        <v>420</v>
      </c>
      <c r="E40" s="15">
        <v>20950</v>
      </c>
      <c r="F40" s="15">
        <v>49071</v>
      </c>
      <c r="G40" s="23">
        <v>45275</v>
      </c>
      <c r="H40" s="20">
        <v>45275</v>
      </c>
      <c r="I40" s="20">
        <v>45274</v>
      </c>
      <c r="J40" s="24">
        <v>45076</v>
      </c>
      <c r="K40" s="17">
        <v>45291</v>
      </c>
      <c r="L40" s="17">
        <v>45291</v>
      </c>
      <c r="M40" s="17">
        <v>45337</v>
      </c>
      <c r="N40" s="18">
        <v>2024</v>
      </c>
      <c r="O40" s="18">
        <v>1</v>
      </c>
      <c r="P40" s="15" t="s">
        <v>520</v>
      </c>
      <c r="Q40" s="15" t="s">
        <v>653</v>
      </c>
      <c r="R40" s="15">
        <v>67600</v>
      </c>
      <c r="S40" s="15" t="s">
        <v>10</v>
      </c>
      <c r="T40" s="15" t="s">
        <v>10</v>
      </c>
      <c r="U40" s="15">
        <f t="shared" si="0"/>
        <v>199</v>
      </c>
      <c r="V40" s="19">
        <v>49999</v>
      </c>
      <c r="W40" s="15">
        <f t="shared" si="1"/>
        <v>2023</v>
      </c>
      <c r="X40" s="18">
        <f t="shared" si="2"/>
        <v>6</v>
      </c>
      <c r="Y40" s="17">
        <v>29951</v>
      </c>
      <c r="Z40" s="27">
        <v>42.153424657534245</v>
      </c>
      <c r="AA40" s="15">
        <v>-2.5000000000000001E-3</v>
      </c>
      <c r="AB40" s="15">
        <v>6.3556749999999999E-3</v>
      </c>
      <c r="AC40" s="15">
        <v>122.224</v>
      </c>
      <c r="AD40" s="15">
        <v>469.05</v>
      </c>
      <c r="AE40" s="15">
        <v>5732916720</v>
      </c>
      <c r="AF40" s="15">
        <v>4706500000</v>
      </c>
      <c r="AG40" s="15">
        <v>16262</v>
      </c>
      <c r="AH40" s="15">
        <v>2489</v>
      </c>
      <c r="AI40" s="15">
        <v>5.2884308934452354E-2</v>
      </c>
      <c r="AJ40" s="15">
        <v>0.15305620464887468</v>
      </c>
      <c r="AK40" s="15">
        <v>4694</v>
      </c>
      <c r="AL40" s="15">
        <v>12249</v>
      </c>
      <c r="AM40" s="15">
        <v>0.75322838519247326</v>
      </c>
      <c r="AN40" s="15">
        <v>9.9734409858706047E-2</v>
      </c>
      <c r="AO40" s="15">
        <v>-3.6479867999999999E-2</v>
      </c>
      <c r="AP40" s="15">
        <v>-6.3291140000000003E-3</v>
      </c>
      <c r="AQ40" s="15">
        <v>1.4045688238723698E-3</v>
      </c>
      <c r="AR40" s="15">
        <v>1.0869824800851526E-3</v>
      </c>
    </row>
    <row r="41" spans="1:44" x14ac:dyDescent="0.25">
      <c r="A41" s="15" t="s">
        <v>131</v>
      </c>
      <c r="B41" s="15" t="s">
        <v>700</v>
      </c>
      <c r="C41" s="15" t="s">
        <v>545</v>
      </c>
      <c r="D41" s="15" t="s">
        <v>398</v>
      </c>
      <c r="E41" s="15">
        <v>20729</v>
      </c>
      <c r="F41" s="15">
        <v>1136893</v>
      </c>
      <c r="G41" s="17">
        <v>45098</v>
      </c>
      <c r="H41" s="20">
        <v>45098</v>
      </c>
      <c r="I41" s="20">
        <v>45097</v>
      </c>
      <c r="J41" s="21">
        <v>45077</v>
      </c>
      <c r="K41" s="17">
        <v>45291</v>
      </c>
      <c r="L41" s="17">
        <v>45291</v>
      </c>
      <c r="M41" s="17">
        <v>45348</v>
      </c>
      <c r="N41" s="18">
        <v>2024</v>
      </c>
      <c r="O41" s="18">
        <v>1</v>
      </c>
      <c r="P41" s="15" t="s">
        <v>519</v>
      </c>
      <c r="Q41" s="15" t="s">
        <v>651</v>
      </c>
      <c r="R41" s="15">
        <v>52000</v>
      </c>
      <c r="S41" s="15" t="s">
        <v>10</v>
      </c>
      <c r="T41" s="15" t="s">
        <v>10</v>
      </c>
      <c r="U41" s="15">
        <f t="shared" si="0"/>
        <v>21</v>
      </c>
      <c r="V41" s="16">
        <v>49000</v>
      </c>
      <c r="W41" s="15">
        <f t="shared" si="1"/>
        <v>2023</v>
      </c>
      <c r="X41" s="18">
        <f t="shared" si="2"/>
        <v>4</v>
      </c>
      <c r="Y41" s="17">
        <v>37062</v>
      </c>
      <c r="Z41" s="27">
        <v>22.701369863013699</v>
      </c>
      <c r="AA41" s="15">
        <v>-3.0999999999999999E-3</v>
      </c>
      <c r="AB41" s="15">
        <v>4.3684689999999998E-2</v>
      </c>
      <c r="AC41" s="15">
        <v>583</v>
      </c>
      <c r="AD41" s="15">
        <v>54.65</v>
      </c>
      <c r="AE41" s="15">
        <v>3186095000</v>
      </c>
      <c r="AF41" s="15">
        <v>5510500000</v>
      </c>
      <c r="AG41" s="15">
        <v>19093</v>
      </c>
      <c r="AH41" s="15">
        <v>-6654</v>
      </c>
      <c r="AI41" s="15">
        <v>-0.12075129298611741</v>
      </c>
      <c r="AJ41" s="15">
        <v>-0.34850468758183628</v>
      </c>
      <c r="AK41" s="15">
        <v>440</v>
      </c>
      <c r="AL41" s="15">
        <v>14581</v>
      </c>
      <c r="AM41" s="15">
        <v>0.76368302519247888</v>
      </c>
      <c r="AN41" s="15">
        <v>7.9847563741947195E-3</v>
      </c>
      <c r="AO41" s="15">
        <v>-6.2144751999999998E-2</v>
      </c>
      <c r="AP41" s="15">
        <v>-0.270935961</v>
      </c>
      <c r="AQ41" s="15">
        <v>2.014098690835851E-3</v>
      </c>
      <c r="AR41" s="15">
        <v>1.1148383324805981E-3</v>
      </c>
    </row>
    <row r="42" spans="1:44" x14ac:dyDescent="0.25">
      <c r="A42" s="15" t="s">
        <v>146</v>
      </c>
      <c r="B42" s="15" t="s">
        <v>701</v>
      </c>
      <c r="C42" s="15" t="s">
        <v>147</v>
      </c>
      <c r="D42" s="15" t="s">
        <v>409</v>
      </c>
      <c r="E42" s="15">
        <v>20798</v>
      </c>
      <c r="F42" s="15">
        <v>40704</v>
      </c>
      <c r="G42" s="17">
        <v>44938</v>
      </c>
      <c r="H42" s="20">
        <v>44938</v>
      </c>
      <c r="I42" s="20">
        <v>44937</v>
      </c>
      <c r="J42" s="21">
        <v>44883</v>
      </c>
      <c r="K42" s="17">
        <v>45074</v>
      </c>
      <c r="L42" s="17">
        <v>45077</v>
      </c>
      <c r="M42" s="17">
        <v>45105</v>
      </c>
      <c r="N42" s="18">
        <v>2023</v>
      </c>
      <c r="O42" s="18">
        <v>2</v>
      </c>
      <c r="P42" s="15" t="s">
        <v>518</v>
      </c>
      <c r="Q42" s="15" t="s">
        <v>653</v>
      </c>
      <c r="R42" s="15">
        <v>34000</v>
      </c>
      <c r="S42" s="15" t="s">
        <v>10</v>
      </c>
      <c r="T42" s="15" t="s">
        <v>10</v>
      </c>
      <c r="U42" s="15">
        <f t="shared" si="0"/>
        <v>55</v>
      </c>
      <c r="V42" s="16">
        <v>49000</v>
      </c>
      <c r="W42" s="15">
        <f t="shared" si="1"/>
        <v>2023</v>
      </c>
      <c r="X42" s="18">
        <f t="shared" si="2"/>
        <v>5</v>
      </c>
      <c r="Y42" s="17">
        <v>29297</v>
      </c>
      <c r="Z42" s="27">
        <v>43.30958904109589</v>
      </c>
      <c r="AA42" s="15">
        <v>-2.5999999999999999E-3</v>
      </c>
      <c r="AB42" s="15">
        <v>-7.4682380000000007E-2</v>
      </c>
      <c r="AC42" s="15">
        <v>586.6</v>
      </c>
      <c r="AD42" s="15">
        <v>83.95</v>
      </c>
      <c r="AE42" s="15">
        <v>4924507000.000001</v>
      </c>
      <c r="AF42" s="15">
        <v>3145170000</v>
      </c>
      <c r="AG42" s="15">
        <v>10449.6</v>
      </c>
      <c r="AH42" s="15">
        <v>2593.9</v>
      </c>
      <c r="AI42" s="15">
        <v>8.2472489563362242E-2</v>
      </c>
      <c r="AJ42" s="15">
        <v>0.24822959730516</v>
      </c>
      <c r="AK42" s="15">
        <v>585.5</v>
      </c>
      <c r="AL42" s="15">
        <v>12033.1</v>
      </c>
      <c r="AM42" s="15">
        <v>1.1515369009340071</v>
      </c>
      <c r="AN42" s="15">
        <v>1.8615845884324217E-2</v>
      </c>
      <c r="AO42" s="15">
        <v>6.6827295000000009E-2</v>
      </c>
      <c r="AP42" s="15">
        <v>7.6411960000000001E-2</v>
      </c>
      <c r="AQ42" s="15">
        <v>1.3250649281814809E-4</v>
      </c>
      <c r="AR42" s="15">
        <v>-1.2089938541925938E-5</v>
      </c>
    </row>
    <row r="43" spans="1:44" x14ac:dyDescent="0.25">
      <c r="A43" s="15" t="s">
        <v>112</v>
      </c>
      <c r="B43" s="15" t="s">
        <v>702</v>
      </c>
      <c r="C43" s="15" t="s">
        <v>546</v>
      </c>
      <c r="D43" s="15" t="s">
        <v>391</v>
      </c>
      <c r="E43" s="15">
        <v>53490</v>
      </c>
      <c r="F43" s="15">
        <v>1488917</v>
      </c>
      <c r="G43" s="17">
        <v>44417</v>
      </c>
      <c r="H43" s="20">
        <v>44417</v>
      </c>
      <c r="I43" s="20">
        <v>44414</v>
      </c>
      <c r="J43" s="21">
        <v>44363</v>
      </c>
      <c r="K43" s="17">
        <v>44742</v>
      </c>
      <c r="L43" s="17">
        <v>44742</v>
      </c>
      <c r="M43" s="17">
        <v>44796</v>
      </c>
      <c r="N43" s="18">
        <v>2022</v>
      </c>
      <c r="O43" s="18">
        <v>3</v>
      </c>
      <c r="P43" s="15" t="s">
        <v>520</v>
      </c>
      <c r="Q43" s="15" t="s">
        <v>653</v>
      </c>
      <c r="R43" s="15">
        <v>156</v>
      </c>
      <c r="S43" s="15" t="s">
        <v>10</v>
      </c>
      <c r="T43" s="15" t="s">
        <v>10</v>
      </c>
      <c r="U43" s="15">
        <f t="shared" si="0"/>
        <v>54</v>
      </c>
      <c r="V43" s="16">
        <v>47521</v>
      </c>
      <c r="W43" s="15">
        <f t="shared" si="1"/>
        <v>2021</v>
      </c>
      <c r="X43" s="18">
        <f t="shared" si="2"/>
        <v>2</v>
      </c>
      <c r="Y43" s="17">
        <v>40403</v>
      </c>
      <c r="Z43" s="27">
        <v>12.035616438356165</v>
      </c>
      <c r="AA43" s="15">
        <v>-7.3000000000000001E-3</v>
      </c>
      <c r="AB43" s="15">
        <v>5.329391E-2</v>
      </c>
      <c r="AC43" s="15">
        <v>8.4749999999999996</v>
      </c>
      <c r="AD43" s="15">
        <v>11.3</v>
      </c>
      <c r="AE43" s="15">
        <v>9576750</v>
      </c>
      <c r="AF43" s="15">
        <v>4136399.9999999995</v>
      </c>
      <c r="AG43" s="15">
        <v>34.173000000000002</v>
      </c>
      <c r="AH43" s="15">
        <v>2.3050000000000002</v>
      </c>
      <c r="AI43" s="15">
        <v>5.5724784837056382E-2</v>
      </c>
      <c r="AJ43" s="15">
        <v>6.7450911538348993E-2</v>
      </c>
      <c r="AK43" s="15">
        <v>8.1530000000000005</v>
      </c>
      <c r="AL43" s="15">
        <v>0.12</v>
      </c>
      <c r="AM43" s="15">
        <v>3.5115442015626369E-3</v>
      </c>
      <c r="AN43" s="15">
        <v>0.19710376172517166</v>
      </c>
      <c r="AO43" s="15">
        <v>0.25207182299999997</v>
      </c>
      <c r="AP43" s="15">
        <v>0.125</v>
      </c>
      <c r="AQ43" s="15">
        <v>5.0352467270896274E-4</v>
      </c>
      <c r="AR43" s="15">
        <v>-4.792508923869873E-4</v>
      </c>
    </row>
    <row r="44" spans="1:44" x14ac:dyDescent="0.25">
      <c r="A44" s="22" t="s">
        <v>264</v>
      </c>
      <c r="B44" s="15" t="s">
        <v>703</v>
      </c>
      <c r="C44" s="22" t="s">
        <v>268</v>
      </c>
      <c r="D44" s="22" t="s">
        <v>474</v>
      </c>
      <c r="E44" s="15">
        <v>4162</v>
      </c>
      <c r="F44" s="15">
        <v>91440</v>
      </c>
      <c r="G44" s="23">
        <v>44658</v>
      </c>
      <c r="H44" s="20">
        <v>44658</v>
      </c>
      <c r="I44" s="20">
        <v>44657</v>
      </c>
      <c r="J44" s="24">
        <v>44621</v>
      </c>
      <c r="K44" s="17">
        <v>44926</v>
      </c>
      <c r="L44" s="17">
        <v>44926</v>
      </c>
      <c r="M44" s="17">
        <v>44966</v>
      </c>
      <c r="N44" s="18">
        <v>2023</v>
      </c>
      <c r="O44" s="18">
        <v>1</v>
      </c>
      <c r="P44" s="15" t="s">
        <v>516</v>
      </c>
      <c r="Q44" s="15" t="s">
        <v>651</v>
      </c>
      <c r="R44" s="15">
        <v>12900</v>
      </c>
      <c r="S44" s="15" t="s">
        <v>10</v>
      </c>
      <c r="T44" s="15" t="s">
        <v>10</v>
      </c>
      <c r="U44" s="15">
        <f t="shared" si="0"/>
        <v>37</v>
      </c>
      <c r="V44" s="19">
        <v>41052</v>
      </c>
      <c r="W44" s="15">
        <f t="shared" si="1"/>
        <v>2022</v>
      </c>
      <c r="X44" s="18">
        <f t="shared" si="2"/>
        <v>5</v>
      </c>
      <c r="Y44" s="17">
        <v>26716</v>
      </c>
      <c r="Z44" s="27">
        <v>50</v>
      </c>
      <c r="AA44" s="15">
        <v>1.77E-2</v>
      </c>
      <c r="AB44" s="15">
        <v>-7.4428880000000002E-4</v>
      </c>
      <c r="AC44" s="15">
        <v>53.003</v>
      </c>
      <c r="AD44" s="15">
        <v>207.37</v>
      </c>
      <c r="AE44" s="15">
        <v>1099123211</v>
      </c>
      <c r="AF44" s="15">
        <v>697280000</v>
      </c>
      <c r="AG44" s="15">
        <v>4481.3</v>
      </c>
      <c r="AH44" s="15">
        <v>911.7</v>
      </c>
      <c r="AI44" s="15">
        <v>0.13075091785222578</v>
      </c>
      <c r="AJ44" s="15">
        <v>0.2034454287818267</v>
      </c>
      <c r="AK44" s="15">
        <v>757.2</v>
      </c>
      <c r="AL44" s="15">
        <v>1251.8</v>
      </c>
      <c r="AM44" s="15">
        <v>0.27933858478566487</v>
      </c>
      <c r="AN44" s="15">
        <v>0.1085933914639743</v>
      </c>
      <c r="AO44" s="15">
        <v>7.6524600000000068E-4</v>
      </c>
      <c r="AP44" s="15">
        <v>8.0645160000000007E-3</v>
      </c>
      <c r="AQ44" s="15">
        <v>2.6501298563629618E-4</v>
      </c>
      <c r="AR44" s="15">
        <v>2.1867807691606635E-4</v>
      </c>
    </row>
    <row r="45" spans="1:44" x14ac:dyDescent="0.25">
      <c r="A45" s="15" t="s">
        <v>81</v>
      </c>
      <c r="B45" s="15" t="s">
        <v>704</v>
      </c>
      <c r="C45" s="15" t="s">
        <v>547</v>
      </c>
      <c r="D45" s="15" t="s">
        <v>367</v>
      </c>
      <c r="E45" s="15">
        <v>13695</v>
      </c>
      <c r="F45" s="15">
        <v>944148</v>
      </c>
      <c r="G45" s="17">
        <v>45170</v>
      </c>
      <c r="H45" s="20">
        <v>45170</v>
      </c>
      <c r="I45" s="20">
        <v>45169</v>
      </c>
      <c r="J45" s="21">
        <v>45075</v>
      </c>
      <c r="K45" s="17">
        <v>45291</v>
      </c>
      <c r="L45" s="17">
        <v>45291</v>
      </c>
      <c r="M45" s="17">
        <v>45345</v>
      </c>
      <c r="N45" s="18">
        <v>2024</v>
      </c>
      <c r="O45" s="18">
        <v>1</v>
      </c>
      <c r="P45" s="15" t="s">
        <v>516</v>
      </c>
      <c r="Q45" s="15" t="s">
        <v>651</v>
      </c>
      <c r="R45" s="15">
        <v>6700</v>
      </c>
      <c r="S45" s="15" t="s">
        <v>10</v>
      </c>
      <c r="T45" s="15" t="s">
        <v>10</v>
      </c>
      <c r="U45" s="15">
        <f t="shared" si="0"/>
        <v>95</v>
      </c>
      <c r="V45" s="16">
        <v>37601</v>
      </c>
      <c r="W45" s="15">
        <f t="shared" si="1"/>
        <v>2023</v>
      </c>
      <c r="X45" s="18">
        <f t="shared" si="2"/>
        <v>6</v>
      </c>
      <c r="Y45" s="17">
        <v>34816</v>
      </c>
      <c r="Z45" s="27">
        <v>28.846575342465755</v>
      </c>
      <c r="AA45" s="15">
        <v>-4.4999999999999998E-2</v>
      </c>
      <c r="AB45" s="15">
        <v>2.0563229999999998E-2</v>
      </c>
      <c r="AC45" s="15">
        <v>49.814</v>
      </c>
      <c r="AD45" s="15">
        <v>56.11</v>
      </c>
      <c r="AE45" s="15">
        <v>279506354</v>
      </c>
      <c r="AF45" s="15">
        <v>204359200</v>
      </c>
      <c r="AG45" s="15">
        <v>791.61800000000005</v>
      </c>
      <c r="AH45" s="15">
        <v>120.968</v>
      </c>
      <c r="AI45" s="15">
        <v>5.9193811680609436E-2</v>
      </c>
      <c r="AJ45" s="15">
        <v>0.1528110780704835</v>
      </c>
      <c r="AK45" s="15">
        <v>8.09</v>
      </c>
      <c r="AL45" s="15">
        <v>551.01400000000001</v>
      </c>
      <c r="AM45" s="15">
        <v>0.69606047361227252</v>
      </c>
      <c r="AN45" s="15">
        <v>3.9587158297742404E-3</v>
      </c>
      <c r="AO45" s="15">
        <v>-0.10124610599999999</v>
      </c>
      <c r="AP45" s="15">
        <v>-0.16666666699999999</v>
      </c>
      <c r="AQ45" s="15">
        <v>1.5900779138177772E-3</v>
      </c>
      <c r="AR45" s="15">
        <v>1.0118018191090034E-3</v>
      </c>
    </row>
    <row r="46" spans="1:44" x14ac:dyDescent="0.25">
      <c r="A46" s="22" t="s">
        <v>17</v>
      </c>
      <c r="B46" s="15" t="s">
        <v>705</v>
      </c>
      <c r="C46" s="22" t="s">
        <v>18</v>
      </c>
      <c r="D46" s="22" t="s">
        <v>330</v>
      </c>
      <c r="E46" s="15">
        <v>42401</v>
      </c>
      <c r="F46" s="15">
        <v>1144215</v>
      </c>
      <c r="G46" s="23">
        <v>44901</v>
      </c>
      <c r="H46" s="20">
        <v>44901</v>
      </c>
      <c r="I46" s="20">
        <v>44900</v>
      </c>
      <c r="J46" s="24">
        <v>44110</v>
      </c>
      <c r="K46" s="17">
        <v>45169</v>
      </c>
      <c r="L46" s="17">
        <v>45169</v>
      </c>
      <c r="M46" s="17">
        <v>45225</v>
      </c>
      <c r="N46" s="18">
        <v>2023</v>
      </c>
      <c r="O46" s="18">
        <v>4</v>
      </c>
      <c r="P46" s="15" t="s">
        <v>516</v>
      </c>
      <c r="Q46" s="15" t="s">
        <v>651</v>
      </c>
      <c r="R46" s="15">
        <v>12200</v>
      </c>
      <c r="S46" s="15" t="s">
        <v>10</v>
      </c>
      <c r="T46" s="15" t="s">
        <v>10</v>
      </c>
      <c r="U46" s="15">
        <f t="shared" si="0"/>
        <v>791</v>
      </c>
      <c r="V46" s="19">
        <v>37137</v>
      </c>
      <c r="W46" s="15">
        <f t="shared" si="1"/>
        <v>2022</v>
      </c>
      <c r="X46" s="18">
        <f t="shared" si="2"/>
        <v>3</v>
      </c>
      <c r="Y46" s="17">
        <v>37228</v>
      </c>
      <c r="Z46" s="27">
        <v>21.909589041095892</v>
      </c>
      <c r="AA46" s="15">
        <v>1.15E-2</v>
      </c>
      <c r="AB46" s="15">
        <v>1.9518779999999999E-2</v>
      </c>
      <c r="AC46" s="15">
        <v>31.048999999999999</v>
      </c>
      <c r="AD46" s="15">
        <v>181.11</v>
      </c>
      <c r="AE46" s="15">
        <v>562328439.00000012</v>
      </c>
      <c r="AF46" s="15">
        <v>340850000</v>
      </c>
      <c r="AG46" s="15">
        <v>2015.4</v>
      </c>
      <c r="AH46" s="15">
        <v>346</v>
      </c>
      <c r="AI46" s="15">
        <v>0.10151092856095056</v>
      </c>
      <c r="AJ46" s="15">
        <v>0.17167807879329164</v>
      </c>
      <c r="AK46" s="15">
        <v>397.9</v>
      </c>
      <c r="AL46" s="15">
        <v>590.79999999999995</v>
      </c>
      <c r="AM46" s="15">
        <v>0.29314280043663787</v>
      </c>
      <c r="AN46" s="15">
        <v>0.11673756784509315</v>
      </c>
      <c r="AO46" s="15">
        <v>-5.1111110999999987E-2</v>
      </c>
      <c r="AP46" s="15">
        <v>-0.44</v>
      </c>
      <c r="AQ46" s="15">
        <v>6.8903376265437002E-4</v>
      </c>
      <c r="AR46" s="15">
        <v>2.8798486553883708E-4</v>
      </c>
    </row>
    <row r="47" spans="1:44" x14ac:dyDescent="0.25">
      <c r="A47" s="22" t="s">
        <v>270</v>
      </c>
      <c r="B47" s="15" t="s">
        <v>706</v>
      </c>
      <c r="C47" s="22" t="s">
        <v>271</v>
      </c>
      <c r="D47" s="22" t="s">
        <v>476</v>
      </c>
      <c r="E47" s="15">
        <v>4181</v>
      </c>
      <c r="F47" s="15">
        <v>92380</v>
      </c>
      <c r="G47" s="23">
        <v>43210</v>
      </c>
      <c r="H47" s="20">
        <v>43210</v>
      </c>
      <c r="I47" s="20">
        <v>43209</v>
      </c>
      <c r="J47" s="24">
        <v>43009</v>
      </c>
      <c r="K47" s="17">
        <v>43465</v>
      </c>
      <c r="L47" s="17">
        <v>43465</v>
      </c>
      <c r="M47" s="17">
        <v>43501</v>
      </c>
      <c r="N47" s="18">
        <v>2019</v>
      </c>
      <c r="O47" s="18">
        <v>1</v>
      </c>
      <c r="P47" s="15" t="s">
        <v>516</v>
      </c>
      <c r="Q47" s="15" t="s">
        <v>651</v>
      </c>
      <c r="R47" s="15">
        <v>58803</v>
      </c>
      <c r="S47" s="15" t="s">
        <v>10</v>
      </c>
      <c r="T47" s="15" t="s">
        <v>10</v>
      </c>
      <c r="U47" s="15">
        <f t="shared" si="0"/>
        <v>201</v>
      </c>
      <c r="V47" s="19">
        <v>36485</v>
      </c>
      <c r="W47" s="15">
        <f t="shared" si="1"/>
        <v>2018</v>
      </c>
      <c r="X47" s="18">
        <f t="shared" si="2"/>
        <v>6</v>
      </c>
      <c r="Y47" s="17">
        <v>29222</v>
      </c>
      <c r="Z47" s="27">
        <v>39.12054794520548</v>
      </c>
      <c r="AA47" s="15">
        <v>3.8999999999999998E-3</v>
      </c>
      <c r="AB47" s="15">
        <v>2.8441550000000001E-3</v>
      </c>
      <c r="AC47" s="15">
        <v>552.60299999999995</v>
      </c>
      <c r="AD47" s="15">
        <v>54.8</v>
      </c>
      <c r="AE47" s="15">
        <v>3028264439.9999995</v>
      </c>
      <c r="AF47" s="15">
        <v>2624300000</v>
      </c>
      <c r="AG47" s="15">
        <v>9853</v>
      </c>
      <c r="AH47" s="15">
        <v>2465</v>
      </c>
      <c r="AI47" s="15">
        <v>9.3929809854056315E-2</v>
      </c>
      <c r="AJ47" s="15">
        <v>0.25017761087993506</v>
      </c>
      <c r="AK47" s="15">
        <v>1854</v>
      </c>
      <c r="AL47" s="15">
        <v>3377</v>
      </c>
      <c r="AM47" s="15">
        <v>0.34273825230894145</v>
      </c>
      <c r="AN47" s="15">
        <v>7.0647410738101588E-2</v>
      </c>
      <c r="AO47" s="15">
        <v>0.26590085499999999</v>
      </c>
      <c r="AP47" s="15">
        <v>6.4220183E-2</v>
      </c>
      <c r="AQ47" s="15">
        <v>2.3851168707266656E-4</v>
      </c>
      <c r="AR47" s="15">
        <v>7.4775220914947402E-5</v>
      </c>
    </row>
    <row r="48" spans="1:44" x14ac:dyDescent="0.25">
      <c r="A48" s="15" t="s">
        <v>197</v>
      </c>
      <c r="B48" s="15" t="s">
        <v>707</v>
      </c>
      <c r="C48" s="15" t="s">
        <v>200</v>
      </c>
      <c r="D48" s="15" t="s">
        <v>435</v>
      </c>
      <c r="E48" s="15">
        <v>8600</v>
      </c>
      <c r="F48" s="15">
        <v>799167</v>
      </c>
      <c r="G48" s="17">
        <v>44645</v>
      </c>
      <c r="H48" s="20">
        <v>44645</v>
      </c>
      <c r="I48" s="20">
        <v>44644</v>
      </c>
      <c r="J48" s="21">
        <v>44469</v>
      </c>
      <c r="K48" s="17">
        <v>44926</v>
      </c>
      <c r="L48" s="17">
        <v>44926</v>
      </c>
      <c r="M48" s="17">
        <v>44985</v>
      </c>
      <c r="N48" s="18">
        <v>2023</v>
      </c>
      <c r="O48" s="18">
        <v>1</v>
      </c>
      <c r="P48" s="15" t="s">
        <v>516</v>
      </c>
      <c r="Q48" s="15" t="s">
        <v>651</v>
      </c>
      <c r="R48" s="15">
        <v>4575</v>
      </c>
      <c r="S48" s="15" t="s">
        <v>10</v>
      </c>
      <c r="T48" s="15" t="s">
        <v>10</v>
      </c>
      <c r="U48" s="15">
        <f t="shared" si="0"/>
        <v>176</v>
      </c>
      <c r="V48" s="16">
        <v>35294</v>
      </c>
      <c r="W48" s="15">
        <f t="shared" si="1"/>
        <v>2022</v>
      </c>
      <c r="X48" s="18">
        <f t="shared" si="2"/>
        <v>6</v>
      </c>
      <c r="Y48" s="17">
        <v>31680</v>
      </c>
      <c r="Z48" s="27">
        <v>36.452054794520549</v>
      </c>
      <c r="AA48" s="15">
        <v>-1.41E-2</v>
      </c>
      <c r="AB48" s="15">
        <v>-8.6901860000000008E-3</v>
      </c>
      <c r="AC48" s="15">
        <v>81.114999999999995</v>
      </c>
      <c r="AD48" s="15">
        <v>18.97</v>
      </c>
      <c r="AE48" s="15">
        <v>153875154.99999997</v>
      </c>
      <c r="AF48" s="15">
        <v>96567900</v>
      </c>
      <c r="AG48" s="15">
        <v>703.91899999999998</v>
      </c>
      <c r="AH48" s="15">
        <v>110.354</v>
      </c>
      <c r="AI48" s="15">
        <v>0.11427606896287483</v>
      </c>
      <c r="AJ48" s="15">
        <v>0.15677087846755094</v>
      </c>
      <c r="AK48" s="15">
        <v>80.599999999999994</v>
      </c>
      <c r="AL48" s="15">
        <v>0.71</v>
      </c>
      <c r="AM48" s="15">
        <v>1.0086387780412235E-3</v>
      </c>
      <c r="AN48" s="15">
        <v>8.3464588129181644E-2</v>
      </c>
      <c r="AO48" s="15">
        <v>-4.3233083000000005E-2</v>
      </c>
      <c r="AP48" s="15">
        <v>-0.29323308300000001</v>
      </c>
      <c r="AQ48" s="15">
        <v>1.0600519425451848E-4</v>
      </c>
      <c r="AR48" s="15">
        <v>-6.914916052062713E-5</v>
      </c>
    </row>
    <row r="49" spans="1:44" x14ac:dyDescent="0.25">
      <c r="A49" s="15" t="s">
        <v>224</v>
      </c>
      <c r="B49" s="15" t="s">
        <v>708</v>
      </c>
      <c r="C49" s="15" t="s">
        <v>223</v>
      </c>
      <c r="D49" s="15" t="s">
        <v>449</v>
      </c>
      <c r="E49" s="15">
        <v>22614</v>
      </c>
      <c r="F49" s="15">
        <v>895421</v>
      </c>
      <c r="G49" s="17">
        <v>44379</v>
      </c>
      <c r="H49" s="20">
        <v>44379</v>
      </c>
      <c r="I49" s="20">
        <v>44378</v>
      </c>
      <c r="J49" s="21">
        <v>44216</v>
      </c>
      <c r="K49" s="17">
        <v>44561</v>
      </c>
      <c r="L49" s="17">
        <v>44561</v>
      </c>
      <c r="M49" s="17">
        <v>44616</v>
      </c>
      <c r="N49" s="18">
        <v>2022</v>
      </c>
      <c r="O49" s="18">
        <v>1</v>
      </c>
      <c r="P49" s="15" t="s">
        <v>519</v>
      </c>
      <c r="Q49" s="15" t="s">
        <v>651</v>
      </c>
      <c r="R49" s="15">
        <v>74814</v>
      </c>
      <c r="S49" s="15" t="s">
        <v>10</v>
      </c>
      <c r="T49" s="15" t="s">
        <v>10</v>
      </c>
      <c r="U49" s="15">
        <f t="shared" si="0"/>
        <v>163</v>
      </c>
      <c r="V49" s="16">
        <v>33443</v>
      </c>
      <c r="W49" s="15">
        <f t="shared" si="1"/>
        <v>2021</v>
      </c>
      <c r="X49" s="18">
        <f t="shared" si="2"/>
        <v>6</v>
      </c>
      <c r="Y49" s="17">
        <v>34023</v>
      </c>
      <c r="Z49" s="27">
        <v>29.021917808219179</v>
      </c>
      <c r="AA49" s="15">
        <v>-1.8700000000000001E-2</v>
      </c>
      <c r="AB49" s="15">
        <v>-2.7654639000000002E-2</v>
      </c>
      <c r="AC49" s="15">
        <v>1772.2270000000001</v>
      </c>
      <c r="AD49" s="15">
        <v>92.02</v>
      </c>
      <c r="AE49" s="15">
        <v>16308032853.999998</v>
      </c>
      <c r="AF49" s="15">
        <v>118814000000</v>
      </c>
      <c r="AG49" s="15">
        <v>97691</v>
      </c>
      <c r="AH49" s="15">
        <v>15034</v>
      </c>
      <c r="AI49" s="15">
        <v>1.2653391014526907E-2</v>
      </c>
      <c r="AJ49" s="15">
        <v>0.15389339857305176</v>
      </c>
      <c r="AK49" s="15">
        <v>127725</v>
      </c>
      <c r="AL49" s="15">
        <v>300472</v>
      </c>
      <c r="AM49" s="15">
        <v>3.0757388091021691</v>
      </c>
      <c r="AN49" s="15">
        <v>0.10749995791741714</v>
      </c>
      <c r="AO49" s="15">
        <v>-3.8660533999999969E-2</v>
      </c>
      <c r="AP49" s="15">
        <v>-0.43661971799999999</v>
      </c>
      <c r="AQ49" s="15">
        <v>2.1201038850903694E-3</v>
      </c>
      <c r="AR49" s="15">
        <v>1.1069087861271271E-3</v>
      </c>
    </row>
    <row r="50" spans="1:44" x14ac:dyDescent="0.25">
      <c r="A50" s="22" t="s">
        <v>21</v>
      </c>
      <c r="B50" s="15" t="s">
        <v>709</v>
      </c>
      <c r="C50" s="22" t="s">
        <v>548</v>
      </c>
      <c r="D50" s="22" t="s">
        <v>332</v>
      </c>
      <c r="E50" s="15">
        <v>22209</v>
      </c>
      <c r="F50" s="15">
        <v>1646972</v>
      </c>
      <c r="G50" s="23">
        <v>45037</v>
      </c>
      <c r="H50" s="20">
        <v>45037</v>
      </c>
      <c r="I50" s="20">
        <v>45036</v>
      </c>
      <c r="J50" s="24">
        <v>44917</v>
      </c>
      <c r="K50" s="17">
        <v>45346</v>
      </c>
      <c r="L50" s="17">
        <v>45351</v>
      </c>
      <c r="M50" s="17">
        <v>45404</v>
      </c>
      <c r="N50" s="18">
        <v>2024</v>
      </c>
      <c r="O50" s="18">
        <v>2</v>
      </c>
      <c r="P50" s="15" t="s">
        <v>518</v>
      </c>
      <c r="Q50" s="15" t="s">
        <v>653</v>
      </c>
      <c r="R50" s="15">
        <v>285000</v>
      </c>
      <c r="S50" s="15" t="s">
        <v>10</v>
      </c>
      <c r="T50" s="15" t="s">
        <v>10</v>
      </c>
      <c r="U50" s="15">
        <f t="shared" si="0"/>
        <v>120</v>
      </c>
      <c r="V50" s="19">
        <v>32878</v>
      </c>
      <c r="W50" s="15">
        <f t="shared" si="1"/>
        <v>2023</v>
      </c>
      <c r="X50" s="18">
        <f t="shared" si="2"/>
        <v>6</v>
      </c>
      <c r="Y50" s="17">
        <v>44008</v>
      </c>
      <c r="Z50" s="27">
        <v>3.8246575342465752</v>
      </c>
      <c r="AA50" s="15">
        <v>2.8E-3</v>
      </c>
      <c r="AB50" s="15">
        <v>-8.0077759999999994E-3</v>
      </c>
      <c r="AC50" s="15">
        <v>576.048</v>
      </c>
      <c r="AD50" s="15">
        <v>20.94</v>
      </c>
      <c r="AE50" s="15">
        <v>1206244512</v>
      </c>
      <c r="AF50" s="15">
        <v>2622110000</v>
      </c>
      <c r="AG50" s="15">
        <v>2747.5</v>
      </c>
      <c r="AH50" s="15">
        <v>1296</v>
      </c>
      <c r="AI50" s="15">
        <v>4.9425844072140381E-2</v>
      </c>
      <c r="AJ50" s="15">
        <v>0.47170154686078253</v>
      </c>
      <c r="AK50" s="15">
        <v>188.7</v>
      </c>
      <c r="AL50" s="15">
        <v>14239.4</v>
      </c>
      <c r="AM50" s="15">
        <v>5.1826751592356688</v>
      </c>
      <c r="AN50" s="15">
        <v>7.1964944262445131E-3</v>
      </c>
      <c r="AO50" s="15">
        <v>-2.0320855999999998E-2</v>
      </c>
      <c r="AP50" s="15">
        <v>-0.52941176499999998</v>
      </c>
      <c r="AQ50" s="15">
        <v>1.6960831080722956E-3</v>
      </c>
      <c r="AR50" s="15">
        <v>9.5475780974864735E-4</v>
      </c>
    </row>
    <row r="51" spans="1:44" x14ac:dyDescent="0.25">
      <c r="A51" s="15" t="s">
        <v>275</v>
      </c>
      <c r="B51" s="15" t="s">
        <v>710</v>
      </c>
      <c r="C51" s="15" t="s">
        <v>285</v>
      </c>
      <c r="D51" s="15" t="s">
        <v>479</v>
      </c>
      <c r="E51" s="15">
        <v>54936</v>
      </c>
      <c r="F51" s="15">
        <v>1601712</v>
      </c>
      <c r="G51" s="17">
        <v>43437</v>
      </c>
      <c r="H51" s="20">
        <v>43437</v>
      </c>
      <c r="I51" s="20">
        <v>43434</v>
      </c>
      <c r="J51" s="21">
        <v>43097</v>
      </c>
      <c r="K51" s="17">
        <v>43465</v>
      </c>
      <c r="L51" s="17">
        <v>43465</v>
      </c>
      <c r="M51" s="17">
        <v>43511</v>
      </c>
      <c r="N51" s="18">
        <v>2019</v>
      </c>
      <c r="O51" s="18">
        <v>1</v>
      </c>
      <c r="P51" s="15" t="s">
        <v>519</v>
      </c>
      <c r="Q51" s="15" t="s">
        <v>651</v>
      </c>
      <c r="R51" s="15">
        <v>16500</v>
      </c>
      <c r="S51" s="15" t="s">
        <v>9</v>
      </c>
      <c r="T51" s="15" t="s">
        <v>656</v>
      </c>
      <c r="U51" s="15">
        <f t="shared" si="0"/>
        <v>340</v>
      </c>
      <c r="V51" s="16">
        <v>28732</v>
      </c>
      <c r="W51" s="15">
        <f t="shared" si="1"/>
        <v>2018</v>
      </c>
      <c r="X51" s="18">
        <f t="shared" si="2"/>
        <v>2</v>
      </c>
      <c r="Y51" s="17">
        <v>41851</v>
      </c>
      <c r="Z51" s="27">
        <v>4.5479452054794525</v>
      </c>
      <c r="AA51" s="15">
        <v>-3.8E-3</v>
      </c>
      <c r="AB51" s="15">
        <v>2.6770639999999998E-2</v>
      </c>
      <c r="AC51" s="15">
        <v>718.75900000000001</v>
      </c>
      <c r="AD51" s="15">
        <v>25.98</v>
      </c>
      <c r="AE51" s="15">
        <v>1867335882.0000002</v>
      </c>
      <c r="AF51" s="15">
        <v>10679200000</v>
      </c>
      <c r="AG51" s="15">
        <v>14678</v>
      </c>
      <c r="AH51" s="15">
        <v>2790</v>
      </c>
      <c r="AI51" s="15">
        <v>2.6125552475840887E-2</v>
      </c>
      <c r="AJ51" s="15">
        <v>0.19008039242403596</v>
      </c>
      <c r="AK51" s="15">
        <v>9396</v>
      </c>
      <c r="AL51" s="15">
        <v>23996</v>
      </c>
      <c r="AM51" s="15">
        <v>1.6348276331925331</v>
      </c>
      <c r="AN51" s="15">
        <v>8.7984118660573832E-2</v>
      </c>
      <c r="AO51" s="15">
        <v>4.3541012000000046E-2</v>
      </c>
      <c r="AP51" s="15">
        <v>-0.54512635399999998</v>
      </c>
      <c r="AQ51" s="15">
        <v>1.8285896008904436E-3</v>
      </c>
      <c r="AR51" s="15">
        <v>7.5874148690298999E-4</v>
      </c>
    </row>
    <row r="52" spans="1:44" x14ac:dyDescent="0.25">
      <c r="A52" s="15" t="s">
        <v>274</v>
      </c>
      <c r="B52" s="15" t="s">
        <v>711</v>
      </c>
      <c r="C52" s="15" t="s">
        <v>549</v>
      </c>
      <c r="D52" s="15" t="s">
        <v>478</v>
      </c>
      <c r="E52" s="15">
        <v>54053</v>
      </c>
      <c r="F52" s="15">
        <v>1452857</v>
      </c>
      <c r="G52" s="17">
        <v>44011</v>
      </c>
      <c r="H52" s="20">
        <v>44011</v>
      </c>
      <c r="I52" s="20">
        <v>44008</v>
      </c>
      <c r="J52" s="21">
        <v>43939</v>
      </c>
      <c r="K52" s="17">
        <v>44196</v>
      </c>
      <c r="L52" s="17">
        <v>44196</v>
      </c>
      <c r="M52" s="17">
        <v>44299</v>
      </c>
      <c r="N52" s="18">
        <v>2021</v>
      </c>
      <c r="O52" s="18">
        <v>2</v>
      </c>
      <c r="P52" s="15" t="s">
        <v>516</v>
      </c>
      <c r="Q52" s="15" t="s">
        <v>651</v>
      </c>
      <c r="R52" s="15">
        <v>4300</v>
      </c>
      <c r="S52" s="15" t="s">
        <v>10</v>
      </c>
      <c r="T52" s="15" t="s">
        <v>10</v>
      </c>
      <c r="U52" s="15">
        <f t="shared" si="0"/>
        <v>72</v>
      </c>
      <c r="V52" s="16">
        <v>23969</v>
      </c>
      <c r="W52" s="15">
        <f t="shared" si="1"/>
        <v>2020</v>
      </c>
      <c r="X52" s="18">
        <f t="shared" si="2"/>
        <v>2</v>
      </c>
      <c r="Y52" s="17">
        <v>41009</v>
      </c>
      <c r="Z52" s="27">
        <v>9.0136986301369859</v>
      </c>
      <c r="AA52" s="15">
        <v>-4.41E-2</v>
      </c>
      <c r="AB52" s="15">
        <v>4.4975269999999998E-2</v>
      </c>
      <c r="AC52" s="15">
        <v>22.920999999999999</v>
      </c>
      <c r="AD52" s="15">
        <v>5.56</v>
      </c>
      <c r="AE52" s="15">
        <v>12744075.999999998</v>
      </c>
      <c r="AF52" s="15">
        <v>393437800</v>
      </c>
      <c r="AG52" s="15">
        <v>534.66</v>
      </c>
      <c r="AH52" s="15">
        <v>72.674999999999997</v>
      </c>
      <c r="AI52" s="15">
        <v>1.8471788933346008E-2</v>
      </c>
      <c r="AJ52" s="15">
        <v>0.13592750533049042</v>
      </c>
      <c r="AK52" s="15">
        <v>135.78800000000001</v>
      </c>
      <c r="AL52" s="15">
        <v>2607.4490000000001</v>
      </c>
      <c r="AM52" s="15">
        <v>4.8768357460816221</v>
      </c>
      <c r="AN52" s="15">
        <v>3.4513206407721882E-2</v>
      </c>
      <c r="AO52" s="15">
        <v>4.3173619999999913E-3</v>
      </c>
      <c r="AP52" s="15">
        <v>-0.70422535200000003</v>
      </c>
      <c r="AQ52" s="15">
        <v>1.0600519425451847E-3</v>
      </c>
      <c r="AR52" s="15">
        <v>2.3807487137927517E-4</v>
      </c>
    </row>
    <row r="53" spans="1:44" x14ac:dyDescent="0.25">
      <c r="A53" s="15" t="s">
        <v>199</v>
      </c>
      <c r="B53" s="15" t="s">
        <v>712</v>
      </c>
      <c r="C53" s="15" t="s">
        <v>201</v>
      </c>
      <c r="D53" s="15" t="s">
        <v>436</v>
      </c>
      <c r="E53" s="15">
        <v>678</v>
      </c>
      <c r="F53" s="15">
        <v>15615</v>
      </c>
      <c r="G53" s="17">
        <v>45250</v>
      </c>
      <c r="H53" s="20">
        <v>45250</v>
      </c>
      <c r="I53" s="20">
        <v>45247</v>
      </c>
      <c r="J53" s="21">
        <v>45073</v>
      </c>
      <c r="K53" s="17">
        <v>45291</v>
      </c>
      <c r="L53" s="17">
        <v>45291</v>
      </c>
      <c r="M53" s="17">
        <v>45352</v>
      </c>
      <c r="N53" s="18">
        <v>2024</v>
      </c>
      <c r="O53" s="18">
        <v>1</v>
      </c>
      <c r="P53" s="15" t="s">
        <v>516</v>
      </c>
      <c r="Q53" s="15" t="s">
        <v>651</v>
      </c>
      <c r="R53" s="15">
        <v>34000</v>
      </c>
      <c r="S53" s="15" t="s">
        <v>10</v>
      </c>
      <c r="T53" s="15" t="s">
        <v>10</v>
      </c>
      <c r="U53" s="15">
        <f t="shared" si="0"/>
        <v>177</v>
      </c>
      <c r="V53" s="16">
        <v>22009</v>
      </c>
      <c r="W53" s="15">
        <f t="shared" si="1"/>
        <v>2023</v>
      </c>
      <c r="X53" s="18">
        <f t="shared" si="2"/>
        <v>2</v>
      </c>
      <c r="Y53" s="17">
        <v>26716</v>
      </c>
      <c r="Z53" s="27">
        <v>51.057534246575344</v>
      </c>
      <c r="AA53" s="15">
        <v>3.7499999999999999E-2</v>
      </c>
      <c r="AB53" s="15">
        <v>0.15687860000000001</v>
      </c>
      <c r="AC53" s="15">
        <v>79.28</v>
      </c>
      <c r="AD53" s="15">
        <v>53.37</v>
      </c>
      <c r="AE53" s="15">
        <v>423117360</v>
      </c>
      <c r="AF53" s="15">
        <v>937351100</v>
      </c>
      <c r="AG53" s="15">
        <v>2706.152</v>
      </c>
      <c r="AH53" s="15">
        <v>-49.948999999999998</v>
      </c>
      <c r="AI53" s="15">
        <v>-5.3287396792941295E-3</v>
      </c>
      <c r="AJ53" s="15">
        <v>-1.8457573706133282E-2</v>
      </c>
      <c r="AK53" s="15">
        <v>529.56100000000004</v>
      </c>
      <c r="AL53" s="15">
        <v>3495.942</v>
      </c>
      <c r="AM53" s="15">
        <v>1.291849829573505</v>
      </c>
      <c r="AN53" s="15">
        <v>5.6495479655382069E-2</v>
      </c>
      <c r="AO53" s="15">
        <v>0.11161757799999997</v>
      </c>
      <c r="AP53" s="15">
        <v>-0.20289855100000001</v>
      </c>
      <c r="AQ53" s="15">
        <v>2.1731064822176288E-3</v>
      </c>
      <c r="AR53" s="15">
        <v>1.798586336154772E-3</v>
      </c>
    </row>
    <row r="54" spans="1:44" x14ac:dyDescent="0.25">
      <c r="A54" s="15" t="s">
        <v>151</v>
      </c>
      <c r="B54" s="15" t="s">
        <v>713</v>
      </c>
      <c r="C54" s="15" t="s">
        <v>550</v>
      </c>
      <c r="D54" s="15" t="s">
        <v>411</v>
      </c>
      <c r="E54" s="15">
        <v>16368</v>
      </c>
      <c r="F54" s="15">
        <v>1071255</v>
      </c>
      <c r="G54" s="17">
        <v>44463</v>
      </c>
      <c r="H54" s="20">
        <v>44463</v>
      </c>
      <c r="I54" s="20">
        <v>44462</v>
      </c>
      <c r="J54" s="21">
        <v>44220</v>
      </c>
      <c r="K54" s="17">
        <v>44561</v>
      </c>
      <c r="L54" s="17">
        <v>44561</v>
      </c>
      <c r="M54" s="17">
        <v>44621</v>
      </c>
      <c r="N54" s="18">
        <v>2022</v>
      </c>
      <c r="O54" s="18">
        <v>1</v>
      </c>
      <c r="P54" s="15" t="s">
        <v>515</v>
      </c>
      <c r="Q54" s="15" t="s">
        <v>651</v>
      </c>
      <c r="R54" s="15">
        <v>6300</v>
      </c>
      <c r="S54" s="15" t="s">
        <v>10</v>
      </c>
      <c r="T54" s="15" t="s">
        <v>10</v>
      </c>
      <c r="U54" s="15">
        <f t="shared" si="0"/>
        <v>243</v>
      </c>
      <c r="V54" s="16">
        <v>21912</v>
      </c>
      <c r="W54" s="15">
        <f t="shared" si="1"/>
        <v>2021</v>
      </c>
      <c r="X54" s="18">
        <f t="shared" si="2"/>
        <v>6</v>
      </c>
      <c r="Y54" s="17">
        <v>36164</v>
      </c>
      <c r="Z54" s="27">
        <v>23.169863013698631</v>
      </c>
      <c r="AA54" s="15">
        <v>5.9999999999999995E-4</v>
      </c>
      <c r="AB54" s="15">
        <v>9.8280809999999996E-2</v>
      </c>
      <c r="AC54" s="15">
        <v>28.83</v>
      </c>
      <c r="AD54" s="15">
        <v>48.86</v>
      </c>
      <c r="AE54" s="15">
        <v>140863379.99999997</v>
      </c>
      <c r="AF54" s="15">
        <v>161556400</v>
      </c>
      <c r="AG54" s="15">
        <v>319.541</v>
      </c>
      <c r="AH54" s="15">
        <v>161.77600000000001</v>
      </c>
      <c r="AI54" s="15">
        <v>0.10013592776268845</v>
      </c>
      <c r="AJ54" s="15">
        <v>0.50627618990990209</v>
      </c>
      <c r="AK54" s="15">
        <v>220.54</v>
      </c>
      <c r="AL54" s="15">
        <v>1206.7750000000001</v>
      </c>
      <c r="AM54" s="15">
        <v>3.7765889197317404</v>
      </c>
      <c r="AN54" s="15">
        <v>0.13650960283838956</v>
      </c>
      <c r="AO54" s="15">
        <v>-8.4210526000000008E-2</v>
      </c>
      <c r="AP54" s="15">
        <v>-0.68421052599999999</v>
      </c>
      <c r="AQ54" s="15">
        <v>5.5652726983622196E-4</v>
      </c>
      <c r="AR54" s="15">
        <v>-4.1337498847052005E-5</v>
      </c>
    </row>
    <row r="55" spans="1:44" x14ac:dyDescent="0.25">
      <c r="A55" s="15" t="s">
        <v>318</v>
      </c>
      <c r="B55" s="15" t="s">
        <v>714</v>
      </c>
      <c r="C55" s="15" t="s">
        <v>551</v>
      </c>
      <c r="D55" s="15" t="s">
        <v>506</v>
      </c>
      <c r="E55" s="15">
        <v>55901</v>
      </c>
      <c r="F55" s="15">
        <v>1691303</v>
      </c>
      <c r="G55" s="17">
        <v>45273</v>
      </c>
      <c r="H55" s="20">
        <v>45273</v>
      </c>
      <c r="I55" s="20">
        <v>45272</v>
      </c>
      <c r="J55" s="21">
        <v>45136</v>
      </c>
      <c r="K55" s="17">
        <v>45291</v>
      </c>
      <c r="L55" s="17">
        <v>45291</v>
      </c>
      <c r="M55" s="17">
        <v>45336</v>
      </c>
      <c r="N55" s="18">
        <v>2024</v>
      </c>
      <c r="O55" s="18">
        <v>1</v>
      </c>
      <c r="P55" s="15" t="s">
        <v>523</v>
      </c>
      <c r="Q55" s="15" t="s">
        <v>651</v>
      </c>
      <c r="R55" s="15">
        <v>1143</v>
      </c>
      <c r="S55" s="15" t="s">
        <v>10</v>
      </c>
      <c r="T55" s="15" t="s">
        <v>10</v>
      </c>
      <c r="U55" s="15">
        <f t="shared" si="0"/>
        <v>137</v>
      </c>
      <c r="V55" s="16">
        <v>19794</v>
      </c>
      <c r="W55" s="15">
        <f t="shared" si="1"/>
        <v>2023</v>
      </c>
      <c r="X55" s="18">
        <f t="shared" si="2"/>
        <v>4</v>
      </c>
      <c r="Y55" s="17">
        <v>42838</v>
      </c>
      <c r="Z55" s="27">
        <v>6.8438356164383558</v>
      </c>
      <c r="AA55" s="15">
        <v>-1.15E-2</v>
      </c>
      <c r="AB55" s="15">
        <v>-3.7825850000000001E-2</v>
      </c>
      <c r="AC55" s="15">
        <v>52.018999999999998</v>
      </c>
      <c r="AD55" s="15">
        <v>55.69</v>
      </c>
      <c r="AE55" s="15">
        <v>289693810.99999994</v>
      </c>
      <c r="AF55" s="15">
        <v>235705800</v>
      </c>
      <c r="AG55" s="15">
        <v>1874.4459999999999</v>
      </c>
      <c r="AH55" s="15">
        <v>478.62900000000002</v>
      </c>
      <c r="AI55" s="15">
        <v>0.20306203750607751</v>
      </c>
      <c r="AJ55" s="15">
        <v>0.25534424571313341</v>
      </c>
      <c r="AK55" s="15">
        <v>738.197</v>
      </c>
      <c r="AL55" s="15">
        <v>173.24199999999999</v>
      </c>
      <c r="AM55" s="15">
        <v>9.2423041261257999E-2</v>
      </c>
      <c r="AN55" s="15">
        <v>0.31318575953582817</v>
      </c>
      <c r="AO55" s="15">
        <v>-5.8067753E-2</v>
      </c>
      <c r="AP55" s="15">
        <v>-0.378531073</v>
      </c>
      <c r="AQ55" s="15">
        <v>1.9610960937085915E-3</v>
      </c>
      <c r="AR55" s="15">
        <v>1.7751627930544444E-3</v>
      </c>
    </row>
    <row r="56" spans="1:44" x14ac:dyDescent="0.25">
      <c r="A56" s="22" t="s">
        <v>59</v>
      </c>
      <c r="B56" s="15" t="s">
        <v>715</v>
      </c>
      <c r="C56" s="22" t="s">
        <v>60</v>
      </c>
      <c r="D56" s="22" t="s">
        <v>355</v>
      </c>
      <c r="E56" s="15">
        <v>7506</v>
      </c>
      <c r="F56" s="15">
        <v>764478</v>
      </c>
      <c r="G56" s="23">
        <v>43195</v>
      </c>
      <c r="H56" s="20">
        <v>43195</v>
      </c>
      <c r="I56" s="20">
        <v>43194</v>
      </c>
      <c r="J56" s="24">
        <v>43004</v>
      </c>
      <c r="K56" s="17">
        <v>43498</v>
      </c>
      <c r="L56" s="17">
        <v>43496</v>
      </c>
      <c r="M56" s="17">
        <v>43552</v>
      </c>
      <c r="N56" s="18">
        <v>2019</v>
      </c>
      <c r="O56" s="18">
        <v>1</v>
      </c>
      <c r="P56" s="15" t="s">
        <v>515</v>
      </c>
      <c r="Q56" s="15" t="s">
        <v>651</v>
      </c>
      <c r="R56" s="15">
        <v>125000</v>
      </c>
      <c r="S56" s="15" t="s">
        <v>10</v>
      </c>
      <c r="T56" s="15" t="s">
        <v>10</v>
      </c>
      <c r="U56" s="15">
        <f t="shared" si="0"/>
        <v>191</v>
      </c>
      <c r="V56" s="19">
        <v>18804</v>
      </c>
      <c r="W56" s="15">
        <f t="shared" si="1"/>
        <v>2018</v>
      </c>
      <c r="X56" s="18">
        <f t="shared" si="2"/>
        <v>5</v>
      </c>
      <c r="Y56" s="17">
        <v>31155</v>
      </c>
      <c r="Z56" s="27">
        <v>33.964383561643835</v>
      </c>
      <c r="AA56" s="15">
        <v>2.9999999999999997E-4</v>
      </c>
      <c r="AB56" s="15">
        <v>6.0787389999999997E-3</v>
      </c>
      <c r="AC56" s="15">
        <v>265.70299999999997</v>
      </c>
      <c r="AD56" s="15">
        <v>72.86</v>
      </c>
      <c r="AE56" s="15">
        <v>1935912058</v>
      </c>
      <c r="AF56" s="15">
        <v>1290100000</v>
      </c>
      <c r="AG56" s="15">
        <v>3306</v>
      </c>
      <c r="AH56" s="15">
        <v>1464</v>
      </c>
      <c r="AI56" s="15">
        <v>0.11347957522672661</v>
      </c>
      <c r="AJ56" s="15">
        <v>0.44283121597096187</v>
      </c>
      <c r="AK56" s="15">
        <v>1980</v>
      </c>
      <c r="AL56" s="15">
        <v>1388</v>
      </c>
      <c r="AM56" s="15">
        <v>0.41984271022383546</v>
      </c>
      <c r="AN56" s="15">
        <v>0.15347647469188436</v>
      </c>
      <c r="AO56" s="15">
        <v>3.5633442000000015E-2</v>
      </c>
      <c r="AP56" s="15">
        <v>-0.21285140599999999</v>
      </c>
      <c r="AQ56" s="15">
        <v>3.4451688132718501E-4</v>
      </c>
      <c r="AR56" s="15">
        <v>4.6841455786633527E-5</v>
      </c>
    </row>
    <row r="57" spans="1:44" x14ac:dyDescent="0.25">
      <c r="A57" s="22" t="s">
        <v>319</v>
      </c>
      <c r="B57" s="15" t="s">
        <v>716</v>
      </c>
      <c r="C57" s="22" t="s">
        <v>552</v>
      </c>
      <c r="D57" s="22" t="s">
        <v>507</v>
      </c>
      <c r="E57" s="15">
        <v>21931</v>
      </c>
      <c r="F57" s="15">
        <v>783325</v>
      </c>
      <c r="G57" s="23">
        <v>45148</v>
      </c>
      <c r="H57" s="20">
        <v>45148</v>
      </c>
      <c r="I57" s="20">
        <v>45147</v>
      </c>
      <c r="J57" s="24">
        <v>45075</v>
      </c>
      <c r="K57" s="17">
        <v>45291</v>
      </c>
      <c r="L57" s="17">
        <v>45291</v>
      </c>
      <c r="M57" s="17">
        <v>45344</v>
      </c>
      <c r="N57" s="18">
        <v>2024</v>
      </c>
      <c r="O57" s="18">
        <v>1</v>
      </c>
      <c r="P57" s="15" t="s">
        <v>524</v>
      </c>
      <c r="Q57" s="15" t="s">
        <v>653</v>
      </c>
      <c r="R57" s="15">
        <v>7000</v>
      </c>
      <c r="S57" s="15" t="s">
        <v>10</v>
      </c>
      <c r="T57" s="15" t="s">
        <v>10</v>
      </c>
      <c r="U57" s="15">
        <f t="shared" si="0"/>
        <v>73</v>
      </c>
      <c r="V57" s="19">
        <v>17445</v>
      </c>
      <c r="W57" s="15">
        <f t="shared" si="1"/>
        <v>2023</v>
      </c>
      <c r="X57" s="18">
        <f t="shared" si="2"/>
        <v>5</v>
      </c>
      <c r="Y57" s="17">
        <v>29297</v>
      </c>
      <c r="Z57" s="27">
        <v>43.964383561643835</v>
      </c>
      <c r="AA57" s="15">
        <v>6.7999999999999996E-3</v>
      </c>
      <c r="AB57" s="15">
        <v>1.724164E-3</v>
      </c>
      <c r="AC57" s="15">
        <v>315.435</v>
      </c>
      <c r="AD57" s="15">
        <v>87.28</v>
      </c>
      <c r="AE57" s="15">
        <v>2753116680</v>
      </c>
      <c r="AF57" s="15">
        <v>4393970000</v>
      </c>
      <c r="AG57" s="15">
        <v>11724.2</v>
      </c>
      <c r="AH57" s="15">
        <v>1332.9</v>
      </c>
      <c r="AI57" s="15">
        <v>3.0334754219987849E-2</v>
      </c>
      <c r="AJ57" s="15">
        <v>0.11368792753450128</v>
      </c>
      <c r="AK57" s="15">
        <v>42.9</v>
      </c>
      <c r="AL57" s="15">
        <v>18841.400000000001</v>
      </c>
      <c r="AM57" s="15">
        <v>1.6070520803125161</v>
      </c>
      <c r="AN57" s="15">
        <v>9.7633802688684723E-4</v>
      </c>
      <c r="AO57" s="15">
        <v>7.3013735999999996E-2</v>
      </c>
      <c r="AP57" s="15">
        <v>-0.12911392399999999</v>
      </c>
      <c r="AQ57" s="15">
        <v>2.0405999893994805E-3</v>
      </c>
      <c r="AR57" s="15">
        <v>1.7166847374081378E-3</v>
      </c>
    </row>
    <row r="58" spans="1:44" x14ac:dyDescent="0.25">
      <c r="A58" s="22" t="s">
        <v>11</v>
      </c>
      <c r="B58" s="15" t="s">
        <v>717</v>
      </c>
      <c r="C58" s="22" t="s">
        <v>8</v>
      </c>
      <c r="D58" s="22" t="s">
        <v>328</v>
      </c>
      <c r="E58" s="15">
        <v>20017</v>
      </c>
      <c r="F58" s="15">
        <v>1800</v>
      </c>
      <c r="G58" s="23">
        <v>43502</v>
      </c>
      <c r="H58" s="20">
        <v>43502</v>
      </c>
      <c r="I58" s="20">
        <v>43501</v>
      </c>
      <c r="J58" s="24">
        <v>43484</v>
      </c>
      <c r="K58" s="17">
        <v>43830</v>
      </c>
      <c r="L58" s="17">
        <v>43830</v>
      </c>
      <c r="M58" s="17">
        <v>43882</v>
      </c>
      <c r="N58" s="18">
        <v>2020</v>
      </c>
      <c r="O58" s="18">
        <v>1</v>
      </c>
      <c r="P58" s="15" t="s">
        <v>520</v>
      </c>
      <c r="Q58" s="15" t="s">
        <v>653</v>
      </c>
      <c r="R58" s="15">
        <v>107000</v>
      </c>
      <c r="S58" s="15" t="s">
        <v>12</v>
      </c>
      <c r="T58" s="15" t="s">
        <v>656</v>
      </c>
      <c r="U58" s="15">
        <f t="shared" si="0"/>
        <v>18</v>
      </c>
      <c r="V58" s="19">
        <v>16600</v>
      </c>
      <c r="W58" s="15">
        <f t="shared" si="1"/>
        <v>2019</v>
      </c>
      <c r="X58" s="18">
        <f t="shared" si="2"/>
        <v>4</v>
      </c>
      <c r="Y58" s="17">
        <v>29297</v>
      </c>
      <c r="Z58" s="27">
        <v>39.958904109589042</v>
      </c>
      <c r="AA58" s="15">
        <v>-2.8E-3</v>
      </c>
      <c r="AB58" s="15">
        <v>-4.2024890000000002E-3</v>
      </c>
      <c r="AC58" s="15">
        <v>1762.5029999999999</v>
      </c>
      <c r="AD58" s="15">
        <v>73.11</v>
      </c>
      <c r="AE58" s="15">
        <v>12885659433</v>
      </c>
      <c r="AF58" s="15">
        <v>6788700000</v>
      </c>
      <c r="AG58" s="15">
        <v>31088</v>
      </c>
      <c r="AH58" s="15">
        <v>3687</v>
      </c>
      <c r="AI58" s="15">
        <v>5.4310840072473374E-2</v>
      </c>
      <c r="AJ58" s="15">
        <v>0.11859881626351004</v>
      </c>
      <c r="AK58" s="15">
        <v>3860</v>
      </c>
      <c r="AL58" s="15">
        <v>18898</v>
      </c>
      <c r="AM58" s="15">
        <v>0.6078872876994339</v>
      </c>
      <c r="AN58" s="15">
        <v>5.6859192481623876E-2</v>
      </c>
      <c r="AO58" s="15">
        <v>-5.7083469999999997E-2</v>
      </c>
      <c r="AP58" s="15">
        <v>-0.13004484299999999</v>
      </c>
      <c r="AQ58" s="15">
        <v>2.3851168707266656E-4</v>
      </c>
      <c r="AR58" s="15">
        <v>-1.8008193218055943E-5</v>
      </c>
    </row>
    <row r="59" spans="1:44" x14ac:dyDescent="0.25">
      <c r="A59" s="22" t="s">
        <v>144</v>
      </c>
      <c r="B59" s="15" t="s">
        <v>718</v>
      </c>
      <c r="C59" s="22" t="s">
        <v>553</v>
      </c>
      <c r="D59" s="22" t="s">
        <v>407</v>
      </c>
      <c r="E59" s="15">
        <v>20793</v>
      </c>
      <c r="F59" s="15">
        <v>40570</v>
      </c>
      <c r="G59" s="23">
        <v>44841</v>
      </c>
      <c r="H59" s="20">
        <v>44841</v>
      </c>
      <c r="I59" s="20">
        <v>44840</v>
      </c>
      <c r="J59" s="24">
        <v>44614</v>
      </c>
      <c r="K59" s="17">
        <v>45199</v>
      </c>
      <c r="L59" s="17">
        <v>45199</v>
      </c>
      <c r="M59" s="17">
        <v>45278</v>
      </c>
      <c r="N59" s="18">
        <v>2023</v>
      </c>
      <c r="O59" s="18">
        <v>4</v>
      </c>
      <c r="P59" s="15" t="s">
        <v>516</v>
      </c>
      <c r="Q59" s="15" t="s">
        <v>651</v>
      </c>
      <c r="R59" s="15">
        <v>251</v>
      </c>
      <c r="S59" s="15" t="s">
        <v>10</v>
      </c>
      <c r="T59" s="15" t="s">
        <v>10</v>
      </c>
      <c r="U59" s="15">
        <f t="shared" si="0"/>
        <v>227</v>
      </c>
      <c r="V59" s="19">
        <v>16326</v>
      </c>
      <c r="W59" s="15">
        <f t="shared" si="1"/>
        <v>2022</v>
      </c>
      <c r="X59" s="18">
        <f t="shared" si="2"/>
        <v>6</v>
      </c>
      <c r="Y59" s="17">
        <v>29297</v>
      </c>
      <c r="Z59" s="27">
        <v>43.783561643835618</v>
      </c>
      <c r="AA59" s="15">
        <v>6.4999999999999997E-3</v>
      </c>
      <c r="AB59" s="15">
        <v>-3.8927570000000002E-2</v>
      </c>
      <c r="AC59" s="15">
        <v>111.489</v>
      </c>
      <c r="AD59" s="15">
        <v>0.65200000000000002</v>
      </c>
      <c r="AE59" s="15">
        <v>7269082.8000000007</v>
      </c>
      <c r="AF59" s="15">
        <v>12349300</v>
      </c>
      <c r="AG59" s="15">
        <v>109.301</v>
      </c>
      <c r="AH59" s="15">
        <v>9.4179999999999993</v>
      </c>
      <c r="AI59" s="15">
        <v>7.6263431935413337E-2</v>
      </c>
      <c r="AJ59" s="15">
        <v>8.616572583965379E-2</v>
      </c>
      <c r="AK59" s="15">
        <v>22.471</v>
      </c>
      <c r="AL59" s="15">
        <v>4.3099999999999996</v>
      </c>
      <c r="AM59" s="15">
        <v>3.9432393116256938E-2</v>
      </c>
      <c r="AN59" s="15">
        <v>0.18196173062440787</v>
      </c>
      <c r="AO59" s="15">
        <v>0.13135656000000001</v>
      </c>
      <c r="AP59" s="15">
        <v>-0.30526315799999998</v>
      </c>
      <c r="AQ59" s="15">
        <v>5.8302856839985158E-4</v>
      </c>
      <c r="AR59" s="15">
        <v>-1.500885893613214E-4</v>
      </c>
    </row>
    <row r="60" spans="1:44" x14ac:dyDescent="0.25">
      <c r="A60" s="22" t="s">
        <v>263</v>
      </c>
      <c r="B60" s="15" t="s">
        <v>719</v>
      </c>
      <c r="C60" s="22" t="s">
        <v>554</v>
      </c>
      <c r="D60" s="22" t="s">
        <v>473</v>
      </c>
      <c r="E60" s="15">
        <v>55580</v>
      </c>
      <c r="F60" s="15">
        <v>1650729</v>
      </c>
      <c r="G60" s="23">
        <v>44134</v>
      </c>
      <c r="H60" s="20">
        <v>44134</v>
      </c>
      <c r="I60" s="20">
        <v>44133</v>
      </c>
      <c r="J60" s="24">
        <v>44014</v>
      </c>
      <c r="K60" s="17">
        <v>44199</v>
      </c>
      <c r="L60" s="17">
        <v>44196</v>
      </c>
      <c r="M60" s="17">
        <v>44258</v>
      </c>
      <c r="N60" s="18">
        <v>2021</v>
      </c>
      <c r="O60" s="18">
        <v>1</v>
      </c>
      <c r="P60" s="15" t="s">
        <v>516</v>
      </c>
      <c r="Q60" s="15" t="s">
        <v>651</v>
      </c>
      <c r="R60" s="15">
        <v>4900</v>
      </c>
      <c r="S60" s="15" t="s">
        <v>10</v>
      </c>
      <c r="T60" s="15" t="s">
        <v>10</v>
      </c>
      <c r="U60" s="15">
        <f t="shared" si="0"/>
        <v>120</v>
      </c>
      <c r="V60" s="19">
        <v>15390</v>
      </c>
      <c r="W60" s="15">
        <f t="shared" si="1"/>
        <v>2020</v>
      </c>
      <c r="X60" s="18">
        <f t="shared" si="2"/>
        <v>6</v>
      </c>
      <c r="Y60" s="17">
        <v>42502</v>
      </c>
      <c r="Z60" s="27">
        <v>4.8109589041095893</v>
      </c>
      <c r="AA60" s="15">
        <v>3.49E-2</v>
      </c>
      <c r="AB60" s="15">
        <v>-3.1599780000000001E-2</v>
      </c>
      <c r="AC60" s="15">
        <v>44.279000000000003</v>
      </c>
      <c r="AD60" s="15">
        <v>124.47</v>
      </c>
      <c r="AE60" s="15">
        <v>551140713</v>
      </c>
      <c r="AF60" s="15">
        <v>169570000</v>
      </c>
      <c r="AG60" s="15">
        <v>795</v>
      </c>
      <c r="AH60" s="15">
        <v>121.3</v>
      </c>
      <c r="AI60" s="15">
        <v>7.1533879813646284E-2</v>
      </c>
      <c r="AJ60" s="15">
        <v>0.15257861635220124</v>
      </c>
      <c r="AK60" s="15">
        <v>55.2</v>
      </c>
      <c r="AL60" s="15">
        <v>568</v>
      </c>
      <c r="AM60" s="15">
        <v>0.7144654088050314</v>
      </c>
      <c r="AN60" s="15">
        <v>3.2552927994338621E-2</v>
      </c>
      <c r="AO60" s="15">
        <v>-3.4633214999999995E-2</v>
      </c>
      <c r="AP60" s="15">
        <v>-0.13989637299999999</v>
      </c>
      <c r="AQ60" s="15">
        <v>9.0104415116340703E-4</v>
      </c>
      <c r="AR60" s="15">
        <v>3.7825294401361493E-4</v>
      </c>
    </row>
    <row r="61" spans="1:44" x14ac:dyDescent="0.25">
      <c r="A61" s="22" t="s">
        <v>256</v>
      </c>
      <c r="B61" s="15" t="s">
        <v>720</v>
      </c>
      <c r="C61" s="22" t="s">
        <v>265</v>
      </c>
      <c r="D61" s="22" t="s">
        <v>467</v>
      </c>
      <c r="E61" s="15">
        <v>56066</v>
      </c>
      <c r="F61" s="15">
        <v>1428439</v>
      </c>
      <c r="G61" s="23">
        <v>45394</v>
      </c>
      <c r="H61" s="20">
        <v>45394</v>
      </c>
      <c r="I61" s="20">
        <v>45393</v>
      </c>
      <c r="J61" s="24">
        <v>45288</v>
      </c>
      <c r="K61" s="17">
        <v>45657</v>
      </c>
      <c r="L61" s="17">
        <v>45657</v>
      </c>
      <c r="M61" s="17">
        <v>45702</v>
      </c>
      <c r="N61" s="18">
        <v>2025</v>
      </c>
      <c r="O61" s="18">
        <v>1</v>
      </c>
      <c r="P61" s="15" t="s">
        <v>517</v>
      </c>
      <c r="Q61" s="15" t="s">
        <v>652</v>
      </c>
      <c r="R61" s="15">
        <v>3340</v>
      </c>
      <c r="S61" s="15" t="s">
        <v>10</v>
      </c>
      <c r="T61" s="15" t="s">
        <v>10</v>
      </c>
      <c r="U61" s="15">
        <f t="shared" si="0"/>
        <v>106</v>
      </c>
      <c r="V61" s="19">
        <v>15363</v>
      </c>
      <c r="W61" s="15">
        <f t="shared" si="1"/>
        <v>2024</v>
      </c>
      <c r="X61" s="18">
        <f t="shared" si="2"/>
        <v>6</v>
      </c>
      <c r="Y61" s="17">
        <v>43006</v>
      </c>
      <c r="Z61" s="27">
        <v>7.3863013698630136</v>
      </c>
      <c r="AA61" s="15">
        <v>2.5499999999999998E-2</v>
      </c>
      <c r="AB61" s="15" t="s">
        <v>632</v>
      </c>
      <c r="AC61" s="15">
        <v>145.91</v>
      </c>
      <c r="AD61" s="15">
        <v>61.95</v>
      </c>
      <c r="AE61" s="15">
        <v>903912450</v>
      </c>
      <c r="AF61" s="15">
        <v>430393300</v>
      </c>
      <c r="AG61" s="15">
        <v>2492.7370000000001</v>
      </c>
      <c r="AH61" s="15">
        <v>-129.386</v>
      </c>
      <c r="AI61" s="15">
        <v>-3.0062270950779204E-2</v>
      </c>
      <c r="AJ61" s="15">
        <v>-5.1905194972433913E-2</v>
      </c>
      <c r="AK61" s="15">
        <v>2160.2359999999999</v>
      </c>
      <c r="AL61" s="15">
        <v>591.92700000000002</v>
      </c>
      <c r="AM61" s="15">
        <v>0.2374606707406357</v>
      </c>
      <c r="AN61" s="15">
        <v>0.50192138214047477</v>
      </c>
      <c r="AO61" s="15">
        <v>0.14035087800000001</v>
      </c>
      <c r="AP61" s="15">
        <v>-0.52631578899999998</v>
      </c>
      <c r="AQ61" s="15">
        <v>2.0156210632401111E-3</v>
      </c>
      <c r="AR61" s="15">
        <v>-3.8733642289667282E-4</v>
      </c>
    </row>
    <row r="62" spans="1:44" x14ac:dyDescent="0.25">
      <c r="A62" s="15" t="s">
        <v>176</v>
      </c>
      <c r="B62" s="15" t="s">
        <v>721</v>
      </c>
      <c r="C62" s="15" t="s">
        <v>177</v>
      </c>
      <c r="D62" s="15" t="s">
        <v>423</v>
      </c>
      <c r="E62" s="15">
        <v>4453</v>
      </c>
      <c r="F62" s="15">
        <v>715787</v>
      </c>
      <c r="G62" s="17">
        <v>45149</v>
      </c>
      <c r="H62" s="20">
        <v>45149</v>
      </c>
      <c r="I62" s="20">
        <v>45148</v>
      </c>
      <c r="J62" s="21">
        <v>44849</v>
      </c>
      <c r="K62" s="17">
        <v>45291</v>
      </c>
      <c r="L62" s="17">
        <v>45291</v>
      </c>
      <c r="M62" s="17">
        <v>45350</v>
      </c>
      <c r="N62" s="18">
        <v>2024</v>
      </c>
      <c r="O62" s="18">
        <v>1</v>
      </c>
      <c r="P62" s="15" t="s">
        <v>516</v>
      </c>
      <c r="Q62" s="15" t="s">
        <v>651</v>
      </c>
      <c r="R62" s="15">
        <v>3619</v>
      </c>
      <c r="S62" s="15" t="s">
        <v>10</v>
      </c>
      <c r="T62" s="15" t="s">
        <v>10</v>
      </c>
      <c r="U62" s="15">
        <f t="shared" si="0"/>
        <v>300</v>
      </c>
      <c r="V62" s="16">
        <v>14776</v>
      </c>
      <c r="W62" s="15">
        <f t="shared" si="1"/>
        <v>2023</v>
      </c>
      <c r="X62" s="18">
        <f t="shared" si="2"/>
        <v>6</v>
      </c>
      <c r="Y62" s="17">
        <v>30420</v>
      </c>
      <c r="Z62" s="27">
        <v>40.904109589041099</v>
      </c>
      <c r="AA62" s="15">
        <v>-1.4500000000000001E-2</v>
      </c>
      <c r="AB62" s="15">
        <v>0.1635865</v>
      </c>
      <c r="AC62" s="15">
        <v>58.112000000000002</v>
      </c>
      <c r="AD62" s="15">
        <v>10.27</v>
      </c>
      <c r="AE62" s="15">
        <v>59681024</v>
      </c>
      <c r="AF62" s="15">
        <v>123009500</v>
      </c>
      <c r="AG62" s="15">
        <v>425.947</v>
      </c>
      <c r="AH62" s="15">
        <v>44.517000000000003</v>
      </c>
      <c r="AI62" s="15">
        <v>3.6189887772895592E-2</v>
      </c>
      <c r="AJ62" s="15">
        <v>0.10451300279142711</v>
      </c>
      <c r="AK62" s="15">
        <v>110.498</v>
      </c>
      <c r="AL62" s="15">
        <v>515.45100000000002</v>
      </c>
      <c r="AM62" s="15">
        <v>1.2101294292482399</v>
      </c>
      <c r="AN62" s="15">
        <v>8.9828834358321924E-2</v>
      </c>
      <c r="AO62" s="15">
        <v>5.7700234000000017E-2</v>
      </c>
      <c r="AP62" s="15">
        <v>-0.44827586200000002</v>
      </c>
      <c r="AQ62" s="15">
        <v>1.5105740181268882E-3</v>
      </c>
      <c r="AR62" s="15">
        <v>7.8358453351050502E-4</v>
      </c>
    </row>
    <row r="63" spans="1:44" x14ac:dyDescent="0.25">
      <c r="A63" s="22" t="s">
        <v>282</v>
      </c>
      <c r="B63" s="15" t="s">
        <v>722</v>
      </c>
      <c r="C63" s="22" t="s">
        <v>555</v>
      </c>
      <c r="D63" s="22" t="s">
        <v>486</v>
      </c>
      <c r="E63" s="15">
        <v>29432</v>
      </c>
      <c r="F63" s="15">
        <v>837465</v>
      </c>
      <c r="G63" s="23">
        <v>45145</v>
      </c>
      <c r="H63" s="20">
        <v>45145</v>
      </c>
      <c r="I63" s="20">
        <v>45142</v>
      </c>
      <c r="J63" s="24">
        <v>45139</v>
      </c>
      <c r="K63" s="17">
        <v>45291</v>
      </c>
      <c r="L63" s="17">
        <v>45291</v>
      </c>
      <c r="M63" s="17">
        <v>45351</v>
      </c>
      <c r="N63" s="18">
        <v>2024</v>
      </c>
      <c r="O63" s="18">
        <v>1</v>
      </c>
      <c r="P63" s="15" t="s">
        <v>515</v>
      </c>
      <c r="Q63" s="15" t="s">
        <v>651</v>
      </c>
      <c r="R63" s="15">
        <v>32000</v>
      </c>
      <c r="S63" s="15" t="s">
        <v>10</v>
      </c>
      <c r="T63" s="15" t="s">
        <v>10</v>
      </c>
      <c r="U63" s="15">
        <f t="shared" si="0"/>
        <v>6</v>
      </c>
      <c r="V63" s="19">
        <v>14048</v>
      </c>
      <c r="W63" s="15">
        <f t="shared" si="1"/>
        <v>2023</v>
      </c>
      <c r="X63" s="18">
        <f t="shared" si="2"/>
        <v>2</v>
      </c>
      <c r="Y63" s="17">
        <v>33662</v>
      </c>
      <c r="Z63" s="27">
        <v>32.024657534246572</v>
      </c>
      <c r="AA63" s="15">
        <v>-2.3099999999999999E-2</v>
      </c>
      <c r="AB63" s="15">
        <v>-2.6790270000000001E-2</v>
      </c>
      <c r="AC63" s="15">
        <v>183.7</v>
      </c>
      <c r="AD63" s="15">
        <v>19.21</v>
      </c>
      <c r="AE63" s="15">
        <v>352887700</v>
      </c>
      <c r="AF63" s="15">
        <v>912060000</v>
      </c>
      <c r="AG63" s="15">
        <v>3878.2</v>
      </c>
      <c r="AH63" s="15">
        <v>95</v>
      </c>
      <c r="AI63" s="15">
        <v>1.0415981404732145E-2</v>
      </c>
      <c r="AJ63" s="15">
        <v>2.4495900159867981E-2</v>
      </c>
      <c r="AK63" s="15">
        <v>393.5</v>
      </c>
      <c r="AL63" s="15">
        <v>4324.5</v>
      </c>
      <c r="AM63" s="15">
        <v>1.1150791604352535</v>
      </c>
      <c r="AN63" s="15">
        <v>4.3144091397495775E-2</v>
      </c>
      <c r="AO63" s="15">
        <v>-0.11786319899999997</v>
      </c>
      <c r="AP63" s="15">
        <v>-0.39655172399999999</v>
      </c>
      <c r="AQ63" s="15">
        <v>2.2261090793448879E-3</v>
      </c>
      <c r="AR63" s="15">
        <v>1.9094001848256187E-3</v>
      </c>
    </row>
    <row r="64" spans="1:44" x14ac:dyDescent="0.25">
      <c r="A64" s="22" t="s">
        <v>72</v>
      </c>
      <c r="B64" s="15" t="s">
        <v>723</v>
      </c>
      <c r="C64" s="22" t="s">
        <v>73</v>
      </c>
      <c r="D64" s="22" t="s">
        <v>362</v>
      </c>
      <c r="E64" s="15">
        <v>20342</v>
      </c>
      <c r="F64" s="15">
        <v>14707</v>
      </c>
      <c r="G64" s="23">
        <v>45170</v>
      </c>
      <c r="H64" s="20">
        <v>45170</v>
      </c>
      <c r="I64" s="20">
        <v>45169</v>
      </c>
      <c r="J64" s="24">
        <v>45114</v>
      </c>
      <c r="K64" s="17">
        <v>45325</v>
      </c>
      <c r="L64" s="17">
        <v>45322</v>
      </c>
      <c r="M64" s="17">
        <v>45384</v>
      </c>
      <c r="N64" s="18">
        <v>2024</v>
      </c>
      <c r="O64" s="18">
        <v>2</v>
      </c>
      <c r="P64" s="15" t="s">
        <v>515</v>
      </c>
      <c r="Q64" s="15" t="s">
        <v>651</v>
      </c>
      <c r="R64" s="15">
        <v>9200</v>
      </c>
      <c r="S64" s="15" t="s">
        <v>10</v>
      </c>
      <c r="T64" s="15" t="s">
        <v>10</v>
      </c>
      <c r="U64" s="15">
        <f t="shared" si="0"/>
        <v>56</v>
      </c>
      <c r="V64" s="19">
        <v>13926</v>
      </c>
      <c r="W64" s="15">
        <f t="shared" si="1"/>
        <v>2023</v>
      </c>
      <c r="X64" s="18">
        <f t="shared" si="2"/>
        <v>6</v>
      </c>
      <c r="Y64" s="17">
        <v>29297</v>
      </c>
      <c r="Z64" s="27">
        <v>44.073972602739723</v>
      </c>
      <c r="AA64" s="15">
        <v>-5.3800000000000001E-2</v>
      </c>
      <c r="AB64" s="15">
        <v>-6.5368090000000004E-2</v>
      </c>
      <c r="AC64" s="15">
        <v>35.49</v>
      </c>
      <c r="AD64" s="15">
        <v>28.67</v>
      </c>
      <c r="AE64" s="15">
        <v>101749830.00000001</v>
      </c>
      <c r="AF64" s="15">
        <v>180474600</v>
      </c>
      <c r="AG64" s="15">
        <v>560.63099999999997</v>
      </c>
      <c r="AH64" s="15">
        <v>171.39099999999999</v>
      </c>
      <c r="AI64" s="15">
        <v>9.4966826356728304E-2</v>
      </c>
      <c r="AJ64" s="15">
        <v>0.30571088648326616</v>
      </c>
      <c r="AK64" s="15">
        <v>21.358000000000001</v>
      </c>
      <c r="AL64" s="15">
        <v>747.86099999999999</v>
      </c>
      <c r="AM64" s="15">
        <v>1.3339629809981968</v>
      </c>
      <c r="AN64" s="15">
        <v>1.1834352313289515E-2</v>
      </c>
      <c r="AO64" s="15">
        <v>5.0919264000000006E-2</v>
      </c>
      <c r="AP64" s="15">
        <v>-9.3525179999999999E-2</v>
      </c>
      <c r="AQ64" s="15">
        <v>9.5404674829066625E-4</v>
      </c>
      <c r="AR64" s="15">
        <v>6.7410721522980746E-4</v>
      </c>
    </row>
    <row r="65" spans="1:44" x14ac:dyDescent="0.25">
      <c r="A65" s="15" t="s">
        <v>269</v>
      </c>
      <c r="B65" s="15" t="s">
        <v>724</v>
      </c>
      <c r="C65" s="15" t="s">
        <v>556</v>
      </c>
      <c r="D65" s="15" t="s">
        <v>475</v>
      </c>
      <c r="E65" s="15">
        <v>57738</v>
      </c>
      <c r="F65" s="15">
        <v>1819395</v>
      </c>
      <c r="G65" s="17">
        <v>44879</v>
      </c>
      <c r="H65" s="20">
        <v>44879</v>
      </c>
      <c r="I65" s="20">
        <v>44876</v>
      </c>
      <c r="J65" s="21">
        <v>44702</v>
      </c>
      <c r="K65" s="17">
        <v>44926</v>
      </c>
      <c r="L65" s="17">
        <v>44926</v>
      </c>
      <c r="M65" s="17">
        <v>45001</v>
      </c>
      <c r="N65" s="18">
        <v>2023</v>
      </c>
      <c r="O65" s="18">
        <v>1</v>
      </c>
      <c r="P65" s="15" t="s">
        <v>515</v>
      </c>
      <c r="Q65" s="15" t="s">
        <v>651</v>
      </c>
      <c r="R65" s="15">
        <v>1695</v>
      </c>
      <c r="S65" s="15" t="s">
        <v>10</v>
      </c>
      <c r="T65" s="15" t="s">
        <v>10</v>
      </c>
      <c r="U65" s="15">
        <f t="shared" si="0"/>
        <v>177</v>
      </c>
      <c r="V65" s="16">
        <v>13875</v>
      </c>
      <c r="W65" s="15">
        <f t="shared" si="1"/>
        <v>2022</v>
      </c>
      <c r="X65" s="18">
        <f t="shared" si="2"/>
        <v>2</v>
      </c>
      <c r="Y65" s="17">
        <v>44270</v>
      </c>
      <c r="Z65" s="27">
        <v>2.0027397260273974</v>
      </c>
      <c r="AA65" s="15">
        <v>-9.4299999999999995E-2</v>
      </c>
      <c r="AB65" s="15">
        <v>-2.185376E-2</v>
      </c>
      <c r="AC65" s="15">
        <v>198.39400000000001</v>
      </c>
      <c r="AD65" s="15">
        <v>2.04</v>
      </c>
      <c r="AE65" s="15">
        <v>40472376</v>
      </c>
      <c r="AF65" s="15">
        <v>157361200</v>
      </c>
      <c r="AG65" s="15">
        <v>-19.946999999999999</v>
      </c>
      <c r="AH65" s="15">
        <v>-165.74199999999999</v>
      </c>
      <c r="AI65" s="15">
        <v>-0.10532583635610301</v>
      </c>
      <c r="AJ65" s="15">
        <v>8.3091191657893422</v>
      </c>
      <c r="AK65" s="15">
        <v>246.624</v>
      </c>
      <c r="AL65" s="15">
        <v>1497.8340000000001</v>
      </c>
      <c r="AM65" s="15">
        <v>-75.090690329372848</v>
      </c>
      <c r="AN65" s="15">
        <v>0.15672478349173746</v>
      </c>
      <c r="AO65" s="15">
        <v>0.36280256599999994</v>
      </c>
      <c r="AP65" s="15">
        <v>-0.17647058800000001</v>
      </c>
      <c r="AQ65" s="15">
        <v>1.8020883023268141E-3</v>
      </c>
      <c r="AR65" s="15">
        <v>7.1546923992383367E-4</v>
      </c>
    </row>
    <row r="66" spans="1:44" x14ac:dyDescent="0.25">
      <c r="A66" s="15" t="s">
        <v>210</v>
      </c>
      <c r="B66" s="15" t="s">
        <v>725</v>
      </c>
      <c r="C66" s="15" t="s">
        <v>557</v>
      </c>
      <c r="D66" s="15" t="s">
        <v>442</v>
      </c>
      <c r="E66" s="15">
        <v>34710</v>
      </c>
      <c r="F66" s="15">
        <v>1055160</v>
      </c>
      <c r="G66" s="17">
        <v>44440</v>
      </c>
      <c r="H66" s="20">
        <v>44440</v>
      </c>
      <c r="I66" s="20">
        <v>44439</v>
      </c>
      <c r="J66" s="21">
        <v>44265</v>
      </c>
      <c r="K66" s="17">
        <v>44561</v>
      </c>
      <c r="L66" s="17">
        <v>44561</v>
      </c>
      <c r="M66" s="17">
        <v>44615</v>
      </c>
      <c r="N66" s="18">
        <v>2022</v>
      </c>
      <c r="O66" s="18">
        <v>1</v>
      </c>
      <c r="P66" s="15" t="s">
        <v>519</v>
      </c>
      <c r="Q66" s="15" t="s">
        <v>651</v>
      </c>
      <c r="R66" s="15">
        <v>298</v>
      </c>
      <c r="S66" s="15" t="s">
        <v>10</v>
      </c>
      <c r="T66" s="15" t="s">
        <v>10</v>
      </c>
      <c r="U66" s="15">
        <f t="shared" ref="U66:U129" si="3">G66-J66</f>
        <v>175</v>
      </c>
      <c r="V66" s="16">
        <v>13006</v>
      </c>
      <c r="W66" s="15">
        <f t="shared" ref="W66:W129" si="4">YEAR(G66)</f>
        <v>2021</v>
      </c>
      <c r="X66" s="18">
        <f t="shared" ref="X66:X129" si="5">WEEKDAY(H66)</f>
        <v>4</v>
      </c>
      <c r="Y66" s="17">
        <v>35898</v>
      </c>
      <c r="Z66" s="27">
        <v>23.882191780821916</v>
      </c>
      <c r="AA66" s="15">
        <v>-8.8999999999999999E-3</v>
      </c>
      <c r="AB66" s="15">
        <v>-6.2274860000000001E-2</v>
      </c>
      <c r="AC66" s="15">
        <v>432.55099999999999</v>
      </c>
      <c r="AD66" s="15">
        <v>4.8</v>
      </c>
      <c r="AE66" s="15">
        <v>207624480</v>
      </c>
      <c r="AF66" s="15">
        <v>913968800</v>
      </c>
      <c r="AG66" s="15">
        <v>2542.6579999999999</v>
      </c>
      <c r="AH66" s="15">
        <v>328.87</v>
      </c>
      <c r="AI66" s="15">
        <v>3.5982628728683082E-2</v>
      </c>
      <c r="AJ66" s="15">
        <v>0.12934102816816104</v>
      </c>
      <c r="AK66" s="15">
        <v>304.69600000000003</v>
      </c>
      <c r="AL66" s="15">
        <v>6423.759</v>
      </c>
      <c r="AM66" s="15">
        <v>2.5263952131981573</v>
      </c>
      <c r="AN66" s="15">
        <v>3.3337680673563477E-2</v>
      </c>
      <c r="AO66" s="15">
        <v>-1.0499193000000018E-2</v>
      </c>
      <c r="AP66" s="15">
        <v>-0.66359119899999996</v>
      </c>
      <c r="AQ66" s="15">
        <v>1.2985636296178513E-3</v>
      </c>
      <c r="AR66" s="15">
        <v>9.4105901184987184E-4</v>
      </c>
    </row>
    <row r="67" spans="1:44" x14ac:dyDescent="0.25">
      <c r="A67" s="15" t="s">
        <v>74</v>
      </c>
      <c r="B67" s="15" t="s">
        <v>726</v>
      </c>
      <c r="C67" s="15" t="s">
        <v>75</v>
      </c>
      <c r="D67" s="15" t="s">
        <v>363</v>
      </c>
      <c r="E67" s="15">
        <v>15307</v>
      </c>
      <c r="F67" s="15">
        <v>726601</v>
      </c>
      <c r="G67" s="17">
        <v>43487</v>
      </c>
      <c r="H67" s="20">
        <v>43487</v>
      </c>
      <c r="I67" s="20">
        <v>43483</v>
      </c>
      <c r="J67" s="21">
        <v>43467</v>
      </c>
      <c r="K67" s="17">
        <v>43830</v>
      </c>
      <c r="L67" s="17">
        <v>43830</v>
      </c>
      <c r="M67" s="17">
        <v>43895</v>
      </c>
      <c r="N67" s="18">
        <v>2020</v>
      </c>
      <c r="O67" s="18">
        <v>1</v>
      </c>
      <c r="P67" s="15" t="s">
        <v>519</v>
      </c>
      <c r="Q67" s="15" t="s">
        <v>651</v>
      </c>
      <c r="R67" s="15">
        <v>815</v>
      </c>
      <c r="S67" s="15" t="s">
        <v>14</v>
      </c>
      <c r="T67" s="15" t="s">
        <v>14</v>
      </c>
      <c r="U67" s="15">
        <f t="shared" si="3"/>
        <v>20</v>
      </c>
      <c r="V67" s="16">
        <v>11011</v>
      </c>
      <c r="W67" s="15">
        <f t="shared" si="4"/>
        <v>2019</v>
      </c>
      <c r="X67" s="18">
        <f t="shared" si="5"/>
        <v>3</v>
      </c>
      <c r="Y67" s="17">
        <v>34491</v>
      </c>
      <c r="Z67" s="27">
        <v>25.764383561643836</v>
      </c>
      <c r="AA67" s="15">
        <v>-5.5500000000000001E-2</v>
      </c>
      <c r="AB67" s="15">
        <v>-6.3398189999999993E-2</v>
      </c>
      <c r="AC67" s="15">
        <v>16.771999999999998</v>
      </c>
      <c r="AD67" s="15">
        <v>25.47</v>
      </c>
      <c r="AE67" s="15">
        <v>42718283.999999993</v>
      </c>
      <c r="AF67" s="15">
        <v>308895300</v>
      </c>
      <c r="AG67" s="15">
        <v>327.01600000000002</v>
      </c>
      <c r="AH67" s="15">
        <v>30.806999999999999</v>
      </c>
      <c r="AI67" s="15">
        <v>9.9732822092145779E-3</v>
      </c>
      <c r="AJ67" s="15">
        <v>9.4206399686865464E-2</v>
      </c>
      <c r="AK67" s="15">
        <v>60.087000000000003</v>
      </c>
      <c r="AL67" s="15">
        <v>68.317999999999998</v>
      </c>
      <c r="AM67" s="15">
        <v>0.20891332534187929</v>
      </c>
      <c r="AN67" s="15">
        <v>1.9452222160712709E-2</v>
      </c>
      <c r="AO67" s="15">
        <v>-4.5125077999999985E-2</v>
      </c>
      <c r="AP67" s="15">
        <v>-0.27377521599999999</v>
      </c>
      <c r="AQ67" s="15">
        <v>3.9751947845444429E-4</v>
      </c>
      <c r="AR67" s="15">
        <v>8.6373263667818801E-5</v>
      </c>
    </row>
    <row r="68" spans="1:44" x14ac:dyDescent="0.25">
      <c r="A68" s="22" t="s">
        <v>323</v>
      </c>
      <c r="B68" s="15" t="s">
        <v>727</v>
      </c>
      <c r="C68" s="22" t="s">
        <v>326</v>
      </c>
      <c r="D68" s="22" t="s">
        <v>510</v>
      </c>
      <c r="E68" s="15">
        <v>32093</v>
      </c>
      <c r="F68" s="15">
        <v>1041061</v>
      </c>
      <c r="G68" s="23">
        <v>44944</v>
      </c>
      <c r="H68" s="20">
        <v>44944</v>
      </c>
      <c r="I68" s="20">
        <v>44943</v>
      </c>
      <c r="J68" s="24">
        <v>44939</v>
      </c>
      <c r="K68" s="17">
        <v>45291</v>
      </c>
      <c r="L68" s="17">
        <v>45291</v>
      </c>
      <c r="M68" s="17">
        <v>45342</v>
      </c>
      <c r="N68" s="18">
        <v>2024</v>
      </c>
      <c r="O68" s="18">
        <v>1</v>
      </c>
      <c r="P68" s="15" t="s">
        <v>515</v>
      </c>
      <c r="Q68" s="15" t="s">
        <v>651</v>
      </c>
      <c r="R68" s="15">
        <v>35000</v>
      </c>
      <c r="S68" s="15" t="s">
        <v>10</v>
      </c>
      <c r="T68" s="15" t="s">
        <v>10</v>
      </c>
      <c r="U68" s="15">
        <f t="shared" si="3"/>
        <v>5</v>
      </c>
      <c r="V68" s="19">
        <v>9999</v>
      </c>
      <c r="W68" s="15">
        <f t="shared" si="4"/>
        <v>2023</v>
      </c>
      <c r="X68" s="18">
        <f t="shared" si="5"/>
        <v>4</v>
      </c>
      <c r="Y68" s="17">
        <v>35690</v>
      </c>
      <c r="Z68" s="27">
        <v>26.443835616438356</v>
      </c>
      <c r="AA68" s="15">
        <v>-1.6500000000000001E-2</v>
      </c>
      <c r="AB68" s="15">
        <v>1.275548E-2</v>
      </c>
      <c r="AC68" s="15">
        <v>281</v>
      </c>
      <c r="AD68" s="15">
        <v>130.33000000000001</v>
      </c>
      <c r="AE68" s="15">
        <v>3662273000.0000005</v>
      </c>
      <c r="AF68" s="15">
        <v>623100000</v>
      </c>
      <c r="AG68" s="15">
        <v>-7858</v>
      </c>
      <c r="AH68" s="15">
        <v>1597</v>
      </c>
      <c r="AI68" s="15">
        <v>0.25629914941421922</v>
      </c>
      <c r="AJ68" s="15">
        <v>-0.20323237465003818</v>
      </c>
      <c r="AK68" s="15">
        <v>512</v>
      </c>
      <c r="AL68" s="15">
        <v>12031</v>
      </c>
      <c r="AM68" s="15">
        <v>-1.5310511580554849</v>
      </c>
      <c r="AN68" s="15">
        <v>8.2169796180388374E-2</v>
      </c>
      <c r="AO68" s="15">
        <v>0.15318030700000002</v>
      </c>
      <c r="AP68" s="15">
        <v>-7.4889867999999998E-2</v>
      </c>
      <c r="AQ68" s="15">
        <v>2.5441246621084432E-3</v>
      </c>
      <c r="AR68" s="15">
        <v>1.5911315990114372E-3</v>
      </c>
    </row>
    <row r="69" spans="1:44" x14ac:dyDescent="0.25">
      <c r="A69" s="22" t="s">
        <v>57</v>
      </c>
      <c r="B69" s="15" t="s">
        <v>728</v>
      </c>
      <c r="C69" s="22" t="s">
        <v>558</v>
      </c>
      <c r="D69" s="22" t="s">
        <v>354</v>
      </c>
      <c r="E69" s="15">
        <v>23498</v>
      </c>
      <c r="F69" s="15">
        <v>913142</v>
      </c>
      <c r="G69" s="23">
        <v>44288</v>
      </c>
      <c r="H69" s="20">
        <v>44291</v>
      </c>
      <c r="I69" s="20">
        <v>44287</v>
      </c>
      <c r="J69" s="24">
        <v>44288</v>
      </c>
      <c r="K69" s="17">
        <v>44561</v>
      </c>
      <c r="L69" s="17">
        <v>44561</v>
      </c>
      <c r="M69" s="17">
        <v>44607</v>
      </c>
      <c r="N69" s="18">
        <v>2022</v>
      </c>
      <c r="O69" s="18">
        <v>1</v>
      </c>
      <c r="P69" s="15" t="s">
        <v>525</v>
      </c>
      <c r="Q69" s="15" t="s">
        <v>652</v>
      </c>
      <c r="R69" s="15">
        <v>7500</v>
      </c>
      <c r="S69" s="15" t="s">
        <v>10</v>
      </c>
      <c r="T69" s="15" t="s">
        <v>10</v>
      </c>
      <c r="U69" s="15">
        <f t="shared" si="3"/>
        <v>0</v>
      </c>
      <c r="V69" s="19">
        <v>9840</v>
      </c>
      <c r="W69" s="15">
        <f t="shared" si="4"/>
        <v>2021</v>
      </c>
      <c r="X69" s="18">
        <f t="shared" si="5"/>
        <v>2</v>
      </c>
      <c r="Y69" s="17">
        <v>34297</v>
      </c>
      <c r="Z69" s="27">
        <v>28.246575342465754</v>
      </c>
      <c r="AA69" s="15">
        <v>-3.1099999999999999E-2</v>
      </c>
      <c r="AB69" s="15">
        <v>5.7283389999999998E-3</v>
      </c>
      <c r="AC69" s="15">
        <v>44.975000000000001</v>
      </c>
      <c r="AD69" s="15">
        <v>44.66</v>
      </c>
      <c r="AE69" s="15">
        <v>200858350</v>
      </c>
      <c r="AF69" s="15">
        <v>341767700</v>
      </c>
      <c r="AG69" s="15">
        <v>955.28700000000003</v>
      </c>
      <c r="AH69" s="15">
        <v>63.924999999999997</v>
      </c>
      <c r="AI69" s="15">
        <v>1.8704225121332411E-2</v>
      </c>
      <c r="AJ69" s="15">
        <v>6.6917062620971496E-2</v>
      </c>
      <c r="AK69" s="15">
        <v>643.75699999999995</v>
      </c>
      <c r="AL69" s="15">
        <v>1545.54</v>
      </c>
      <c r="AM69" s="15">
        <v>1.6178802810045567</v>
      </c>
      <c r="AN69" s="15">
        <v>0.18836098320584418</v>
      </c>
      <c r="AO69" s="15">
        <v>3.3048122999999985E-2</v>
      </c>
      <c r="AP69" s="15">
        <v>-0.24623115600000001</v>
      </c>
      <c r="AQ69" s="15">
        <v>5.0352467270896274E-4</v>
      </c>
      <c r="AR69" s="15">
        <v>-1.8275824742486238E-4</v>
      </c>
    </row>
    <row r="70" spans="1:44" x14ac:dyDescent="0.25">
      <c r="A70" s="22" t="s">
        <v>202</v>
      </c>
      <c r="B70" s="15" t="s">
        <v>729</v>
      </c>
      <c r="C70" s="22" t="s">
        <v>559</v>
      </c>
      <c r="D70" s="22" t="s">
        <v>437</v>
      </c>
      <c r="E70" s="15">
        <v>31205</v>
      </c>
      <c r="F70" s="15">
        <v>1000623</v>
      </c>
      <c r="G70" s="23">
        <v>44837</v>
      </c>
      <c r="H70" s="20">
        <v>44837</v>
      </c>
      <c r="I70" s="20">
        <v>44834</v>
      </c>
      <c r="J70" s="24">
        <v>44733</v>
      </c>
      <c r="K70" s="17">
        <v>44926</v>
      </c>
      <c r="L70" s="17">
        <v>44926</v>
      </c>
      <c r="M70" s="17">
        <v>44986</v>
      </c>
      <c r="N70" s="18">
        <v>2023</v>
      </c>
      <c r="O70" s="18">
        <v>1</v>
      </c>
      <c r="P70" s="15" t="s">
        <v>523</v>
      </c>
      <c r="Q70" s="15" t="s">
        <v>651</v>
      </c>
      <c r="R70" s="15">
        <v>7500</v>
      </c>
      <c r="S70" s="15" t="s">
        <v>10</v>
      </c>
      <c r="T70" s="15" t="s">
        <v>10</v>
      </c>
      <c r="U70" s="15">
        <f t="shared" si="3"/>
        <v>104</v>
      </c>
      <c r="V70" s="19">
        <v>9268</v>
      </c>
      <c r="W70" s="15">
        <f t="shared" si="4"/>
        <v>2022</v>
      </c>
      <c r="X70" s="18">
        <f t="shared" si="5"/>
        <v>2</v>
      </c>
      <c r="Y70" s="17">
        <v>35012</v>
      </c>
      <c r="Z70" s="27">
        <v>27.326027397260273</v>
      </c>
      <c r="AA70" s="15">
        <v>8.3999999999999995E-3</v>
      </c>
      <c r="AB70" s="15">
        <v>-2.545936E-2</v>
      </c>
      <c r="AC70" s="15">
        <v>54.93</v>
      </c>
      <c r="AD70" s="15">
        <v>22.08</v>
      </c>
      <c r="AE70" s="15">
        <v>121285440</v>
      </c>
      <c r="AF70" s="15">
        <v>366920000</v>
      </c>
      <c r="AG70" s="15">
        <v>1179.3</v>
      </c>
      <c r="AH70" s="15">
        <v>-6.6</v>
      </c>
      <c r="AI70" s="15">
        <v>-1.7987572222827864E-3</v>
      </c>
      <c r="AJ70" s="15">
        <v>-5.5965403205291272E-3</v>
      </c>
      <c r="AK70" s="15">
        <v>124.4</v>
      </c>
      <c r="AL70" s="15">
        <v>1751.4</v>
      </c>
      <c r="AM70" s="15">
        <v>1.4851182905113205</v>
      </c>
      <c r="AN70" s="15">
        <v>3.3903848250299795E-2</v>
      </c>
      <c r="AO70" s="15">
        <v>-2.9600230000000005E-2</v>
      </c>
      <c r="AP70" s="15">
        <v>-0.48207171300000001</v>
      </c>
      <c r="AQ70" s="15">
        <v>5.3002597127259235E-4</v>
      </c>
      <c r="AR70" s="15">
        <v>2.1017556284822468E-4</v>
      </c>
    </row>
    <row r="71" spans="1:44" x14ac:dyDescent="0.25">
      <c r="A71" s="15" t="s">
        <v>240</v>
      </c>
      <c r="B71" s="15" t="s">
        <v>730</v>
      </c>
      <c r="C71" s="15" t="s">
        <v>243</v>
      </c>
      <c r="D71" s="15" t="s">
        <v>460</v>
      </c>
      <c r="E71" s="15">
        <v>9516</v>
      </c>
      <c r="F71" s="15">
        <v>1093691</v>
      </c>
      <c r="G71" s="17">
        <v>45275</v>
      </c>
      <c r="H71" s="20">
        <v>45275</v>
      </c>
      <c r="I71" s="20">
        <v>45274</v>
      </c>
      <c r="J71" s="21">
        <v>44998</v>
      </c>
      <c r="K71" s="17">
        <v>45291</v>
      </c>
      <c r="L71" s="17">
        <v>45291</v>
      </c>
      <c r="M71" s="17">
        <v>45351</v>
      </c>
      <c r="N71" s="18">
        <v>2024</v>
      </c>
      <c r="O71" s="18">
        <v>1</v>
      </c>
      <c r="P71" s="15" t="s">
        <v>516</v>
      </c>
      <c r="Q71" s="15" t="s">
        <v>651</v>
      </c>
      <c r="R71" s="15">
        <v>3868</v>
      </c>
      <c r="S71" s="15" t="s">
        <v>10</v>
      </c>
      <c r="T71" s="15" t="s">
        <v>10</v>
      </c>
      <c r="U71" s="15">
        <f t="shared" si="3"/>
        <v>277</v>
      </c>
      <c r="V71" s="16">
        <v>8323</v>
      </c>
      <c r="W71" s="15">
        <f t="shared" si="4"/>
        <v>2023</v>
      </c>
      <c r="X71" s="18">
        <f t="shared" si="5"/>
        <v>6</v>
      </c>
      <c r="Y71" s="17">
        <v>36462</v>
      </c>
      <c r="Z71" s="27">
        <v>24.353424657534248</v>
      </c>
      <c r="AA71" s="15">
        <v>-6.9199999999999998E-2</v>
      </c>
      <c r="AB71" s="15">
        <v>9.4673720000000003E-2</v>
      </c>
      <c r="AC71" s="15">
        <v>606.13599999999997</v>
      </c>
      <c r="AD71" s="15">
        <v>4.79</v>
      </c>
      <c r="AE71" s="15">
        <v>290339144</v>
      </c>
      <c r="AF71" s="15">
        <v>490273800</v>
      </c>
      <c r="AG71" s="15">
        <v>2898.125</v>
      </c>
      <c r="AH71" s="15">
        <v>-1368.8330000000001</v>
      </c>
      <c r="AI71" s="15">
        <v>-0.27919766465187412</v>
      </c>
      <c r="AJ71" s="15">
        <v>-0.47231675652361443</v>
      </c>
      <c r="AK71" s="15">
        <v>135.03299999999999</v>
      </c>
      <c r="AL71" s="15">
        <v>968.85</v>
      </c>
      <c r="AM71" s="15">
        <v>0.33430235065775288</v>
      </c>
      <c r="AN71" s="15">
        <v>2.7542365102928196E-2</v>
      </c>
      <c r="AO71" s="15">
        <v>3.4271200000002278E-4</v>
      </c>
      <c r="AP71" s="15">
        <v>-0.560538117</v>
      </c>
      <c r="AQ71" s="15">
        <v>2.0936025865267399E-3</v>
      </c>
      <c r="AR71" s="15">
        <v>1.4963370939441315E-3</v>
      </c>
    </row>
    <row r="72" spans="1:44" x14ac:dyDescent="0.25">
      <c r="A72" s="22" t="s">
        <v>283</v>
      </c>
      <c r="B72" s="15" t="s">
        <v>731</v>
      </c>
      <c r="C72" s="22" t="s">
        <v>289</v>
      </c>
      <c r="D72" s="22" t="s">
        <v>487</v>
      </c>
      <c r="E72" s="15">
        <v>24773</v>
      </c>
      <c r="F72" s="15">
        <v>860731</v>
      </c>
      <c r="G72" s="23">
        <v>42807</v>
      </c>
      <c r="H72" s="20">
        <v>42807</v>
      </c>
      <c r="I72" s="20">
        <v>42804</v>
      </c>
      <c r="J72" s="24">
        <v>42797</v>
      </c>
      <c r="K72" s="17">
        <v>43100</v>
      </c>
      <c r="L72" s="17">
        <v>43100</v>
      </c>
      <c r="M72" s="17">
        <v>43152</v>
      </c>
      <c r="N72" s="18">
        <v>2018</v>
      </c>
      <c r="O72" s="18">
        <v>1</v>
      </c>
      <c r="P72" s="15" t="s">
        <v>525</v>
      </c>
      <c r="Q72" s="15" t="s">
        <v>652</v>
      </c>
      <c r="R72" s="15">
        <v>4069</v>
      </c>
      <c r="S72" s="15" t="s">
        <v>14</v>
      </c>
      <c r="T72" s="15" t="s">
        <v>14</v>
      </c>
      <c r="U72" s="15">
        <f t="shared" si="3"/>
        <v>10</v>
      </c>
      <c r="V72" s="19">
        <v>7788</v>
      </c>
      <c r="W72" s="15">
        <f t="shared" si="4"/>
        <v>2017</v>
      </c>
      <c r="X72" s="18">
        <f t="shared" si="5"/>
        <v>2</v>
      </c>
      <c r="Y72" s="17">
        <v>29297</v>
      </c>
      <c r="Z72" s="27">
        <v>37.958904109589042</v>
      </c>
      <c r="AA72" s="15">
        <v>-3.5999999999999999E-3</v>
      </c>
      <c r="AB72" s="15">
        <v>-1.572885E-3</v>
      </c>
      <c r="AC72" s="15">
        <v>37.886000000000003</v>
      </c>
      <c r="AD72" s="15">
        <v>155.6</v>
      </c>
      <c r="AE72" s="15">
        <v>589506160</v>
      </c>
      <c r="AF72" s="15">
        <v>158959200</v>
      </c>
      <c r="AG72" s="15">
        <v>1167.0940000000001</v>
      </c>
      <c r="AH72" s="15">
        <v>163.94499999999999</v>
      </c>
      <c r="AI72" s="15">
        <v>0.1031365281153906</v>
      </c>
      <c r="AJ72" s="15">
        <v>0.14047283252248746</v>
      </c>
      <c r="AK72" s="15">
        <v>185.92599999999999</v>
      </c>
      <c r="AL72" s="15">
        <v>0</v>
      </c>
      <c r="AM72" s="15">
        <v>0</v>
      </c>
      <c r="AN72" s="15">
        <v>0.11696460475392426</v>
      </c>
      <c r="AO72" s="15">
        <v>0.15434782599999999</v>
      </c>
      <c r="AP72" s="15">
        <v>-0.15</v>
      </c>
      <c r="AQ72" s="15">
        <v>2.6501298563629618E-4</v>
      </c>
      <c r="AR72" s="15">
        <v>-1.397112499867952E-4</v>
      </c>
    </row>
    <row r="73" spans="1:44" x14ac:dyDescent="0.25">
      <c r="A73" s="15" t="s">
        <v>69</v>
      </c>
      <c r="B73" s="15" t="s">
        <v>732</v>
      </c>
      <c r="C73" s="15" t="s">
        <v>560</v>
      </c>
      <c r="D73" s="15" t="s">
        <v>360</v>
      </c>
      <c r="E73" s="15">
        <v>55287</v>
      </c>
      <c r="F73" s="15">
        <v>1632127</v>
      </c>
      <c r="G73" s="17">
        <v>43685</v>
      </c>
      <c r="H73" s="20">
        <v>43685</v>
      </c>
      <c r="I73" s="20">
        <v>43684</v>
      </c>
      <c r="J73" s="21">
        <v>43525</v>
      </c>
      <c r="K73" s="17">
        <v>43830</v>
      </c>
      <c r="L73" s="17">
        <v>43830</v>
      </c>
      <c r="M73" s="17">
        <v>43889</v>
      </c>
      <c r="N73" s="18">
        <v>2020</v>
      </c>
      <c r="O73" s="18">
        <v>1</v>
      </c>
      <c r="P73" s="15" t="s">
        <v>517</v>
      </c>
      <c r="Q73" s="15" t="s">
        <v>652</v>
      </c>
      <c r="R73" s="15">
        <v>2751</v>
      </c>
      <c r="S73" s="15" t="s">
        <v>9</v>
      </c>
      <c r="T73" s="15" t="s">
        <v>656</v>
      </c>
      <c r="U73" s="15">
        <f t="shared" si="3"/>
        <v>160</v>
      </c>
      <c r="V73" s="16">
        <v>7375</v>
      </c>
      <c r="W73" s="15">
        <f t="shared" si="4"/>
        <v>2019</v>
      </c>
      <c r="X73" s="18">
        <f t="shared" si="5"/>
        <v>5</v>
      </c>
      <c r="Y73" s="17">
        <v>42166</v>
      </c>
      <c r="Z73" s="27">
        <v>4.720547945205479</v>
      </c>
      <c r="AA73" s="15">
        <v>4.7000000000000002E-3</v>
      </c>
      <c r="AB73" s="15">
        <v>1.612394E-2</v>
      </c>
      <c r="AC73" s="15">
        <v>5.7149999999999999</v>
      </c>
      <c r="AD73" s="15">
        <v>1201.03</v>
      </c>
      <c r="AE73" s="15">
        <v>686388645</v>
      </c>
      <c r="AF73" s="15">
        <v>315183100</v>
      </c>
      <c r="AG73" s="15">
        <v>841.56899999999996</v>
      </c>
      <c r="AH73" s="15">
        <v>178.58199999999999</v>
      </c>
      <c r="AI73" s="15">
        <v>5.6659763800787535E-2</v>
      </c>
      <c r="AJ73" s="15">
        <v>0.21220125741323648</v>
      </c>
      <c r="AK73" s="15">
        <v>125.271</v>
      </c>
      <c r="AL73" s="15">
        <v>1756.5930000000001</v>
      </c>
      <c r="AM73" s="15">
        <v>2.0872833956573973</v>
      </c>
      <c r="AN73" s="15">
        <v>3.974546858635504E-2</v>
      </c>
      <c r="AO73" s="15">
        <v>4.4444444000000027E-2</v>
      </c>
      <c r="AP73" s="15">
        <v>-0.35555555599999999</v>
      </c>
      <c r="AQ73" s="15">
        <v>5.5652726983622196E-4</v>
      </c>
      <c r="AR73" s="15">
        <v>6.3775901802818583E-5</v>
      </c>
    </row>
    <row r="74" spans="1:44" x14ac:dyDescent="0.25">
      <c r="A74" s="22" t="s">
        <v>22</v>
      </c>
      <c r="B74" s="15" t="s">
        <v>733</v>
      </c>
      <c r="C74" s="22" t="s">
        <v>23</v>
      </c>
      <c r="D74" s="22" t="s">
        <v>333</v>
      </c>
      <c r="E74" s="15">
        <v>9055</v>
      </c>
      <c r="F74" s="15">
        <v>896262</v>
      </c>
      <c r="G74" s="23">
        <v>42064</v>
      </c>
      <c r="H74" s="20">
        <v>42065</v>
      </c>
      <c r="I74" s="20">
        <v>42062</v>
      </c>
      <c r="J74" s="24">
        <v>42058</v>
      </c>
      <c r="K74" s="17">
        <v>42369</v>
      </c>
      <c r="L74" s="17">
        <v>42369</v>
      </c>
      <c r="M74" s="17">
        <v>42439</v>
      </c>
      <c r="N74" s="18">
        <v>2016</v>
      </c>
      <c r="O74" s="18">
        <v>1</v>
      </c>
      <c r="P74" s="15" t="s">
        <v>520</v>
      </c>
      <c r="Q74" s="15" t="s">
        <v>653</v>
      </c>
      <c r="R74" s="15">
        <v>16100.000000000002</v>
      </c>
      <c r="S74" s="15" t="s">
        <v>12</v>
      </c>
      <c r="T74" s="15" t="s">
        <v>656</v>
      </c>
      <c r="U74" s="15">
        <f t="shared" si="3"/>
        <v>6</v>
      </c>
      <c r="V74" s="19">
        <v>6909</v>
      </c>
      <c r="W74" s="15">
        <f>YEAR(G74)</f>
        <v>2015</v>
      </c>
      <c r="X74" s="18">
        <f t="shared" si="5"/>
        <v>2</v>
      </c>
      <c r="Y74" s="17">
        <v>34563</v>
      </c>
      <c r="Z74" s="27">
        <v>21.578082191780823</v>
      </c>
      <c r="AA74" s="15">
        <v>-3.0599999999999999E-2</v>
      </c>
      <c r="AB74" s="15">
        <v>0.1121823</v>
      </c>
      <c r="AC74" s="15">
        <v>33.606999999999999</v>
      </c>
      <c r="AD74" s="15">
        <v>30.17</v>
      </c>
      <c r="AE74" s="15">
        <v>101392319.00000001</v>
      </c>
      <c r="AF74" s="15">
        <v>68508500</v>
      </c>
      <c r="AG74" s="15">
        <v>409.56799999999998</v>
      </c>
      <c r="AH74" s="15">
        <v>-3.0209999999999999</v>
      </c>
      <c r="AI74" s="15">
        <v>-4.4096717925512889E-3</v>
      </c>
      <c r="AJ74" s="15">
        <v>-7.3760645362918979E-3</v>
      </c>
      <c r="AK74" s="15">
        <v>27.501999999999999</v>
      </c>
      <c r="AL74" s="15">
        <v>100</v>
      </c>
      <c r="AM74" s="15">
        <v>0.24415969997656067</v>
      </c>
      <c r="AN74" s="15">
        <v>4.0143923746688362E-2</v>
      </c>
      <c r="AO74" s="15">
        <v>1.0917030999999966E-2</v>
      </c>
      <c r="AP74" s="15">
        <v>-0.5</v>
      </c>
      <c r="AQ74" s="15">
        <v>5.5652726983622196E-4</v>
      </c>
      <c r="AR74" s="15">
        <v>8.6639259811944428E-5</v>
      </c>
    </row>
    <row r="75" spans="1:44" x14ac:dyDescent="0.25">
      <c r="A75" s="15" t="s">
        <v>225</v>
      </c>
      <c r="B75" s="15" t="s">
        <v>734</v>
      </c>
      <c r="C75" s="15" t="s">
        <v>561</v>
      </c>
      <c r="D75" s="15" t="s">
        <v>450</v>
      </c>
      <c r="E75" s="15">
        <v>53082</v>
      </c>
      <c r="F75" s="15">
        <v>700923</v>
      </c>
      <c r="G75" s="17">
        <v>42506</v>
      </c>
      <c r="H75" s="20">
        <v>42506</v>
      </c>
      <c r="I75" s="20">
        <v>42503</v>
      </c>
      <c r="J75" s="21">
        <v>42474</v>
      </c>
      <c r="K75" s="17">
        <v>42735</v>
      </c>
      <c r="L75" s="17">
        <v>42735</v>
      </c>
      <c r="M75" s="17">
        <v>42803</v>
      </c>
      <c r="N75" s="18">
        <v>2017</v>
      </c>
      <c r="O75" s="18">
        <v>1</v>
      </c>
      <c r="P75" s="15" t="s">
        <v>516</v>
      </c>
      <c r="Q75" s="15" t="s">
        <v>651</v>
      </c>
      <c r="R75" s="15">
        <v>4600</v>
      </c>
      <c r="S75" s="15" t="s">
        <v>10</v>
      </c>
      <c r="T75" s="15" t="s">
        <v>10</v>
      </c>
      <c r="U75" s="15">
        <f t="shared" si="3"/>
        <v>32</v>
      </c>
      <c r="V75" s="16">
        <v>6878</v>
      </c>
      <c r="W75" s="15">
        <f t="shared" si="4"/>
        <v>2016</v>
      </c>
      <c r="X75" s="18">
        <f t="shared" si="5"/>
        <v>2</v>
      </c>
      <c r="Y75" s="17">
        <v>39673</v>
      </c>
      <c r="Z75" s="27">
        <v>8.5753424657534243</v>
      </c>
      <c r="AA75" s="15">
        <v>-1.9800000000000002E-2</v>
      </c>
      <c r="AB75" s="15">
        <v>9.6135109999999996E-2</v>
      </c>
      <c r="AC75" s="15">
        <v>16.332999999999998</v>
      </c>
      <c r="AD75" s="15">
        <v>23.44</v>
      </c>
      <c r="AE75" s="15">
        <v>38284552</v>
      </c>
      <c r="AF75" s="15">
        <v>57349500</v>
      </c>
      <c r="AG75" s="15">
        <v>263.17399999999998</v>
      </c>
      <c r="AH75" s="15">
        <v>21.431000000000001</v>
      </c>
      <c r="AI75" s="15">
        <v>3.7369113941708297E-2</v>
      </c>
      <c r="AJ75" s="15">
        <v>8.1432816311641731E-2</v>
      </c>
      <c r="AK75" s="15">
        <v>23.846</v>
      </c>
      <c r="AL75" s="15">
        <v>63.988</v>
      </c>
      <c r="AM75" s="15">
        <v>0.24313951986138449</v>
      </c>
      <c r="AN75" s="15">
        <v>4.1580135833791054E-2</v>
      </c>
      <c r="AO75" s="15">
        <v>2.4008157000000002E-2</v>
      </c>
      <c r="AP75" s="15">
        <v>-5.6451612999999998E-2</v>
      </c>
      <c r="AQ75" s="15">
        <v>2.3851168707266656E-4</v>
      </c>
      <c r="AR75" s="15">
        <v>-2.1071249675624524E-5</v>
      </c>
    </row>
    <row r="76" spans="1:44" x14ac:dyDescent="0.25">
      <c r="A76" s="22" t="s">
        <v>165</v>
      </c>
      <c r="B76" s="15" t="s">
        <v>735</v>
      </c>
      <c r="C76" s="22" t="s">
        <v>166</v>
      </c>
      <c r="D76" s="22" t="s">
        <v>420</v>
      </c>
      <c r="E76" s="15">
        <v>20950</v>
      </c>
      <c r="F76" s="15">
        <v>49071</v>
      </c>
      <c r="G76" s="23">
        <v>43255</v>
      </c>
      <c r="H76" s="20">
        <v>43255</v>
      </c>
      <c r="I76" s="20">
        <v>43252</v>
      </c>
      <c r="J76" s="24">
        <v>43117</v>
      </c>
      <c r="K76" s="17">
        <v>43465</v>
      </c>
      <c r="L76" s="17">
        <v>43465</v>
      </c>
      <c r="M76" s="17">
        <v>43517</v>
      </c>
      <c r="N76" s="18">
        <v>2019</v>
      </c>
      <c r="O76" s="18">
        <v>1</v>
      </c>
      <c r="P76" s="15" t="s">
        <v>520</v>
      </c>
      <c r="Q76" s="15" t="s">
        <v>653</v>
      </c>
      <c r="R76" s="15">
        <v>41600</v>
      </c>
      <c r="S76" s="15" t="s">
        <v>10</v>
      </c>
      <c r="T76" s="15" t="s">
        <v>10</v>
      </c>
      <c r="U76" s="15">
        <f t="shared" si="3"/>
        <v>138</v>
      </c>
      <c r="V76" s="19">
        <v>6836</v>
      </c>
      <c r="W76" s="15">
        <f t="shared" si="4"/>
        <v>2018</v>
      </c>
      <c r="X76" s="18">
        <f t="shared" si="5"/>
        <v>2</v>
      </c>
      <c r="Y76" s="17">
        <v>29951</v>
      </c>
      <c r="Z76" s="27">
        <v>37.167123287671231</v>
      </c>
      <c r="AA76" s="15">
        <v>-3.0999999999999999E-3</v>
      </c>
      <c r="AB76" s="15">
        <v>1.0469506E-2</v>
      </c>
      <c r="AC76" s="15">
        <v>135.56700000000001</v>
      </c>
      <c r="AD76" s="15">
        <v>289.68</v>
      </c>
      <c r="AE76" s="15">
        <v>3927104856.0000005</v>
      </c>
      <c r="AF76" s="15">
        <v>2541300000</v>
      </c>
      <c r="AG76" s="15">
        <v>10161</v>
      </c>
      <c r="AH76" s="15">
        <v>1683</v>
      </c>
      <c r="AI76" s="15">
        <v>6.6225947349781614E-2</v>
      </c>
      <c r="AJ76" s="15">
        <v>0.16563330380868024</v>
      </c>
      <c r="AK76" s="15">
        <v>2343</v>
      </c>
      <c r="AL76" s="15">
        <v>6069</v>
      </c>
      <c r="AM76" s="15">
        <v>0.59728373191615003</v>
      </c>
      <c r="AN76" s="15">
        <v>9.2196907094794001E-2</v>
      </c>
      <c r="AO76" s="15">
        <v>0.16400683900000002</v>
      </c>
      <c r="AP76" s="15">
        <v>9.5041321999999998E-2</v>
      </c>
      <c r="AQ76" s="15">
        <v>4.5052207558170351E-4</v>
      </c>
      <c r="AR76" s="15">
        <v>2.4270467780188604E-4</v>
      </c>
    </row>
    <row r="77" spans="1:44" x14ac:dyDescent="0.25">
      <c r="A77" s="15" t="s">
        <v>207</v>
      </c>
      <c r="B77" s="15" t="s">
        <v>736</v>
      </c>
      <c r="C77" s="15" t="s">
        <v>208</v>
      </c>
      <c r="D77" s="15" t="s">
        <v>440</v>
      </c>
      <c r="E77" s="15">
        <v>7301</v>
      </c>
      <c r="F77" s="15">
        <v>752714</v>
      </c>
      <c r="G77" s="17">
        <v>44545</v>
      </c>
      <c r="H77" s="20">
        <v>44545</v>
      </c>
      <c r="I77" s="20">
        <v>44544</v>
      </c>
      <c r="J77" s="21">
        <v>44394</v>
      </c>
      <c r="K77" s="17">
        <v>44561</v>
      </c>
      <c r="L77" s="17">
        <v>44561</v>
      </c>
      <c r="M77" s="17">
        <v>44615</v>
      </c>
      <c r="N77" s="18">
        <v>2022</v>
      </c>
      <c r="O77" s="18">
        <v>1</v>
      </c>
      <c r="P77" s="15" t="s">
        <v>516</v>
      </c>
      <c r="Q77" s="15" t="s">
        <v>651</v>
      </c>
      <c r="R77" s="15">
        <v>1184</v>
      </c>
      <c r="S77" s="15" t="s">
        <v>10</v>
      </c>
      <c r="T77" s="15" t="s">
        <v>10</v>
      </c>
      <c r="U77" s="15">
        <f t="shared" si="3"/>
        <v>151</v>
      </c>
      <c r="V77" s="16">
        <v>6686</v>
      </c>
      <c r="W77" s="15">
        <f t="shared" si="4"/>
        <v>2021</v>
      </c>
      <c r="X77" s="18">
        <f t="shared" si="5"/>
        <v>4</v>
      </c>
      <c r="Y77" s="17">
        <v>30999</v>
      </c>
      <c r="Z77" s="27">
        <v>37.304109589041097</v>
      </c>
      <c r="AA77" s="15">
        <v>1.2999999999999999E-2</v>
      </c>
      <c r="AB77" s="15">
        <v>7.2899889999999995E-2</v>
      </c>
      <c r="AC77" s="15">
        <v>24.26</v>
      </c>
      <c r="AD77" s="15">
        <v>74.27</v>
      </c>
      <c r="AE77" s="15">
        <v>180179020</v>
      </c>
      <c r="AF77" s="15">
        <v>159592600</v>
      </c>
      <c r="AG77" s="15">
        <v>732.02099999999996</v>
      </c>
      <c r="AH77" s="15">
        <v>89.704999999999998</v>
      </c>
      <c r="AI77" s="15">
        <v>5.6208746520828662E-2</v>
      </c>
      <c r="AJ77" s="15">
        <v>0.12254429859252672</v>
      </c>
      <c r="AK77" s="15">
        <v>1.4910000000000001</v>
      </c>
      <c r="AL77" s="15">
        <v>437.447</v>
      </c>
      <c r="AM77" s="15">
        <v>0.59758804733743986</v>
      </c>
      <c r="AN77" s="15">
        <v>9.3425384384990295E-4</v>
      </c>
      <c r="AO77" s="15">
        <v>-7.2463759999999988E-3</v>
      </c>
      <c r="AP77" s="15">
        <v>-0.33333333300000001</v>
      </c>
      <c r="AQ77" s="15">
        <v>5.0352467270896274E-4</v>
      </c>
      <c r="AR77" s="15">
        <v>1.9542731394359288E-4</v>
      </c>
    </row>
    <row r="78" spans="1:44" x14ac:dyDescent="0.25">
      <c r="A78" s="15" t="s">
        <v>254</v>
      </c>
      <c r="B78" s="15" t="s">
        <v>737</v>
      </c>
      <c r="C78" s="15" t="s">
        <v>562</v>
      </c>
      <c r="D78" s="15" t="s">
        <v>466</v>
      </c>
      <c r="E78" s="15">
        <v>34838</v>
      </c>
      <c r="F78" s="15">
        <v>1060391</v>
      </c>
      <c r="G78" s="17">
        <v>44459</v>
      </c>
      <c r="H78" s="20">
        <v>44459</v>
      </c>
      <c r="I78" s="20">
        <v>44456</v>
      </c>
      <c r="J78" s="21">
        <v>43498</v>
      </c>
      <c r="K78" s="17">
        <v>44561</v>
      </c>
      <c r="L78" s="17">
        <v>44561</v>
      </c>
      <c r="M78" s="17">
        <v>44603</v>
      </c>
      <c r="N78" s="18">
        <v>2022</v>
      </c>
      <c r="O78" s="18">
        <v>1</v>
      </c>
      <c r="P78" s="15" t="s">
        <v>516</v>
      </c>
      <c r="Q78" s="15" t="s">
        <v>651</v>
      </c>
      <c r="R78" s="15">
        <v>35000</v>
      </c>
      <c r="S78" s="15" t="s">
        <v>10</v>
      </c>
      <c r="T78" s="15" t="s">
        <v>10</v>
      </c>
      <c r="U78" s="15">
        <f t="shared" si="3"/>
        <v>961</v>
      </c>
      <c r="V78" s="16">
        <v>6441</v>
      </c>
      <c r="W78" s="15">
        <f t="shared" si="4"/>
        <v>2021</v>
      </c>
      <c r="X78" s="18">
        <f t="shared" si="5"/>
        <v>2</v>
      </c>
      <c r="Y78" s="17">
        <v>35977</v>
      </c>
      <c r="Z78" s="27">
        <v>23.632876712328766</v>
      </c>
      <c r="AA78" s="15">
        <v>-2.3999999999999998E-3</v>
      </c>
      <c r="AB78" s="15">
        <v>-5.5182637E-2</v>
      </c>
      <c r="AC78" s="15">
        <v>317.2</v>
      </c>
      <c r="AD78" s="15">
        <v>123.44</v>
      </c>
      <c r="AE78" s="15">
        <v>3915516800</v>
      </c>
      <c r="AF78" s="15">
        <v>2495500000</v>
      </c>
      <c r="AG78" s="15">
        <v>8978.9</v>
      </c>
      <c r="AH78" s="15">
        <v>1290.4000000000001</v>
      </c>
      <c r="AI78" s="15">
        <v>5.1709076337407338E-2</v>
      </c>
      <c r="AJ78" s="15">
        <v>0.14371470892871066</v>
      </c>
      <c r="AK78" s="15">
        <v>29</v>
      </c>
      <c r="AL78" s="15">
        <v>9831.6</v>
      </c>
      <c r="AM78" s="15">
        <v>1.0949670895098509</v>
      </c>
      <c r="AN78" s="15">
        <v>1.1620917651773192E-3</v>
      </c>
      <c r="AO78" s="15">
        <v>6.1629490000000287E-3</v>
      </c>
      <c r="AP78" s="15">
        <v>-0.68306010900000003</v>
      </c>
      <c r="AQ78" s="15">
        <v>1.590077913817777E-4</v>
      </c>
      <c r="AR78" s="15">
        <v>4.7836977426134856E-5</v>
      </c>
    </row>
    <row r="79" spans="1:44" x14ac:dyDescent="0.25">
      <c r="A79" s="22" t="s">
        <v>253</v>
      </c>
      <c r="B79" s="15" t="s">
        <v>738</v>
      </c>
      <c r="C79" s="22" t="s">
        <v>563</v>
      </c>
      <c r="D79" s="22" t="s">
        <v>465</v>
      </c>
      <c r="E79" s="15">
        <v>10876</v>
      </c>
      <c r="F79" s="15">
        <v>872589</v>
      </c>
      <c r="G79" s="23">
        <v>45434</v>
      </c>
      <c r="H79" s="20">
        <v>45434</v>
      </c>
      <c r="I79" s="20">
        <v>45433</v>
      </c>
      <c r="J79" s="24">
        <v>45343</v>
      </c>
      <c r="K79" s="17">
        <v>45657</v>
      </c>
      <c r="L79" s="17">
        <v>45657</v>
      </c>
      <c r="M79" s="17">
        <v>45693</v>
      </c>
      <c r="N79" s="18">
        <v>2025</v>
      </c>
      <c r="O79" s="18">
        <v>1</v>
      </c>
      <c r="P79" s="15" t="s">
        <v>520</v>
      </c>
      <c r="Q79" s="15" t="s">
        <v>653</v>
      </c>
      <c r="R79" s="15">
        <v>15106</v>
      </c>
      <c r="S79" s="15" t="s">
        <v>10</v>
      </c>
      <c r="T79" s="15" t="s">
        <v>10</v>
      </c>
      <c r="U79" s="15">
        <f t="shared" si="3"/>
        <v>91</v>
      </c>
      <c r="V79" s="19">
        <v>6367</v>
      </c>
      <c r="W79" s="15">
        <f t="shared" si="4"/>
        <v>2024</v>
      </c>
      <c r="X79" s="18">
        <f t="shared" si="5"/>
        <v>4</v>
      </c>
      <c r="Y79" s="17">
        <v>33330</v>
      </c>
      <c r="Z79" s="27">
        <v>33.871232876712327</v>
      </c>
      <c r="AA79" s="15">
        <v>1.1000000000000001E-3</v>
      </c>
      <c r="AB79" s="15" t="s">
        <v>632</v>
      </c>
      <c r="AC79" s="15">
        <v>109.6</v>
      </c>
      <c r="AD79" s="15">
        <v>993.95</v>
      </c>
      <c r="AE79" s="15">
        <v>10893692000</v>
      </c>
      <c r="AF79" s="15">
        <v>3775940000</v>
      </c>
      <c r="AG79" s="15">
        <v>29353.599999999999</v>
      </c>
      <c r="AH79" s="15">
        <v>4412.6000000000004</v>
      </c>
      <c r="AI79" s="15">
        <v>0.11686096707045134</v>
      </c>
      <c r="AJ79" s="15">
        <v>0.15032568407282243</v>
      </c>
      <c r="AK79" s="15">
        <v>2488.1999999999998</v>
      </c>
      <c r="AL79" s="15">
        <v>2938.8</v>
      </c>
      <c r="AM79" s="15">
        <v>0.10011719175842146</v>
      </c>
      <c r="AN79" s="15">
        <v>6.5896174197683219E-2</v>
      </c>
      <c r="AO79" s="15">
        <v>2.1714121000000031E-2</v>
      </c>
      <c r="AP79" s="15">
        <v>0.28947368400000001</v>
      </c>
      <c r="AQ79" s="15">
        <v>1.2570086502042639E-3</v>
      </c>
      <c r="AR79" s="15">
        <v>2.3650436408626224E-4</v>
      </c>
    </row>
    <row r="80" spans="1:44" x14ac:dyDescent="0.25">
      <c r="A80" s="22" t="s">
        <v>311</v>
      </c>
      <c r="B80" s="15" t="s">
        <v>739</v>
      </c>
      <c r="C80" s="22" t="s">
        <v>315</v>
      </c>
      <c r="D80" s="22" t="s">
        <v>504</v>
      </c>
      <c r="E80" s="15">
        <v>20232</v>
      </c>
      <c r="F80" s="15">
        <v>807707</v>
      </c>
      <c r="G80" s="23">
        <v>44102</v>
      </c>
      <c r="H80" s="20">
        <v>44102</v>
      </c>
      <c r="I80" s="20">
        <v>44099</v>
      </c>
      <c r="J80" s="24">
        <v>43986</v>
      </c>
      <c r="K80" s="17">
        <v>44255</v>
      </c>
      <c r="L80" s="17">
        <v>44255</v>
      </c>
      <c r="M80" s="17">
        <v>44329</v>
      </c>
      <c r="N80" s="18">
        <v>2021</v>
      </c>
      <c r="O80" s="18">
        <v>2</v>
      </c>
      <c r="P80" s="15" t="s">
        <v>515</v>
      </c>
      <c r="Q80" s="15" t="s">
        <v>651</v>
      </c>
      <c r="R80" s="15">
        <v>921</v>
      </c>
      <c r="S80" s="15" t="s">
        <v>10</v>
      </c>
      <c r="T80" s="15" t="s">
        <v>10</v>
      </c>
      <c r="U80" s="15">
        <f t="shared" si="3"/>
        <v>116</v>
      </c>
      <c r="V80" s="19">
        <v>6034</v>
      </c>
      <c r="W80" s="15">
        <f t="shared" si="4"/>
        <v>2020</v>
      </c>
      <c r="X80" s="18">
        <f t="shared" si="5"/>
        <v>2</v>
      </c>
      <c r="Y80" s="17">
        <v>33679</v>
      </c>
      <c r="Z80" s="27">
        <v>29.17808219178082</v>
      </c>
      <c r="AA80" s="15">
        <v>-2.47E-2</v>
      </c>
      <c r="AB80" s="15">
        <v>-0.21872159999999999</v>
      </c>
      <c r="AC80" s="15">
        <v>23.928000000000001</v>
      </c>
      <c r="AD80" s="15">
        <v>7.59</v>
      </c>
      <c r="AE80" s="15">
        <v>18161352</v>
      </c>
      <c r="AF80" s="15">
        <v>55081800</v>
      </c>
      <c r="AG80" s="15">
        <v>410.68</v>
      </c>
      <c r="AH80" s="15">
        <v>26.766999999999999</v>
      </c>
      <c r="AI80" s="15">
        <v>4.8594998711007989E-2</v>
      </c>
      <c r="AJ80" s="15">
        <v>6.5177266971851555E-2</v>
      </c>
      <c r="AK80" s="15">
        <v>59.404000000000003</v>
      </c>
      <c r="AL80" s="15">
        <v>11.882999999999999</v>
      </c>
      <c r="AM80" s="15">
        <v>2.8934937177364367E-2</v>
      </c>
      <c r="AN80" s="15">
        <v>0.10784687501134677</v>
      </c>
      <c r="AO80" s="15">
        <v>-4.0852660000000318E-3</v>
      </c>
      <c r="AP80" s="15">
        <v>-0.58374628299999998</v>
      </c>
      <c r="AQ80" s="15">
        <v>1.3515662267451105E-3</v>
      </c>
      <c r="AR80" s="15">
        <v>1.0093192613348705E-3</v>
      </c>
    </row>
    <row r="81" spans="1:44" x14ac:dyDescent="0.25">
      <c r="A81" s="22" t="s">
        <v>150</v>
      </c>
      <c r="B81" s="15" t="s">
        <v>740</v>
      </c>
      <c r="C81" s="22" t="s">
        <v>550</v>
      </c>
      <c r="D81" s="22" t="s">
        <v>411</v>
      </c>
      <c r="E81" s="15">
        <v>16368</v>
      </c>
      <c r="F81" s="15">
        <v>1071255</v>
      </c>
      <c r="G81" s="23">
        <v>43776</v>
      </c>
      <c r="H81" s="20">
        <v>43776</v>
      </c>
      <c r="I81" s="20">
        <v>43775</v>
      </c>
      <c r="J81" s="24">
        <v>43615</v>
      </c>
      <c r="K81" s="17">
        <v>43830</v>
      </c>
      <c r="L81" s="17">
        <v>43830</v>
      </c>
      <c r="M81" s="17">
        <v>43903</v>
      </c>
      <c r="N81" s="18">
        <v>2020</v>
      </c>
      <c r="O81" s="18">
        <v>1</v>
      </c>
      <c r="P81" s="15" t="s">
        <v>515</v>
      </c>
      <c r="Q81" s="15" t="s">
        <v>651</v>
      </c>
      <c r="R81" s="15">
        <v>8000</v>
      </c>
      <c r="S81" s="15" t="s">
        <v>10</v>
      </c>
      <c r="T81" s="15" t="s">
        <v>10</v>
      </c>
      <c r="U81" s="15">
        <f t="shared" si="3"/>
        <v>161</v>
      </c>
      <c r="V81" s="19">
        <v>5815</v>
      </c>
      <c r="W81" s="15">
        <f t="shared" si="4"/>
        <v>2019</v>
      </c>
      <c r="X81" s="18">
        <f t="shared" si="5"/>
        <v>5</v>
      </c>
      <c r="Y81" s="17">
        <v>36164</v>
      </c>
      <c r="Z81" s="27">
        <v>21.202739726027396</v>
      </c>
      <c r="AA81" s="15">
        <v>2.8199999999999999E-2</v>
      </c>
      <c r="AB81" s="15">
        <v>-0.27686274</v>
      </c>
      <c r="AC81" s="15">
        <v>27.879000000000001</v>
      </c>
      <c r="AD81" s="15">
        <v>15.33</v>
      </c>
      <c r="AE81" s="15">
        <v>42738507.000000007</v>
      </c>
      <c r="AF81" s="15">
        <v>174091700</v>
      </c>
      <c r="AG81" s="15">
        <v>289.74400000000003</v>
      </c>
      <c r="AH81" s="15">
        <v>-39.545000000000002</v>
      </c>
      <c r="AI81" s="15">
        <v>-2.271504040686604E-2</v>
      </c>
      <c r="AJ81" s="15">
        <v>-0.13648255011320337</v>
      </c>
      <c r="AK81" s="15">
        <v>111.678</v>
      </c>
      <c r="AL81" s="15">
        <v>1357.0550000000001</v>
      </c>
      <c r="AM81" s="15">
        <v>4.6836345187475841</v>
      </c>
      <c r="AN81" s="15">
        <v>6.4148951385964978E-2</v>
      </c>
      <c r="AO81" s="15">
        <v>0.26155168699999998</v>
      </c>
      <c r="AP81" s="15">
        <v>-0.27272727299999999</v>
      </c>
      <c r="AQ81" s="15">
        <v>4.5052207558170351E-4</v>
      </c>
      <c r="AR81" s="15">
        <v>1.0027685407319568E-5</v>
      </c>
    </row>
    <row r="82" spans="1:44" x14ac:dyDescent="0.25">
      <c r="A82" s="22" t="s">
        <v>96</v>
      </c>
      <c r="B82" s="15" t="s">
        <v>741</v>
      </c>
      <c r="C82" s="22" t="s">
        <v>564</v>
      </c>
      <c r="D82" s="22" t="s">
        <v>377</v>
      </c>
      <c r="E82" s="15">
        <v>8439</v>
      </c>
      <c r="F82" s="15">
        <v>1517228</v>
      </c>
      <c r="G82" s="23">
        <v>45058</v>
      </c>
      <c r="H82" s="20">
        <v>45058</v>
      </c>
      <c r="I82" s="20">
        <v>45057</v>
      </c>
      <c r="J82" s="24">
        <v>45011</v>
      </c>
      <c r="K82" s="17">
        <v>45291</v>
      </c>
      <c r="L82" s="17">
        <v>45291</v>
      </c>
      <c r="M82" s="17">
        <v>45351</v>
      </c>
      <c r="N82" s="18">
        <v>2024</v>
      </c>
      <c r="O82" s="18">
        <v>1</v>
      </c>
      <c r="P82" s="15" t="s">
        <v>525</v>
      </c>
      <c r="Q82" s="15" t="s">
        <v>652</v>
      </c>
      <c r="R82" s="15">
        <v>20000</v>
      </c>
      <c r="S82" s="15" t="s">
        <v>10</v>
      </c>
      <c r="T82" s="15" t="s">
        <v>10</v>
      </c>
      <c r="U82" s="15">
        <f t="shared" si="3"/>
        <v>47</v>
      </c>
      <c r="V82" s="19">
        <v>5485</v>
      </c>
      <c r="W82" s="15">
        <f t="shared" si="4"/>
        <v>2023</v>
      </c>
      <c r="X82" s="18">
        <f t="shared" si="5"/>
        <v>6</v>
      </c>
      <c r="Y82" s="17">
        <v>41572</v>
      </c>
      <c r="Z82" s="27">
        <v>10.353424657534246</v>
      </c>
      <c r="AA82" s="15">
        <v>1.83E-2</v>
      </c>
      <c r="AB82" s="15">
        <v>-0.46429330000000002</v>
      </c>
      <c r="AC82" s="15">
        <v>212.10900000000001</v>
      </c>
      <c r="AD82" s="15">
        <v>4.24</v>
      </c>
      <c r="AE82" s="15">
        <v>89934216</v>
      </c>
      <c r="AF82" s="15">
        <v>937190000</v>
      </c>
      <c r="AG82" s="15">
        <v>-2968.8</v>
      </c>
      <c r="AH82" s="15">
        <v>-1450.9</v>
      </c>
      <c r="AI82" s="15">
        <v>-0.15481385844919388</v>
      </c>
      <c r="AJ82" s="15">
        <v>0.4887159795203449</v>
      </c>
      <c r="AK82" s="15">
        <v>500</v>
      </c>
      <c r="AL82" s="15">
        <v>9455</v>
      </c>
      <c r="AM82" s="15">
        <v>-3.1847884667205602</v>
      </c>
      <c r="AN82" s="15">
        <v>5.3350974722308181E-2</v>
      </c>
      <c r="AO82" s="15">
        <v>-3.9408538999999965E-2</v>
      </c>
      <c r="AP82" s="15">
        <v>-0.557093426</v>
      </c>
      <c r="AQ82" s="15">
        <v>2.0405999893994805E-3</v>
      </c>
      <c r="AR82" s="15">
        <v>1.3516790900445609E-3</v>
      </c>
    </row>
    <row r="83" spans="1:44" x14ac:dyDescent="0.25">
      <c r="A83" s="22" t="s">
        <v>293</v>
      </c>
      <c r="B83" s="15" t="s">
        <v>742</v>
      </c>
      <c r="C83" s="22" t="s">
        <v>565</v>
      </c>
      <c r="D83" s="22" t="s">
        <v>490</v>
      </c>
      <c r="E83" s="15">
        <v>45004</v>
      </c>
      <c r="F83" s="15">
        <v>1275014</v>
      </c>
      <c r="G83" s="23">
        <v>44127</v>
      </c>
      <c r="H83" s="20">
        <v>44127</v>
      </c>
      <c r="I83" s="20">
        <v>44126</v>
      </c>
      <c r="J83" s="24">
        <v>44046</v>
      </c>
      <c r="K83" s="17">
        <v>44190</v>
      </c>
      <c r="L83" s="17">
        <v>44196</v>
      </c>
      <c r="M83" s="17">
        <v>44250</v>
      </c>
      <c r="N83" s="18">
        <v>2021</v>
      </c>
      <c r="O83" s="18">
        <v>1</v>
      </c>
      <c r="P83" s="15" t="s">
        <v>525</v>
      </c>
      <c r="Q83" s="15" t="s">
        <v>652</v>
      </c>
      <c r="R83" s="15">
        <v>4996</v>
      </c>
      <c r="S83" s="15" t="s">
        <v>10</v>
      </c>
      <c r="T83" s="15" t="s">
        <v>10</v>
      </c>
      <c r="U83" s="15">
        <f t="shared" si="3"/>
        <v>81</v>
      </c>
      <c r="V83" s="19">
        <v>5449</v>
      </c>
      <c r="W83" s="15">
        <f t="shared" si="4"/>
        <v>2020</v>
      </c>
      <c r="X83" s="18">
        <f t="shared" si="5"/>
        <v>6</v>
      </c>
      <c r="Y83" s="17">
        <v>38071</v>
      </c>
      <c r="Z83" s="27">
        <v>16.92876712328767</v>
      </c>
      <c r="AA83" s="15">
        <v>4.8999999999999998E-3</v>
      </c>
      <c r="AB83" s="15">
        <v>-3.5088590000000003E-2</v>
      </c>
      <c r="AC83" s="15">
        <v>40.6</v>
      </c>
      <c r="AD83" s="15">
        <v>23.71</v>
      </c>
      <c r="AE83" s="15">
        <v>96262600.000000015</v>
      </c>
      <c r="AF83" s="15">
        <v>110250000</v>
      </c>
      <c r="AG83" s="15">
        <v>532.6</v>
      </c>
      <c r="AH83" s="15">
        <v>77.599999999999994</v>
      </c>
      <c r="AI83" s="15">
        <v>7.038548752834467E-2</v>
      </c>
      <c r="AJ83" s="15">
        <v>0.14570033796470144</v>
      </c>
      <c r="AK83" s="15">
        <v>200.3</v>
      </c>
      <c r="AL83" s="15">
        <v>311.8</v>
      </c>
      <c r="AM83" s="15">
        <v>0.58542996620352983</v>
      </c>
      <c r="AN83" s="15">
        <v>0.1816780045351474</v>
      </c>
      <c r="AO83" s="15">
        <v>0.16031746000000002</v>
      </c>
      <c r="AP83" s="15">
        <v>-0.3</v>
      </c>
      <c r="AQ83" s="15">
        <v>2.1201038850903695E-4</v>
      </c>
      <c r="AR83" s="15">
        <v>-2.6816969164784594E-5</v>
      </c>
    </row>
    <row r="84" spans="1:44" x14ac:dyDescent="0.25">
      <c r="A84" s="15" t="s">
        <v>56</v>
      </c>
      <c r="B84" s="15" t="s">
        <v>743</v>
      </c>
      <c r="C84" s="15" t="s">
        <v>558</v>
      </c>
      <c r="D84" s="15" t="s">
        <v>354</v>
      </c>
      <c r="E84" s="15">
        <v>23498</v>
      </c>
      <c r="F84" s="15">
        <v>913142</v>
      </c>
      <c r="G84" s="17">
        <v>44179</v>
      </c>
      <c r="H84" s="20">
        <v>44179</v>
      </c>
      <c r="I84" s="20">
        <v>44176</v>
      </c>
      <c r="J84" s="21">
        <v>44147</v>
      </c>
      <c r="K84" s="17">
        <v>44196</v>
      </c>
      <c r="L84" s="17">
        <v>44196</v>
      </c>
      <c r="M84" s="17">
        <v>44243</v>
      </c>
      <c r="N84" s="18">
        <v>2021</v>
      </c>
      <c r="O84" s="18">
        <v>1</v>
      </c>
      <c r="P84" s="15" t="s">
        <v>525</v>
      </c>
      <c r="Q84" s="15" t="s">
        <v>652</v>
      </c>
      <c r="R84" s="15">
        <v>6200</v>
      </c>
      <c r="S84" s="15" t="s">
        <v>10</v>
      </c>
      <c r="T84" s="15" t="s">
        <v>10</v>
      </c>
      <c r="U84" s="15">
        <f t="shared" si="3"/>
        <v>32</v>
      </c>
      <c r="V84" s="16">
        <v>5364</v>
      </c>
      <c r="W84" s="15">
        <f t="shared" si="4"/>
        <v>2020</v>
      </c>
      <c r="X84" s="18">
        <f t="shared" si="5"/>
        <v>2</v>
      </c>
      <c r="Y84" s="17">
        <v>34297</v>
      </c>
      <c r="Z84" s="27">
        <v>27.24931506849315</v>
      </c>
      <c r="AA84" s="15">
        <v>-2.53E-2</v>
      </c>
      <c r="AB84" s="15">
        <v>-1.5256374E-2</v>
      </c>
      <c r="AC84" s="15">
        <v>44.643000000000001</v>
      </c>
      <c r="AD84" s="15">
        <v>42.29</v>
      </c>
      <c r="AE84" s="15">
        <v>188795247</v>
      </c>
      <c r="AF84" s="15">
        <v>313973400</v>
      </c>
      <c r="AG84" s="15">
        <v>750.58100000000002</v>
      </c>
      <c r="AH84" s="15">
        <v>-55.161999999999999</v>
      </c>
      <c r="AI84" s="15">
        <v>-1.7569004253226547E-2</v>
      </c>
      <c r="AJ84" s="15">
        <v>-7.3492401219855022E-2</v>
      </c>
      <c r="AK84" s="15">
        <v>501.99400000000003</v>
      </c>
      <c r="AL84" s="15">
        <v>1634.9639999999999</v>
      </c>
      <c r="AM84" s="15">
        <v>2.1782645710456299</v>
      </c>
      <c r="AN84" s="15">
        <v>0.15988424497107082</v>
      </c>
      <c r="AO84" s="15">
        <v>5.4054054000000018E-2</v>
      </c>
      <c r="AP84" s="15">
        <v>-0.27927927899999999</v>
      </c>
      <c r="AQ84" s="15">
        <v>6.360311655271108E-4</v>
      </c>
      <c r="AR84" s="15">
        <v>3.5065118207914983E-4</v>
      </c>
    </row>
    <row r="85" spans="1:44" x14ac:dyDescent="0.25">
      <c r="A85" s="15" t="s">
        <v>90</v>
      </c>
      <c r="B85" s="15" t="s">
        <v>744</v>
      </c>
      <c r="C85" s="15" t="s">
        <v>92</v>
      </c>
      <c r="D85" s="15" t="s">
        <v>373</v>
      </c>
      <c r="E85" s="15">
        <v>8732</v>
      </c>
      <c r="F85" s="15">
        <v>1318484</v>
      </c>
      <c r="G85" s="17">
        <v>45099</v>
      </c>
      <c r="H85" s="20">
        <v>45099</v>
      </c>
      <c r="I85" s="20">
        <v>45098</v>
      </c>
      <c r="J85" s="21">
        <v>44938</v>
      </c>
      <c r="K85" s="17">
        <v>45325</v>
      </c>
      <c r="L85" s="17">
        <v>45322</v>
      </c>
      <c r="M85" s="17">
        <v>45400</v>
      </c>
      <c r="N85" s="18">
        <v>2024</v>
      </c>
      <c r="O85" s="18">
        <v>2</v>
      </c>
      <c r="P85" s="15" t="s">
        <v>515</v>
      </c>
      <c r="Q85" s="15" t="s">
        <v>651</v>
      </c>
      <c r="R85" s="15">
        <v>4800</v>
      </c>
      <c r="S85" s="15" t="s">
        <v>10</v>
      </c>
      <c r="T85" s="15" t="s">
        <v>10</v>
      </c>
      <c r="U85" s="15">
        <f t="shared" si="3"/>
        <v>161</v>
      </c>
      <c r="V85" s="16">
        <v>5307</v>
      </c>
      <c r="W85" s="15">
        <f t="shared" si="4"/>
        <v>2023</v>
      </c>
      <c r="X85" s="18">
        <f t="shared" si="5"/>
        <v>5</v>
      </c>
      <c r="Y85" s="17">
        <v>38490</v>
      </c>
      <c r="Z85" s="27">
        <v>18.931506849315067</v>
      </c>
      <c r="AA85" s="15">
        <v>1.6500000000000001E-2</v>
      </c>
      <c r="AB85" s="15">
        <v>-1.0442450000000001E-2</v>
      </c>
      <c r="AC85" s="15">
        <v>8.5510000000000002</v>
      </c>
      <c r="AD85" s="15">
        <v>17.72</v>
      </c>
      <c r="AE85" s="15">
        <v>15152372</v>
      </c>
      <c r="AF85" s="15">
        <v>51872100</v>
      </c>
      <c r="AG85" s="15">
        <v>157.70599999999999</v>
      </c>
      <c r="AH85" s="15">
        <v>-11.978999999999999</v>
      </c>
      <c r="AI85" s="15">
        <v>-2.3093339193901923E-2</v>
      </c>
      <c r="AJ85" s="15">
        <v>-7.5957794884151525E-2</v>
      </c>
      <c r="AK85" s="15">
        <v>79.706000000000003</v>
      </c>
      <c r="AL85" s="15">
        <v>234.65199999999999</v>
      </c>
      <c r="AM85" s="15">
        <v>1.4879078792182923</v>
      </c>
      <c r="AN85" s="15">
        <v>0.15365871055924091</v>
      </c>
      <c r="AO85" s="15">
        <v>3.8302276999999996E-2</v>
      </c>
      <c r="AP85" s="15">
        <v>-0.15217391299999999</v>
      </c>
      <c r="AQ85" s="15">
        <v>1.8285896008904436E-3</v>
      </c>
      <c r="AR85" s="15">
        <v>5.0758563787855451E-4</v>
      </c>
    </row>
    <row r="86" spans="1:44" x14ac:dyDescent="0.25">
      <c r="A86" s="15" t="s">
        <v>141</v>
      </c>
      <c r="B86" s="15" t="s">
        <v>745</v>
      </c>
      <c r="C86" s="15" t="s">
        <v>143</v>
      </c>
      <c r="D86" s="15" t="s">
        <v>406</v>
      </c>
      <c r="E86" s="15">
        <v>12346</v>
      </c>
      <c r="F86" s="15">
        <v>891482</v>
      </c>
      <c r="G86" s="17">
        <v>44070</v>
      </c>
      <c r="H86" s="20">
        <v>44070</v>
      </c>
      <c r="I86" s="20">
        <v>44069</v>
      </c>
      <c r="J86" s="21">
        <v>43915</v>
      </c>
      <c r="K86" s="17">
        <v>44196</v>
      </c>
      <c r="L86" s="17">
        <v>44196</v>
      </c>
      <c r="M86" s="17">
        <v>44267</v>
      </c>
      <c r="N86" s="18">
        <v>2021</v>
      </c>
      <c r="O86" s="18">
        <v>1</v>
      </c>
      <c r="P86" s="15" t="s">
        <v>515</v>
      </c>
      <c r="Q86" s="15" t="s">
        <v>651</v>
      </c>
      <c r="R86" s="15">
        <v>1151</v>
      </c>
      <c r="S86" s="15" t="s">
        <v>10</v>
      </c>
      <c r="T86" s="15" t="s">
        <v>10</v>
      </c>
      <c r="U86" s="15">
        <f t="shared" si="3"/>
        <v>155</v>
      </c>
      <c r="V86" s="16">
        <v>5049</v>
      </c>
      <c r="W86" s="15">
        <f t="shared" si="4"/>
        <v>2020</v>
      </c>
      <c r="X86" s="18">
        <f t="shared" si="5"/>
        <v>5</v>
      </c>
      <c r="Y86" s="17">
        <v>34198</v>
      </c>
      <c r="Z86" s="27">
        <v>27.586301369863012</v>
      </c>
      <c r="AA86" s="15">
        <v>1.23E-2</v>
      </c>
      <c r="AB86" s="15">
        <v>-6.9839250000000002E-3</v>
      </c>
      <c r="AC86" s="15">
        <v>27.123999999999999</v>
      </c>
      <c r="AD86" s="15">
        <v>1.92</v>
      </c>
      <c r="AE86" s="15">
        <v>5207807.9999999991</v>
      </c>
      <c r="AF86" s="15">
        <v>21261600</v>
      </c>
      <c r="AG86" s="15">
        <v>56.677</v>
      </c>
      <c r="AH86" s="15">
        <v>0.14699999999999999</v>
      </c>
      <c r="AI86" s="15">
        <v>6.9138728976182403E-4</v>
      </c>
      <c r="AJ86" s="15">
        <v>2.5936446883215412E-3</v>
      </c>
      <c r="AK86" s="15">
        <v>37.698</v>
      </c>
      <c r="AL86" s="15">
        <v>129.244</v>
      </c>
      <c r="AM86" s="15">
        <v>2.2803606401185665</v>
      </c>
      <c r="AN86" s="15">
        <v>0.17730556496218533</v>
      </c>
      <c r="AO86" s="15">
        <v>1.9793966999999968E-2</v>
      </c>
      <c r="AP86" s="15">
        <v>-0.34444444400000002</v>
      </c>
      <c r="AQ86" s="15">
        <v>2.6501298563629618E-4</v>
      </c>
      <c r="AR86" s="15">
        <v>3.3605158266535403E-5</v>
      </c>
    </row>
    <row r="87" spans="1:44" x14ac:dyDescent="0.25">
      <c r="A87" s="22" t="s">
        <v>231</v>
      </c>
      <c r="B87" s="15" t="s">
        <v>746</v>
      </c>
      <c r="C87" s="22" t="s">
        <v>566</v>
      </c>
      <c r="D87" s="22" t="s">
        <v>454</v>
      </c>
      <c r="E87" s="15">
        <v>55899</v>
      </c>
      <c r="F87" s="15">
        <v>1660134</v>
      </c>
      <c r="G87" s="23">
        <v>45231</v>
      </c>
      <c r="H87" s="20">
        <v>45231</v>
      </c>
      <c r="I87" s="20">
        <v>45230</v>
      </c>
      <c r="J87" s="24">
        <v>45192</v>
      </c>
      <c r="K87" s="17">
        <v>45322</v>
      </c>
      <c r="L87" s="17">
        <v>45322</v>
      </c>
      <c r="M87" s="17">
        <v>45352</v>
      </c>
      <c r="N87" s="18">
        <v>2024</v>
      </c>
      <c r="O87" s="18">
        <v>1</v>
      </c>
      <c r="P87" s="15" t="s">
        <v>525</v>
      </c>
      <c r="Q87" s="15" t="s">
        <v>652</v>
      </c>
      <c r="R87" s="15">
        <v>5908</v>
      </c>
      <c r="S87" s="15" t="s">
        <v>10</v>
      </c>
      <c r="T87" s="15" t="s">
        <v>10</v>
      </c>
      <c r="U87" s="15">
        <f t="shared" si="3"/>
        <v>39</v>
      </c>
      <c r="V87" s="19">
        <v>4961</v>
      </c>
      <c r="W87" s="15">
        <f t="shared" si="4"/>
        <v>2023</v>
      </c>
      <c r="X87" s="18">
        <f t="shared" si="5"/>
        <v>4</v>
      </c>
      <c r="Y87" s="17">
        <v>42832</v>
      </c>
      <c r="Z87" s="27">
        <v>6.904109589041096</v>
      </c>
      <c r="AA87" s="15">
        <v>-3.3000000000000002E-2</v>
      </c>
      <c r="AB87" s="15">
        <v>0.22044830000000001</v>
      </c>
      <c r="AC87" s="15">
        <v>167.126</v>
      </c>
      <c r="AD87" s="15">
        <v>67.41</v>
      </c>
      <c r="AE87" s="15">
        <v>1126596366</v>
      </c>
      <c r="AF87" s="15">
        <v>898900000</v>
      </c>
      <c r="AG87" s="15">
        <v>5888</v>
      </c>
      <c r="AH87" s="15">
        <v>-355</v>
      </c>
      <c r="AI87" s="15">
        <v>-3.9492713316275449E-2</v>
      </c>
      <c r="AJ87" s="15">
        <v>-6.0292119565217392E-2</v>
      </c>
      <c r="AK87" s="15">
        <v>334</v>
      </c>
      <c r="AL87" s="15">
        <v>1297</v>
      </c>
      <c r="AM87" s="15">
        <v>0.22027853260869565</v>
      </c>
      <c r="AN87" s="15">
        <v>3.7156524641228171E-2</v>
      </c>
      <c r="AO87" s="15">
        <v>0.18734109500000001</v>
      </c>
      <c r="AP87" s="15">
        <v>-0.23404255299999999</v>
      </c>
      <c r="AQ87" s="15">
        <v>4.5582233529442946E-3</v>
      </c>
      <c r="AR87" s="15">
        <v>2.9884645442639526E-3</v>
      </c>
    </row>
    <row r="88" spans="1:44" x14ac:dyDescent="0.25">
      <c r="A88" s="22" t="s">
        <v>103</v>
      </c>
      <c r="B88" s="15" t="s">
        <v>747</v>
      </c>
      <c r="C88" s="22" t="s">
        <v>567</v>
      </c>
      <c r="D88" s="22" t="s">
        <v>383</v>
      </c>
      <c r="E88" s="15">
        <v>54444</v>
      </c>
      <c r="F88" s="15">
        <v>1024305</v>
      </c>
      <c r="G88" s="23">
        <v>43284</v>
      </c>
      <c r="H88" s="20">
        <v>43284</v>
      </c>
      <c r="I88" s="20">
        <v>43283</v>
      </c>
      <c r="J88" s="24">
        <v>43112</v>
      </c>
      <c r="K88" s="17">
        <v>43646</v>
      </c>
      <c r="L88" s="17">
        <v>43646</v>
      </c>
      <c r="M88" s="17">
        <v>43705</v>
      </c>
      <c r="N88" s="18">
        <v>2019</v>
      </c>
      <c r="O88" s="18">
        <v>3</v>
      </c>
      <c r="P88" s="15" t="s">
        <v>518</v>
      </c>
      <c r="Q88" s="15" t="s">
        <v>653</v>
      </c>
      <c r="R88" s="15">
        <v>19000</v>
      </c>
      <c r="S88" s="15" t="s">
        <v>10</v>
      </c>
      <c r="T88" s="15" t="s">
        <v>10</v>
      </c>
      <c r="U88" s="15">
        <f t="shared" si="3"/>
        <v>172</v>
      </c>
      <c r="V88" s="19">
        <v>4753</v>
      </c>
      <c r="W88" s="15">
        <f t="shared" si="4"/>
        <v>2018</v>
      </c>
      <c r="X88" s="18">
        <f t="shared" si="5"/>
        <v>3</v>
      </c>
      <c r="Y88" s="17">
        <v>41438</v>
      </c>
      <c r="Z88" s="27">
        <v>6.2109589041095887</v>
      </c>
      <c r="AA88" s="15">
        <v>1.49E-2</v>
      </c>
      <c r="AB88" s="15">
        <v>4.3531210000000001E-2</v>
      </c>
      <c r="AC88" s="15">
        <v>754.2</v>
      </c>
      <c r="AD88" s="15">
        <v>13.87</v>
      </c>
      <c r="AE88" s="15">
        <v>1046075400.0000001</v>
      </c>
      <c r="AF88" s="15">
        <v>1766540000.0000002</v>
      </c>
      <c r="AG88" s="15">
        <v>4586.8</v>
      </c>
      <c r="AH88" s="15">
        <v>-3784.2</v>
      </c>
      <c r="AI88" s="15">
        <v>-0.21421535883704867</v>
      </c>
      <c r="AJ88" s="15">
        <v>-0.82501962152263009</v>
      </c>
      <c r="AK88" s="15">
        <v>340.4</v>
      </c>
      <c r="AL88" s="15">
        <v>7659.5</v>
      </c>
      <c r="AM88" s="15">
        <v>1.6699005842853405</v>
      </c>
      <c r="AN88" s="15">
        <v>1.9269306101192159E-2</v>
      </c>
      <c r="AO88" s="15">
        <v>-9.9607994000000033E-2</v>
      </c>
      <c r="AP88" s="15">
        <v>-0.42124542100000001</v>
      </c>
      <c r="AQ88" s="15">
        <v>5.0352467270896274E-4</v>
      </c>
      <c r="AR88" s="15">
        <v>2.5447934645958536E-4</v>
      </c>
    </row>
    <row r="89" spans="1:44" x14ac:dyDescent="0.25">
      <c r="A89" s="15" t="s">
        <v>100</v>
      </c>
      <c r="B89" s="15" t="s">
        <v>748</v>
      </c>
      <c r="C89" s="15" t="s">
        <v>115</v>
      </c>
      <c r="D89" s="15" t="s">
        <v>381</v>
      </c>
      <c r="E89" s="15">
        <v>5345</v>
      </c>
      <c r="F89" s="15">
        <v>900075</v>
      </c>
      <c r="G89" s="17">
        <v>42151</v>
      </c>
      <c r="H89" s="20">
        <v>42151</v>
      </c>
      <c r="I89" s="20">
        <v>42150</v>
      </c>
      <c r="J89" s="21">
        <v>42094</v>
      </c>
      <c r="K89" s="17">
        <v>42216</v>
      </c>
      <c r="L89" s="17">
        <v>42216</v>
      </c>
      <c r="M89" s="17">
        <v>42272</v>
      </c>
      <c r="N89" s="18">
        <v>2015</v>
      </c>
      <c r="O89" s="18">
        <v>3</v>
      </c>
      <c r="P89" s="15" t="s">
        <v>516</v>
      </c>
      <c r="Q89" s="15" t="s">
        <v>651</v>
      </c>
      <c r="R89" s="15">
        <v>4267</v>
      </c>
      <c r="S89" s="15" t="s">
        <v>10</v>
      </c>
      <c r="T89" s="15" t="s">
        <v>10</v>
      </c>
      <c r="U89" s="15">
        <f t="shared" si="3"/>
        <v>57</v>
      </c>
      <c r="V89" s="16">
        <v>4676</v>
      </c>
      <c r="W89" s="15">
        <f t="shared" si="4"/>
        <v>2015</v>
      </c>
      <c r="X89" s="18">
        <f t="shared" si="5"/>
        <v>4</v>
      </c>
      <c r="Y89" s="17">
        <v>34410</v>
      </c>
      <c r="Z89" s="27">
        <v>21.539726027397261</v>
      </c>
      <c r="AA89" s="15">
        <v>-3.1800000000000002E-2</v>
      </c>
      <c r="AB89" s="15">
        <v>9.4506209999999993E-3</v>
      </c>
      <c r="AC89" s="15">
        <v>120.15600000000001</v>
      </c>
      <c r="AD89" s="15">
        <v>35.299999999999997</v>
      </c>
      <c r="AE89" s="15">
        <v>424150680</v>
      </c>
      <c r="AF89" s="15">
        <v>179995200</v>
      </c>
      <c r="AG89" s="15">
        <v>964.46400000000006</v>
      </c>
      <c r="AH89" s="15">
        <v>219.78299999999999</v>
      </c>
      <c r="AI89" s="15">
        <v>0.12210492279794127</v>
      </c>
      <c r="AJ89" s="15">
        <v>0.22788097845020652</v>
      </c>
      <c r="AK89" s="15">
        <v>456.012</v>
      </c>
      <c r="AL89" s="15">
        <v>645.80600000000004</v>
      </c>
      <c r="AM89" s="15">
        <v>0.66960093896713613</v>
      </c>
      <c r="AN89" s="15">
        <v>0.25334675591349104</v>
      </c>
      <c r="AO89" s="15">
        <v>1.0160572999999951E-2</v>
      </c>
      <c r="AP89" s="15">
        <v>-0.49668874200000002</v>
      </c>
      <c r="AQ89" s="15">
        <v>8.2154025547251819E-4</v>
      </c>
      <c r="AR89" s="15">
        <v>1.0419510360219915E-5</v>
      </c>
    </row>
    <row r="90" spans="1:44" x14ac:dyDescent="0.25">
      <c r="A90" s="22" t="s">
        <v>40</v>
      </c>
      <c r="B90" s="15" t="s">
        <v>749</v>
      </c>
      <c r="C90" s="22" t="s">
        <v>536</v>
      </c>
      <c r="D90" s="22" t="s">
        <v>344</v>
      </c>
      <c r="E90" s="15">
        <v>7094</v>
      </c>
      <c r="F90" s="15">
        <v>354190</v>
      </c>
      <c r="G90" s="23">
        <v>43795</v>
      </c>
      <c r="H90" s="20">
        <v>43795</v>
      </c>
      <c r="I90" s="20">
        <v>43794</v>
      </c>
      <c r="J90" s="24">
        <v>43539</v>
      </c>
      <c r="K90" s="17">
        <v>43830</v>
      </c>
      <c r="L90" s="17">
        <v>43830</v>
      </c>
      <c r="M90" s="17">
        <v>43868</v>
      </c>
      <c r="N90" s="18">
        <v>2020</v>
      </c>
      <c r="O90" s="18">
        <v>1</v>
      </c>
      <c r="P90" s="15" t="s">
        <v>519</v>
      </c>
      <c r="Q90" s="15" t="s">
        <v>651</v>
      </c>
      <c r="R90" s="15">
        <v>33247</v>
      </c>
      <c r="S90" s="15" t="s">
        <v>14</v>
      </c>
      <c r="T90" s="15" t="s">
        <v>14</v>
      </c>
      <c r="U90" s="15">
        <f t="shared" si="3"/>
        <v>256</v>
      </c>
      <c r="V90" s="19">
        <v>4637</v>
      </c>
      <c r="W90" s="15">
        <f t="shared" si="4"/>
        <v>2019</v>
      </c>
      <c r="X90" s="18">
        <f t="shared" si="5"/>
        <v>3</v>
      </c>
      <c r="Y90" s="17">
        <v>30853</v>
      </c>
      <c r="Z90" s="27">
        <v>35.657534246575345</v>
      </c>
      <c r="AA90" s="15">
        <v>3.7000000000000002E-3</v>
      </c>
      <c r="AB90" s="15">
        <v>1.1780229999999999E-2</v>
      </c>
      <c r="AC90" s="15">
        <v>188.12200000000001</v>
      </c>
      <c r="AD90" s="15">
        <v>91.87</v>
      </c>
      <c r="AE90" s="15">
        <v>1728276814.0000005</v>
      </c>
      <c r="AF90" s="15">
        <v>1963480000</v>
      </c>
      <c r="AG90" s="15">
        <v>5155.5</v>
      </c>
      <c r="AH90" s="15">
        <v>668.8</v>
      </c>
      <c r="AI90" s="15">
        <v>3.4061971601442337E-2</v>
      </c>
      <c r="AJ90" s="15">
        <v>0.12972553583551547</v>
      </c>
      <c r="AK90" s="15">
        <v>604.79999999999995</v>
      </c>
      <c r="AL90" s="15">
        <v>4863.3999999999996</v>
      </c>
      <c r="AM90" s="15">
        <v>0.94334206187566672</v>
      </c>
      <c r="AN90" s="15">
        <v>3.0802452787907185E-2</v>
      </c>
      <c r="AO90" s="15">
        <v>-6.9851052999999969E-2</v>
      </c>
      <c r="AP90" s="15">
        <v>-0.29696969699999998</v>
      </c>
      <c r="AQ90" s="15">
        <v>9.8054804685429576E-4</v>
      </c>
      <c r="AR90" s="15">
        <v>2.0502503043905856E-4</v>
      </c>
    </row>
    <row r="91" spans="1:44" x14ac:dyDescent="0.25">
      <c r="A91" s="22" t="s">
        <v>324</v>
      </c>
      <c r="B91" s="15" t="s">
        <v>750</v>
      </c>
      <c r="C91" s="22" t="s">
        <v>325</v>
      </c>
      <c r="D91" s="22" t="s">
        <v>511</v>
      </c>
      <c r="E91" s="15">
        <v>24719</v>
      </c>
      <c r="F91" s="15">
        <v>1750</v>
      </c>
      <c r="G91" s="23">
        <v>43683</v>
      </c>
      <c r="H91" s="20">
        <v>43683</v>
      </c>
      <c r="I91" s="20">
        <v>43682</v>
      </c>
      <c r="J91" s="24">
        <v>43534</v>
      </c>
      <c r="K91" s="17">
        <v>43982</v>
      </c>
      <c r="L91" s="17">
        <v>43982</v>
      </c>
      <c r="M91" s="17">
        <v>44033</v>
      </c>
      <c r="N91" s="18">
        <v>2020</v>
      </c>
      <c r="O91" s="18">
        <v>3</v>
      </c>
      <c r="P91" s="15" t="s">
        <v>516</v>
      </c>
      <c r="Q91" s="15" t="s">
        <v>651</v>
      </c>
      <c r="R91" s="15">
        <v>5400</v>
      </c>
      <c r="S91" s="15" t="s">
        <v>10</v>
      </c>
      <c r="T91" s="15" t="s">
        <v>10</v>
      </c>
      <c r="U91" s="15">
        <f t="shared" si="3"/>
        <v>149</v>
      </c>
      <c r="V91" s="19">
        <v>4431</v>
      </c>
      <c r="W91" s="15">
        <f t="shared" si="4"/>
        <v>2019</v>
      </c>
      <c r="X91" s="18">
        <f t="shared" si="5"/>
        <v>3</v>
      </c>
      <c r="Y91" s="17">
        <v>29297</v>
      </c>
      <c r="Z91" s="27">
        <v>40.372602739726027</v>
      </c>
      <c r="AA91" s="15">
        <v>-6.3E-3</v>
      </c>
      <c r="AB91" s="15">
        <v>-2.4894340000000001E-2</v>
      </c>
      <c r="AC91" s="15">
        <v>35.097000000000001</v>
      </c>
      <c r="AD91" s="15">
        <v>39.46</v>
      </c>
      <c r="AE91" s="15">
        <v>138492762.00000003</v>
      </c>
      <c r="AF91" s="15">
        <v>207900000</v>
      </c>
      <c r="AG91" s="15">
        <v>902.6</v>
      </c>
      <c r="AH91" s="15">
        <v>4.4000000000000004</v>
      </c>
      <c r="AI91" s="15">
        <v>2.1164021164021165E-3</v>
      </c>
      <c r="AJ91" s="15">
        <v>4.8748061156658543E-3</v>
      </c>
      <c r="AK91" s="15">
        <v>404.7</v>
      </c>
      <c r="AL91" s="15">
        <v>684.6</v>
      </c>
      <c r="AM91" s="15">
        <v>0.75847551517837364</v>
      </c>
      <c r="AN91" s="15">
        <v>0.19466089466089465</v>
      </c>
      <c r="AO91" s="15">
        <v>-0.22383720900000001</v>
      </c>
      <c r="AP91" s="15">
        <v>-0.375</v>
      </c>
      <c r="AQ91" s="15">
        <v>1.3250649281814809E-4</v>
      </c>
      <c r="AR91" s="15">
        <v>-7.6727709999539182E-5</v>
      </c>
    </row>
    <row r="92" spans="1:44" x14ac:dyDescent="0.25">
      <c r="A92" s="22" t="s">
        <v>316</v>
      </c>
      <c r="B92" s="15" t="s">
        <v>751</v>
      </c>
      <c r="C92" s="22" t="s">
        <v>568</v>
      </c>
      <c r="D92" s="22" t="s">
        <v>505</v>
      </c>
      <c r="E92" s="15">
        <v>21880</v>
      </c>
      <c r="F92" s="15">
        <v>104169</v>
      </c>
      <c r="G92" s="23">
        <v>43755</v>
      </c>
      <c r="H92" s="20">
        <v>43755</v>
      </c>
      <c r="I92" s="20">
        <v>43754</v>
      </c>
      <c r="J92" s="24">
        <v>43718</v>
      </c>
      <c r="K92" s="17">
        <v>43861</v>
      </c>
      <c r="L92" s="17">
        <v>43861</v>
      </c>
      <c r="M92" s="17">
        <v>43910</v>
      </c>
      <c r="N92" s="18">
        <v>2020</v>
      </c>
      <c r="O92" s="18">
        <v>1</v>
      </c>
      <c r="P92" s="15" t="s">
        <v>518</v>
      </c>
      <c r="Q92" s="15" t="s">
        <v>653</v>
      </c>
      <c r="R92" s="15">
        <v>2200000</v>
      </c>
      <c r="S92" s="15" t="s">
        <v>12</v>
      </c>
      <c r="T92" s="15" t="s">
        <v>656</v>
      </c>
      <c r="U92" s="15">
        <f t="shared" si="3"/>
        <v>37</v>
      </c>
      <c r="V92" s="19">
        <v>4211</v>
      </c>
      <c r="W92" s="15">
        <f t="shared" si="4"/>
        <v>2019</v>
      </c>
      <c r="X92" s="18">
        <f t="shared" si="5"/>
        <v>5</v>
      </c>
      <c r="Y92" s="17">
        <v>26536</v>
      </c>
      <c r="Z92" s="27">
        <v>47.6</v>
      </c>
      <c r="AA92" s="15">
        <v>-4.4999999999999997E-3</v>
      </c>
      <c r="AB92" s="15">
        <v>-3.9513100000000002E-2</v>
      </c>
      <c r="AC92" s="15">
        <v>2832.4929999999999</v>
      </c>
      <c r="AD92" s="15">
        <v>119.42</v>
      </c>
      <c r="AE92" s="15">
        <v>33825631406</v>
      </c>
      <c r="AF92" s="15">
        <v>23649500000</v>
      </c>
      <c r="AG92" s="15">
        <v>74669</v>
      </c>
      <c r="AH92" s="15">
        <v>14881</v>
      </c>
      <c r="AI92" s="15">
        <v>6.2923106196748346E-2</v>
      </c>
      <c r="AJ92" s="15">
        <v>0.19929287924038089</v>
      </c>
      <c r="AK92" s="15">
        <v>9465</v>
      </c>
      <c r="AL92" s="15">
        <v>71858</v>
      </c>
      <c r="AM92" s="15">
        <v>0.96235385501345938</v>
      </c>
      <c r="AN92" s="15">
        <v>4.0021987779868498E-2</v>
      </c>
      <c r="AO92" s="15">
        <v>-6.0277718999999993E-2</v>
      </c>
      <c r="AP92" s="15">
        <v>-0.153061224</v>
      </c>
      <c r="AQ92" s="15">
        <v>7.4203635978162925E-4</v>
      </c>
      <c r="AR92" s="15">
        <v>-1.9562270738155026E-4</v>
      </c>
    </row>
    <row r="93" spans="1:44" x14ac:dyDescent="0.25">
      <c r="A93" s="15" t="s">
        <v>39</v>
      </c>
      <c r="B93" s="15" t="s">
        <v>752</v>
      </c>
      <c r="C93" s="15" t="s">
        <v>569</v>
      </c>
      <c r="D93" s="15" t="s">
        <v>343</v>
      </c>
      <c r="E93" s="15">
        <v>20217</v>
      </c>
      <c r="F93" s="15">
        <v>7536</v>
      </c>
      <c r="G93" s="17">
        <v>40240</v>
      </c>
      <c r="H93" s="20">
        <v>40240</v>
      </c>
      <c r="I93" s="20">
        <v>40239</v>
      </c>
      <c r="J93" s="21">
        <v>40227</v>
      </c>
      <c r="K93" s="17">
        <v>40543</v>
      </c>
      <c r="L93" s="17">
        <v>40543</v>
      </c>
      <c r="M93" s="17">
        <v>40576</v>
      </c>
      <c r="N93" s="18">
        <v>2011</v>
      </c>
      <c r="O93" s="18">
        <v>1</v>
      </c>
      <c r="P93" s="15" t="s">
        <v>525</v>
      </c>
      <c r="Q93" s="15" t="s">
        <v>652</v>
      </c>
      <c r="R93" s="15">
        <v>12700</v>
      </c>
      <c r="S93" s="15" t="s">
        <v>12</v>
      </c>
      <c r="T93" s="15" t="s">
        <v>656</v>
      </c>
      <c r="U93" s="15">
        <f t="shared" si="3"/>
        <v>13</v>
      </c>
      <c r="V93" s="16">
        <v>4044</v>
      </c>
      <c r="W93" s="15">
        <f t="shared" si="4"/>
        <v>2010</v>
      </c>
      <c r="X93" s="18">
        <f t="shared" si="5"/>
        <v>4</v>
      </c>
      <c r="Y93" s="17">
        <v>29297</v>
      </c>
      <c r="Z93" s="27">
        <v>30.901369863013699</v>
      </c>
      <c r="AA93" s="15">
        <v>-0.01</v>
      </c>
      <c r="AB93" s="15">
        <v>6.3628749999999998E-2</v>
      </c>
      <c r="AC93" s="15">
        <v>114.64700000000001</v>
      </c>
      <c r="AD93" s="15">
        <v>28.91</v>
      </c>
      <c r="AE93" s="15">
        <v>331444477</v>
      </c>
      <c r="AF93" s="15">
        <v>960053800</v>
      </c>
      <c r="AG93" s="15">
        <v>3251.1950000000002</v>
      </c>
      <c r="AH93" s="15">
        <v>479.63</v>
      </c>
      <c r="AI93" s="15">
        <v>4.9958658566842812E-2</v>
      </c>
      <c r="AJ93" s="15">
        <v>0.14752421801829788</v>
      </c>
      <c r="AK93" s="15">
        <v>926.32100000000003</v>
      </c>
      <c r="AL93" s="15">
        <v>1761.203</v>
      </c>
      <c r="AM93" s="15">
        <v>0.54170943299309937</v>
      </c>
      <c r="AN93" s="15">
        <v>9.6486363576707881E-2</v>
      </c>
      <c r="AO93" s="15">
        <v>4.3651659000000009E-2</v>
      </c>
      <c r="AP93" s="15">
        <v>-0.44489795900000001</v>
      </c>
      <c r="AQ93" s="15">
        <v>2.6501298563629619E-5</v>
      </c>
      <c r="AR93" s="15">
        <v>-5.6654538810435698E-6</v>
      </c>
    </row>
    <row r="94" spans="1:44" x14ac:dyDescent="0.25">
      <c r="A94" s="22" t="s">
        <v>162</v>
      </c>
      <c r="B94" s="15" t="s">
        <v>753</v>
      </c>
      <c r="C94" s="22" t="s">
        <v>164</v>
      </c>
      <c r="D94" s="22" t="s">
        <v>419</v>
      </c>
      <c r="E94" s="15">
        <v>22168</v>
      </c>
      <c r="F94" s="15">
        <v>773840</v>
      </c>
      <c r="G94" s="23">
        <v>44316</v>
      </c>
      <c r="H94" s="20">
        <v>44316</v>
      </c>
      <c r="I94" s="20">
        <v>44315</v>
      </c>
      <c r="J94" s="24">
        <v>44243</v>
      </c>
      <c r="K94" s="17">
        <v>44561</v>
      </c>
      <c r="L94" s="17">
        <v>44561</v>
      </c>
      <c r="M94" s="17">
        <v>44603</v>
      </c>
      <c r="N94" s="18">
        <v>2022</v>
      </c>
      <c r="O94" s="18">
        <v>1</v>
      </c>
      <c r="P94" s="15" t="s">
        <v>516</v>
      </c>
      <c r="Q94" s="15" t="s">
        <v>651</v>
      </c>
      <c r="R94" s="15">
        <v>99000</v>
      </c>
      <c r="S94" s="15" t="s">
        <v>10</v>
      </c>
      <c r="T94" s="15" t="s">
        <v>10</v>
      </c>
      <c r="U94" s="15">
        <f t="shared" si="3"/>
        <v>73</v>
      </c>
      <c r="V94" s="19">
        <v>3567</v>
      </c>
      <c r="W94" s="15">
        <f t="shared" si="4"/>
        <v>2021</v>
      </c>
      <c r="X94" s="18">
        <f t="shared" si="5"/>
        <v>6</v>
      </c>
      <c r="Y94" s="17">
        <v>22648</v>
      </c>
      <c r="Z94" s="27">
        <v>60.150684931506852</v>
      </c>
      <c r="AA94" s="15">
        <v>-2E-3</v>
      </c>
      <c r="AB94" s="15">
        <v>-1.4284170000000001E-2</v>
      </c>
      <c r="AC94" s="15">
        <v>684.8</v>
      </c>
      <c r="AD94" s="15">
        <v>223.9</v>
      </c>
      <c r="AE94" s="15">
        <v>15332672000</v>
      </c>
      <c r="AF94" s="15">
        <v>6447000000</v>
      </c>
      <c r="AG94" s="15">
        <v>18569</v>
      </c>
      <c r="AH94" s="15">
        <v>5542</v>
      </c>
      <c r="AI94" s="15">
        <v>8.5962463161160227E-2</v>
      </c>
      <c r="AJ94" s="15">
        <v>0.29845441326942757</v>
      </c>
      <c r="AK94" s="15">
        <v>10959</v>
      </c>
      <c r="AL94" s="15">
        <v>17089</v>
      </c>
      <c r="AM94" s="15">
        <v>0.92029726964295333</v>
      </c>
      <c r="AN94" s="15">
        <v>0.16998604001861331</v>
      </c>
      <c r="AO94" s="15">
        <v>0.43568196600000003</v>
      </c>
      <c r="AP94" s="15">
        <v>-5.8823528999999999E-2</v>
      </c>
      <c r="AQ94" s="15">
        <v>8.7454285259977742E-4</v>
      </c>
      <c r="AR94" s="15">
        <v>3.8859158877851117E-5</v>
      </c>
    </row>
    <row r="95" spans="1:44" x14ac:dyDescent="0.25">
      <c r="A95" s="15" t="s">
        <v>259</v>
      </c>
      <c r="B95" s="15" t="s">
        <v>754</v>
      </c>
      <c r="C95" s="15" t="s">
        <v>267</v>
      </c>
      <c r="D95" s="15" t="s">
        <v>469</v>
      </c>
      <c r="E95" s="15">
        <v>22564</v>
      </c>
      <c r="F95" s="15">
        <v>85961</v>
      </c>
      <c r="G95" s="17">
        <v>44355</v>
      </c>
      <c r="H95" s="20">
        <v>44355</v>
      </c>
      <c r="I95" s="20">
        <v>44354</v>
      </c>
      <c r="J95" s="21">
        <v>44179</v>
      </c>
      <c r="K95" s="17">
        <v>44561</v>
      </c>
      <c r="L95" s="17">
        <v>44561</v>
      </c>
      <c r="M95" s="17">
        <v>44609</v>
      </c>
      <c r="N95" s="18">
        <v>2022</v>
      </c>
      <c r="O95" s="18">
        <v>1</v>
      </c>
      <c r="P95" s="15" t="s">
        <v>516</v>
      </c>
      <c r="Q95" s="15" t="s">
        <v>651</v>
      </c>
      <c r="R95" s="15">
        <v>42800</v>
      </c>
      <c r="S95" s="15" t="s">
        <v>10</v>
      </c>
      <c r="T95" s="15" t="s">
        <v>10</v>
      </c>
      <c r="U95" s="15">
        <f t="shared" si="3"/>
        <v>176</v>
      </c>
      <c r="V95" s="16">
        <v>3563</v>
      </c>
      <c r="W95" s="15">
        <f t="shared" si="4"/>
        <v>2021</v>
      </c>
      <c r="X95" s="18">
        <f t="shared" si="5"/>
        <v>3</v>
      </c>
      <c r="Y95" s="17">
        <v>29222</v>
      </c>
      <c r="Z95" s="27">
        <v>42.156164383561645</v>
      </c>
      <c r="AA95" s="15">
        <v>-1.5299999999999999E-2</v>
      </c>
      <c r="AB95" s="15">
        <v>7.5779360000000004E-2</v>
      </c>
      <c r="AC95" s="15">
        <v>53.789000000000001</v>
      </c>
      <c r="AD95" s="15">
        <v>80.17</v>
      </c>
      <c r="AE95" s="15">
        <v>431226413.00000006</v>
      </c>
      <c r="AF95" s="15">
        <v>1383432300</v>
      </c>
      <c r="AG95" s="15">
        <v>2797.9459999999999</v>
      </c>
      <c r="AH95" s="15">
        <v>519.04100000000005</v>
      </c>
      <c r="AI95" s="15">
        <v>3.751835200031111E-2</v>
      </c>
      <c r="AJ95" s="15">
        <v>0.18550786898674959</v>
      </c>
      <c r="AK95" s="15">
        <v>233.96100000000001</v>
      </c>
      <c r="AL95" s="15">
        <v>6935.4740000000002</v>
      </c>
      <c r="AM95" s="15">
        <v>2.478773357312829</v>
      </c>
      <c r="AN95" s="15">
        <v>1.6911633478559087E-2</v>
      </c>
      <c r="AO95" s="15">
        <v>1.7261857999999963E-2</v>
      </c>
      <c r="AP95" s="15">
        <v>-0.35260115600000003</v>
      </c>
      <c r="AQ95" s="15">
        <v>5.5652726983622196E-4</v>
      </c>
      <c r="AR95" s="15">
        <v>6.2313687199592517E-5</v>
      </c>
    </row>
    <row r="96" spans="1:44" x14ac:dyDescent="0.25">
      <c r="A96" s="22" t="s">
        <v>135</v>
      </c>
      <c r="B96" s="15" t="s">
        <v>755</v>
      </c>
      <c r="C96" s="22" t="s">
        <v>136</v>
      </c>
      <c r="D96" s="22" t="s">
        <v>401</v>
      </c>
      <c r="E96" s="15">
        <v>54146</v>
      </c>
      <c r="F96" s="15">
        <v>1177609</v>
      </c>
      <c r="G96" s="23">
        <v>43378</v>
      </c>
      <c r="H96" s="20">
        <v>43378</v>
      </c>
      <c r="I96" s="20">
        <v>43377</v>
      </c>
      <c r="J96" s="24">
        <v>43326</v>
      </c>
      <c r="K96" s="17">
        <v>43498</v>
      </c>
      <c r="L96" s="17">
        <v>43496</v>
      </c>
      <c r="M96" s="17">
        <v>43552</v>
      </c>
      <c r="N96" s="18">
        <v>2019</v>
      </c>
      <c r="O96" s="18">
        <v>1</v>
      </c>
      <c r="P96" s="15" t="s">
        <v>515</v>
      </c>
      <c r="Q96" s="15" t="s">
        <v>651</v>
      </c>
      <c r="R96" s="15">
        <v>13900</v>
      </c>
      <c r="S96" s="15" t="s">
        <v>10</v>
      </c>
      <c r="T96" s="15" t="s">
        <v>10</v>
      </c>
      <c r="U96" s="15">
        <f t="shared" si="3"/>
        <v>52</v>
      </c>
      <c r="V96" s="19">
        <v>3234</v>
      </c>
      <c r="W96" s="15">
        <f t="shared" si="4"/>
        <v>2018</v>
      </c>
      <c r="X96" s="18">
        <f t="shared" si="5"/>
        <v>6</v>
      </c>
      <c r="Y96" s="17">
        <v>41109</v>
      </c>
      <c r="Z96" s="27">
        <v>6.6931506849315072</v>
      </c>
      <c r="AA96" s="15">
        <v>2.1899999999999999E-2</v>
      </c>
      <c r="AB96" s="15">
        <v>4.7461910000000003E-2</v>
      </c>
      <c r="AC96" s="15">
        <v>55.759</v>
      </c>
      <c r="AD96" s="15">
        <v>119.82</v>
      </c>
      <c r="AE96" s="15">
        <v>668104338</v>
      </c>
      <c r="AF96" s="15">
        <v>95226400</v>
      </c>
      <c r="AG96" s="15">
        <v>615.09400000000005</v>
      </c>
      <c r="AH96" s="15">
        <v>149.64500000000001</v>
      </c>
      <c r="AI96" s="15">
        <v>0.15714654759604479</v>
      </c>
      <c r="AJ96" s="15">
        <v>0.24328801776639017</v>
      </c>
      <c r="AK96" s="15">
        <v>251.74799999999999</v>
      </c>
      <c r="AL96" s="15">
        <v>0</v>
      </c>
      <c r="AM96" s="15">
        <v>0</v>
      </c>
      <c r="AN96" s="15">
        <v>0.2643678643737451</v>
      </c>
      <c r="AO96" s="15">
        <v>4.2677704999999996E-2</v>
      </c>
      <c r="AP96" s="15">
        <v>1.6129032000000001E-2</v>
      </c>
      <c r="AQ96" s="15">
        <v>3.7101817989081462E-4</v>
      </c>
      <c r="AR96" s="15">
        <v>8.453083308196537E-5</v>
      </c>
    </row>
    <row r="97" spans="1:44" x14ac:dyDescent="0.25">
      <c r="A97" s="22" t="s">
        <v>49</v>
      </c>
      <c r="B97" s="15" t="s">
        <v>756</v>
      </c>
      <c r="C97" s="22" t="s">
        <v>570</v>
      </c>
      <c r="D97" s="22" t="s">
        <v>348</v>
      </c>
      <c r="E97" s="15">
        <v>395</v>
      </c>
      <c r="F97" s="15">
        <v>1323885</v>
      </c>
      <c r="G97" s="23">
        <v>44351</v>
      </c>
      <c r="H97" s="20">
        <v>44351</v>
      </c>
      <c r="I97" s="20">
        <v>44350</v>
      </c>
      <c r="J97" s="24">
        <v>44189</v>
      </c>
      <c r="K97" s="17">
        <v>44561</v>
      </c>
      <c r="L97" s="17">
        <v>44561</v>
      </c>
      <c r="M97" s="17">
        <v>44609</v>
      </c>
      <c r="N97" s="18">
        <v>2022</v>
      </c>
      <c r="O97" s="18">
        <v>1</v>
      </c>
      <c r="P97" s="15" t="s">
        <v>520</v>
      </c>
      <c r="Q97" s="15" t="s">
        <v>653</v>
      </c>
      <c r="R97" s="15">
        <v>875</v>
      </c>
      <c r="S97" s="15" t="s">
        <v>10</v>
      </c>
      <c r="T97" s="15" t="s">
        <v>10</v>
      </c>
      <c r="U97" s="15">
        <f t="shared" si="3"/>
        <v>162</v>
      </c>
      <c r="V97" s="19">
        <v>3159</v>
      </c>
      <c r="W97" s="15">
        <f t="shared" si="4"/>
        <v>2021</v>
      </c>
      <c r="X97" s="18">
        <f t="shared" si="5"/>
        <v>6</v>
      </c>
      <c r="Y97" s="17">
        <v>38569</v>
      </c>
      <c r="Z97" s="27">
        <v>16.547945205479451</v>
      </c>
      <c r="AA97" s="15">
        <v>-2.3999999999999998E-3</v>
      </c>
      <c r="AB97" s="15">
        <v>4.0188780000000003E-5</v>
      </c>
      <c r="AC97" s="15">
        <v>46.015999999999998</v>
      </c>
      <c r="AD97" s="15">
        <v>74.05</v>
      </c>
      <c r="AE97" s="15">
        <v>340748480</v>
      </c>
      <c r="AF97" s="15">
        <v>61531200</v>
      </c>
      <c r="AG97" s="15">
        <v>483.75599999999997</v>
      </c>
      <c r="AH97" s="15">
        <v>50.198999999999998</v>
      </c>
      <c r="AI97" s="15">
        <v>8.1583001794211712E-2</v>
      </c>
      <c r="AJ97" s="15">
        <v>0.10376925557512465</v>
      </c>
      <c r="AK97" s="15">
        <v>43.654000000000003</v>
      </c>
      <c r="AL97" s="15">
        <v>75.647000000000006</v>
      </c>
      <c r="AM97" s="15">
        <v>0.15637428786412988</v>
      </c>
      <c r="AN97" s="15">
        <v>7.0946121642353796E-2</v>
      </c>
      <c r="AO97" s="15">
        <v>0.31867504299999994</v>
      </c>
      <c r="AP97" s="15">
        <v>-0.17647058800000001</v>
      </c>
      <c r="AQ97" s="15">
        <v>3.9751947845444429E-4</v>
      </c>
      <c r="AR97" s="15">
        <v>2.2259819303288399E-4</v>
      </c>
    </row>
    <row r="98" spans="1:44" x14ac:dyDescent="0.25">
      <c r="A98" s="15" t="s">
        <v>320</v>
      </c>
      <c r="B98" s="15" t="s">
        <v>757</v>
      </c>
      <c r="C98" s="15" t="s">
        <v>321</v>
      </c>
      <c r="D98" s="15" t="s">
        <v>508</v>
      </c>
      <c r="E98" s="15">
        <v>21900</v>
      </c>
      <c r="F98" s="15">
        <v>105418</v>
      </c>
      <c r="G98" s="17">
        <v>44890</v>
      </c>
      <c r="H98" s="20">
        <v>44890</v>
      </c>
      <c r="I98" s="20">
        <v>44888</v>
      </c>
      <c r="J98" s="21">
        <v>44774</v>
      </c>
      <c r="K98" s="17">
        <v>44926</v>
      </c>
      <c r="L98" s="17">
        <v>44926</v>
      </c>
      <c r="M98" s="17">
        <v>44986</v>
      </c>
      <c r="N98" s="18">
        <v>2023</v>
      </c>
      <c r="O98" s="18">
        <v>1</v>
      </c>
      <c r="P98" s="15" t="s">
        <v>518</v>
      </c>
      <c r="Q98" s="15" t="s">
        <v>653</v>
      </c>
      <c r="R98" s="15">
        <v>23000</v>
      </c>
      <c r="S98" s="15" t="s">
        <v>284</v>
      </c>
      <c r="T98" s="15" t="s">
        <v>656</v>
      </c>
      <c r="U98" s="15">
        <f t="shared" si="3"/>
        <v>116</v>
      </c>
      <c r="V98" s="16">
        <v>3093</v>
      </c>
      <c r="W98" s="15">
        <f t="shared" si="4"/>
        <v>2022</v>
      </c>
      <c r="X98" s="18">
        <f t="shared" si="5"/>
        <v>6</v>
      </c>
      <c r="Y98" s="17">
        <v>29297</v>
      </c>
      <c r="Z98" s="27">
        <v>42.983561643835614</v>
      </c>
      <c r="AA98" s="15">
        <v>8.9999999999999998E-4</v>
      </c>
      <c r="AB98" s="15">
        <v>1.918665E-2</v>
      </c>
      <c r="AC98" s="15">
        <v>26.898</v>
      </c>
      <c r="AD98" s="15">
        <v>84.7</v>
      </c>
      <c r="AE98" s="15">
        <v>227826060</v>
      </c>
      <c r="AF98" s="15">
        <v>195915000</v>
      </c>
      <c r="AG98" s="15">
        <v>1301.8340000000001</v>
      </c>
      <c r="AH98" s="15">
        <v>125.196</v>
      </c>
      <c r="AI98" s="15">
        <v>6.3903223336651091E-2</v>
      </c>
      <c r="AJ98" s="15">
        <v>9.6168943198595203E-2</v>
      </c>
      <c r="AK98" s="15">
        <v>157.99700000000001</v>
      </c>
      <c r="AL98" s="15">
        <v>185.95099999999999</v>
      </c>
      <c r="AM98" s="15">
        <v>0.14283771970927167</v>
      </c>
      <c r="AN98" s="15">
        <v>8.0645688181098948E-2</v>
      </c>
      <c r="AO98" s="15">
        <v>-5.6621004000000003E-2</v>
      </c>
      <c r="AP98" s="15">
        <v>-0.123287671</v>
      </c>
      <c r="AQ98" s="15">
        <v>1.590077913817777E-4</v>
      </c>
      <c r="AR98" s="15">
        <v>-2.3161720861822232E-4</v>
      </c>
    </row>
    <row r="99" spans="1:44" x14ac:dyDescent="0.25">
      <c r="A99" s="22" t="s">
        <v>76</v>
      </c>
      <c r="B99" s="15" t="s">
        <v>758</v>
      </c>
      <c r="C99" s="22" t="s">
        <v>77</v>
      </c>
      <c r="D99" s="22" t="s">
        <v>364</v>
      </c>
      <c r="E99" s="15">
        <v>24755</v>
      </c>
      <c r="F99" s="15">
        <v>927628</v>
      </c>
      <c r="G99" s="23">
        <v>45602</v>
      </c>
      <c r="H99" s="20">
        <v>45602</v>
      </c>
      <c r="I99" s="20">
        <v>45601</v>
      </c>
      <c r="J99" s="24">
        <v>45408</v>
      </c>
      <c r="K99" s="17">
        <v>45657</v>
      </c>
      <c r="L99" s="17">
        <v>45657</v>
      </c>
      <c r="M99" s="17">
        <v>45708</v>
      </c>
      <c r="N99" s="18">
        <v>2025</v>
      </c>
      <c r="O99" s="18">
        <v>1</v>
      </c>
      <c r="P99" s="15" t="s">
        <v>519</v>
      </c>
      <c r="Q99" s="15" t="s">
        <v>651</v>
      </c>
      <c r="R99" s="15">
        <v>52600</v>
      </c>
      <c r="S99" s="15" t="s">
        <v>9</v>
      </c>
      <c r="T99" s="15" t="s">
        <v>656</v>
      </c>
      <c r="U99" s="15">
        <f t="shared" si="3"/>
        <v>194</v>
      </c>
      <c r="V99" s="19">
        <v>3050</v>
      </c>
      <c r="W99" s="15">
        <f t="shared" si="4"/>
        <v>2024</v>
      </c>
      <c r="X99" s="18">
        <f t="shared" si="5"/>
        <v>4</v>
      </c>
      <c r="Y99" s="17">
        <v>34654</v>
      </c>
      <c r="Z99" s="27">
        <v>30.284931506849315</v>
      </c>
      <c r="AA99" s="15">
        <v>-3.8600000000000002E-2</v>
      </c>
      <c r="AB99" s="15" t="s">
        <v>632</v>
      </c>
      <c r="AC99" s="15">
        <v>381.23</v>
      </c>
      <c r="AD99" s="15">
        <v>166.05</v>
      </c>
      <c r="AE99" s="15">
        <v>6330324150</v>
      </c>
      <c r="AF99" s="15">
        <v>49014400000</v>
      </c>
      <c r="AG99" s="15">
        <v>55939</v>
      </c>
      <c r="AH99" s="15">
        <v>4750</v>
      </c>
      <c r="AI99" s="15">
        <v>9.6910295749820467E-3</v>
      </c>
      <c r="AJ99" s="15">
        <v>8.4913924095890173E-2</v>
      </c>
      <c r="AK99" s="15">
        <v>3028</v>
      </c>
      <c r="AL99" s="15">
        <v>46816</v>
      </c>
      <c r="AM99" s="15">
        <v>0.83691163588909345</v>
      </c>
      <c r="AN99" s="15">
        <v>6.1777763269569757E-3</v>
      </c>
      <c r="AO99" s="15">
        <v>3.3276258999999975E-2</v>
      </c>
      <c r="AP99" s="15">
        <v>-0.62408223200000001</v>
      </c>
      <c r="AQ99" s="15">
        <v>1.7938797045374604E-3</v>
      </c>
      <c r="AR99" s="15">
        <v>5.592469826151171E-5</v>
      </c>
    </row>
    <row r="100" spans="1:44" x14ac:dyDescent="0.25">
      <c r="A100" s="15" t="s">
        <v>227</v>
      </c>
      <c r="B100" s="15" t="s">
        <v>759</v>
      </c>
      <c r="C100" s="15" t="s">
        <v>571</v>
      </c>
      <c r="D100" s="15" t="s">
        <v>451</v>
      </c>
      <c r="E100" s="15">
        <v>55365</v>
      </c>
      <c r="F100" s="15">
        <v>1604821</v>
      </c>
      <c r="G100" s="17">
        <v>43661</v>
      </c>
      <c r="H100" s="20">
        <v>43661</v>
      </c>
      <c r="I100" s="20">
        <v>43658</v>
      </c>
      <c r="J100" s="21">
        <v>43313</v>
      </c>
      <c r="K100" s="17">
        <v>43830</v>
      </c>
      <c r="L100" s="17">
        <v>43830</v>
      </c>
      <c r="M100" s="17">
        <v>43892</v>
      </c>
      <c r="N100" s="18">
        <v>2020</v>
      </c>
      <c r="O100" s="18">
        <v>1</v>
      </c>
      <c r="P100" s="15" t="s">
        <v>520</v>
      </c>
      <c r="Q100" s="15" t="s">
        <v>653</v>
      </c>
      <c r="R100" s="15">
        <v>1039</v>
      </c>
      <c r="S100" s="15" t="s">
        <v>10</v>
      </c>
      <c r="T100" s="15" t="s">
        <v>10</v>
      </c>
      <c r="U100" s="15">
        <f t="shared" si="3"/>
        <v>348</v>
      </c>
      <c r="V100" s="16">
        <v>3035</v>
      </c>
      <c r="W100" s="15">
        <f t="shared" si="4"/>
        <v>2019</v>
      </c>
      <c r="X100" s="18">
        <f t="shared" si="5"/>
        <v>2</v>
      </c>
      <c r="Y100" s="17">
        <v>42186</v>
      </c>
      <c r="Z100" s="27">
        <v>4.6739726027397257</v>
      </c>
      <c r="AA100" s="15">
        <v>-7.4000000000000003E-3</v>
      </c>
      <c r="AB100" s="15">
        <v>-3.757862E-2</v>
      </c>
      <c r="AC100" s="15">
        <v>78.004999999999995</v>
      </c>
      <c r="AD100" s="15">
        <v>25.64</v>
      </c>
      <c r="AE100" s="15">
        <v>200004820</v>
      </c>
      <c r="AF100" s="15">
        <v>58265599.999999993</v>
      </c>
      <c r="AG100" s="15">
        <v>278.71100000000001</v>
      </c>
      <c r="AH100" s="15">
        <v>-124.827</v>
      </c>
      <c r="AI100" s="15">
        <v>-0.21423790366871706</v>
      </c>
      <c r="AJ100" s="15">
        <v>-0.44787252745675626</v>
      </c>
      <c r="AK100" s="15">
        <v>61.926000000000002</v>
      </c>
      <c r="AL100" s="15">
        <v>105.69199999999999</v>
      </c>
      <c r="AM100" s="15">
        <v>0.37921718195550225</v>
      </c>
      <c r="AN100" s="15">
        <v>0.10628226603690687</v>
      </c>
      <c r="AO100" s="15">
        <v>4.0176778000000024E-2</v>
      </c>
      <c r="AP100" s="15">
        <v>-0.32824427499999997</v>
      </c>
      <c r="AQ100" s="15">
        <v>8.7454285259977742E-4</v>
      </c>
      <c r="AR100" s="15">
        <v>4.4251075878709421E-4</v>
      </c>
    </row>
    <row r="101" spans="1:44" x14ac:dyDescent="0.25">
      <c r="A101" s="22" t="s">
        <v>272</v>
      </c>
      <c r="B101" s="15" t="s">
        <v>760</v>
      </c>
      <c r="C101" s="22" t="s">
        <v>271</v>
      </c>
      <c r="D101" s="22" t="s">
        <v>476</v>
      </c>
      <c r="E101" s="15">
        <v>4181</v>
      </c>
      <c r="F101" s="15">
        <v>92380</v>
      </c>
      <c r="G101" s="23">
        <v>45100</v>
      </c>
      <c r="H101" s="20">
        <v>45100</v>
      </c>
      <c r="I101" s="20">
        <v>45099</v>
      </c>
      <c r="J101" s="24">
        <v>45046</v>
      </c>
      <c r="K101" s="17">
        <v>45291</v>
      </c>
      <c r="L101" s="17">
        <v>45291</v>
      </c>
      <c r="M101" s="17">
        <v>45328</v>
      </c>
      <c r="N101" s="18">
        <v>2024</v>
      </c>
      <c r="O101" s="18">
        <v>1</v>
      </c>
      <c r="P101" s="15" t="s">
        <v>516</v>
      </c>
      <c r="Q101" s="15" t="s">
        <v>651</v>
      </c>
      <c r="R101" s="15">
        <v>74806</v>
      </c>
      <c r="S101" s="15" t="s">
        <v>10</v>
      </c>
      <c r="T101" s="15" t="s">
        <v>10</v>
      </c>
      <c r="U101" s="15">
        <f t="shared" si="3"/>
        <v>54</v>
      </c>
      <c r="V101" s="19">
        <v>3009</v>
      </c>
      <c r="W101" s="15">
        <f t="shared" si="4"/>
        <v>2023</v>
      </c>
      <c r="X101" s="18">
        <f t="shared" si="5"/>
        <v>6</v>
      </c>
      <c r="Y101" s="17">
        <v>29222</v>
      </c>
      <c r="Z101" s="27">
        <v>44.126027397260273</v>
      </c>
      <c r="AA101" s="15">
        <v>7.1000000000000004E-3</v>
      </c>
      <c r="AB101" s="15">
        <v>1.212417E-2</v>
      </c>
      <c r="AC101" s="15">
        <v>596.51300000000003</v>
      </c>
      <c r="AD101" s="15">
        <v>34.28</v>
      </c>
      <c r="AE101" s="15">
        <v>2044846564.0000002</v>
      </c>
      <c r="AF101" s="15">
        <v>3648700000</v>
      </c>
      <c r="AG101" s="15">
        <v>10515</v>
      </c>
      <c r="AH101" s="15">
        <v>465</v>
      </c>
      <c r="AI101" s="15">
        <v>1.2744265080713678E-2</v>
      </c>
      <c r="AJ101" s="15">
        <v>4.4222539229671898E-2</v>
      </c>
      <c r="AK101" s="15">
        <v>9288</v>
      </c>
      <c r="AL101" s="15">
        <v>9200</v>
      </c>
      <c r="AM101" s="15">
        <v>0.87494056110318597</v>
      </c>
      <c r="AN101" s="15">
        <v>0.25455641735412615</v>
      </c>
      <c r="AO101" s="15">
        <v>0.11991356</v>
      </c>
      <c r="AP101" s="15">
        <v>-0.15481171499999999</v>
      </c>
      <c r="AQ101" s="15">
        <v>4.0016960831080724E-3</v>
      </c>
      <c r="AR101" s="15">
        <v>3.3184993891135382E-3</v>
      </c>
    </row>
    <row r="102" spans="1:44" x14ac:dyDescent="0.25">
      <c r="A102" s="15" t="s">
        <v>111</v>
      </c>
      <c r="B102" s="15" t="s">
        <v>761</v>
      </c>
      <c r="C102" s="15" t="s">
        <v>117</v>
      </c>
      <c r="D102" s="15" t="s">
        <v>390</v>
      </c>
      <c r="E102" s="15">
        <v>15568</v>
      </c>
      <c r="F102" s="15">
        <v>1020710</v>
      </c>
      <c r="G102" s="17">
        <v>44113</v>
      </c>
      <c r="H102" s="20">
        <v>44113</v>
      </c>
      <c r="I102" s="20">
        <v>44112</v>
      </c>
      <c r="J102" s="21">
        <v>44061</v>
      </c>
      <c r="K102" s="17">
        <v>44196</v>
      </c>
      <c r="L102" s="17">
        <v>44196</v>
      </c>
      <c r="M102" s="17">
        <v>44273</v>
      </c>
      <c r="N102" s="18">
        <v>2021</v>
      </c>
      <c r="O102" s="18">
        <v>1</v>
      </c>
      <c r="P102" s="15" t="s">
        <v>516</v>
      </c>
      <c r="Q102" s="15" t="s">
        <v>651</v>
      </c>
      <c r="R102" s="15">
        <v>2550</v>
      </c>
      <c r="S102" s="15" t="s">
        <v>10</v>
      </c>
      <c r="T102" s="15" t="s">
        <v>10</v>
      </c>
      <c r="U102" s="15">
        <f t="shared" si="3"/>
        <v>52</v>
      </c>
      <c r="V102" s="16">
        <v>2941</v>
      </c>
      <c r="W102" s="15">
        <f t="shared" si="4"/>
        <v>2020</v>
      </c>
      <c r="X102" s="18">
        <f t="shared" si="5"/>
        <v>6</v>
      </c>
      <c r="Y102" s="17">
        <v>35922</v>
      </c>
      <c r="Z102" s="27">
        <v>22.87945205479452</v>
      </c>
      <c r="AA102" s="15">
        <v>-2.0999999999999999E-3</v>
      </c>
      <c r="AB102" s="15">
        <v>2.05609E-2</v>
      </c>
      <c r="AC102" s="15">
        <v>19.207999999999998</v>
      </c>
      <c r="AD102" s="15">
        <v>18.32</v>
      </c>
      <c r="AE102" s="15">
        <v>35189056</v>
      </c>
      <c r="AF102" s="15">
        <v>86813100</v>
      </c>
      <c r="AG102" s="15">
        <v>360.322</v>
      </c>
      <c r="AH102" s="15">
        <v>-29.268999999999998</v>
      </c>
      <c r="AI102" s="15">
        <v>-3.3714957765590678E-2</v>
      </c>
      <c r="AJ102" s="15">
        <v>-8.1230121946481201E-2</v>
      </c>
      <c r="AK102" s="15">
        <v>119.328</v>
      </c>
      <c r="AL102" s="15">
        <v>374.34</v>
      </c>
      <c r="AM102" s="15">
        <v>1.0389040913405232</v>
      </c>
      <c r="AN102" s="15">
        <v>0.13745390960580836</v>
      </c>
      <c r="AO102" s="15">
        <v>-0.225747171</v>
      </c>
      <c r="AP102" s="15">
        <v>-0.45023696699999999</v>
      </c>
      <c r="AQ102" s="15">
        <v>3.4451688132718501E-4</v>
      </c>
      <c r="AR102" s="15">
        <v>1.9746346417340391E-4</v>
      </c>
    </row>
    <row r="103" spans="1:44" x14ac:dyDescent="0.25">
      <c r="A103" s="22" t="s">
        <v>67</v>
      </c>
      <c r="B103" s="15" t="s">
        <v>762</v>
      </c>
      <c r="C103" s="22" t="s">
        <v>68</v>
      </c>
      <c r="D103" s="22" t="s">
        <v>359</v>
      </c>
      <c r="E103" s="15">
        <v>25394</v>
      </c>
      <c r="F103" s="15">
        <v>790816</v>
      </c>
      <c r="G103" s="23">
        <v>45510</v>
      </c>
      <c r="H103" s="20">
        <v>45510</v>
      </c>
      <c r="I103" s="20">
        <v>45509</v>
      </c>
      <c r="J103" s="24">
        <v>45369</v>
      </c>
      <c r="K103" s="17">
        <v>45657</v>
      </c>
      <c r="L103" s="17">
        <v>45657</v>
      </c>
      <c r="M103" s="17">
        <v>45715</v>
      </c>
      <c r="N103" s="18">
        <v>2025</v>
      </c>
      <c r="O103" s="18">
        <v>1</v>
      </c>
      <c r="P103" s="15" t="s">
        <v>521</v>
      </c>
      <c r="Q103" s="15" t="s">
        <v>651</v>
      </c>
      <c r="R103" s="15">
        <v>290</v>
      </c>
      <c r="S103" s="15" t="s">
        <v>10</v>
      </c>
      <c r="T103" s="15" t="s">
        <v>10</v>
      </c>
      <c r="U103" s="15">
        <f t="shared" si="3"/>
        <v>141</v>
      </c>
      <c r="V103" s="19">
        <v>2934</v>
      </c>
      <c r="W103" s="15">
        <f t="shared" si="4"/>
        <v>2024</v>
      </c>
      <c r="X103" s="18">
        <f t="shared" si="5"/>
        <v>3</v>
      </c>
      <c r="Y103" s="17">
        <v>31617</v>
      </c>
      <c r="Z103" s="27">
        <v>38.624657534246573</v>
      </c>
      <c r="AA103" s="15">
        <v>-1.24E-2</v>
      </c>
      <c r="AB103" s="15" t="s">
        <v>632</v>
      </c>
      <c r="AC103" s="15">
        <v>171.44499999999999</v>
      </c>
      <c r="AD103" s="15">
        <v>4.71</v>
      </c>
      <c r="AE103" s="15">
        <v>80750595</v>
      </c>
      <c r="AF103" s="15">
        <v>349221300</v>
      </c>
      <c r="AG103" s="15">
        <v>1038.635</v>
      </c>
      <c r="AH103" s="15">
        <v>-195.90700000000001</v>
      </c>
      <c r="AI103" s="15">
        <v>-5.6098239139479748E-2</v>
      </c>
      <c r="AJ103" s="15">
        <v>-0.18861967871292612</v>
      </c>
      <c r="AK103" s="15">
        <v>90.228999999999999</v>
      </c>
      <c r="AL103" s="15">
        <v>2236.36</v>
      </c>
      <c r="AM103" s="15">
        <v>2.1531721923486113</v>
      </c>
      <c r="AN103" s="15">
        <v>2.583719836103926E-2</v>
      </c>
      <c r="AO103" s="15">
        <v>-0.11481148099999997</v>
      </c>
      <c r="AP103" s="15">
        <v>-0.31683168299999998</v>
      </c>
      <c r="AQ103" s="15">
        <v>1.7175375064666322E-3</v>
      </c>
      <c r="AR103" s="15">
        <v>2.5010573109320359E-4</v>
      </c>
    </row>
    <row r="104" spans="1:44" x14ac:dyDescent="0.25">
      <c r="A104" s="15" t="s">
        <v>280</v>
      </c>
      <c r="B104" s="15" t="s">
        <v>763</v>
      </c>
      <c r="C104" s="15" t="s">
        <v>572</v>
      </c>
      <c r="D104" s="15" t="s">
        <v>484</v>
      </c>
      <c r="E104" s="15">
        <v>4557</v>
      </c>
      <c r="F104" s="15">
        <v>97745</v>
      </c>
      <c r="G104" s="17">
        <v>43189</v>
      </c>
      <c r="H104" s="20">
        <v>43192</v>
      </c>
      <c r="I104" s="20">
        <v>43188</v>
      </c>
      <c r="J104" s="21">
        <v>43021</v>
      </c>
      <c r="K104" s="17">
        <v>43465</v>
      </c>
      <c r="L104" s="17">
        <v>43465</v>
      </c>
      <c r="M104" s="17">
        <v>43523</v>
      </c>
      <c r="N104" s="18">
        <v>2019</v>
      </c>
      <c r="O104" s="18">
        <v>1</v>
      </c>
      <c r="P104" s="15" t="s">
        <v>520</v>
      </c>
      <c r="Q104" s="15" t="s">
        <v>653</v>
      </c>
      <c r="R104" s="15">
        <v>70000</v>
      </c>
      <c r="S104" s="15" t="s">
        <v>10</v>
      </c>
      <c r="T104" s="15" t="s">
        <v>10</v>
      </c>
      <c r="U104" s="15">
        <f t="shared" si="3"/>
        <v>168</v>
      </c>
      <c r="V104" s="16">
        <v>2900</v>
      </c>
      <c r="W104" s="15">
        <f t="shared" si="4"/>
        <v>2018</v>
      </c>
      <c r="X104" s="18">
        <f t="shared" si="5"/>
        <v>2</v>
      </c>
      <c r="Y104" s="17">
        <v>29297</v>
      </c>
      <c r="Z104" s="27">
        <v>38.975342465753428</v>
      </c>
      <c r="AA104" s="15">
        <v>3.8E-3</v>
      </c>
      <c r="AB104" s="15">
        <v>2.2024740000000001E-2</v>
      </c>
      <c r="AC104" s="15">
        <v>402.12200000000001</v>
      </c>
      <c r="AD104" s="15">
        <v>206.46</v>
      </c>
      <c r="AE104" s="15">
        <v>8302210812</v>
      </c>
      <c r="AF104" s="15">
        <v>5623200000</v>
      </c>
      <c r="AG104" s="15">
        <v>27586</v>
      </c>
      <c r="AH104" s="15">
        <v>2938</v>
      </c>
      <c r="AI104" s="15">
        <v>5.2247830416844498E-2</v>
      </c>
      <c r="AJ104" s="15">
        <v>0.10650329877474081</v>
      </c>
      <c r="AK104" s="15">
        <v>2103</v>
      </c>
      <c r="AL104" s="15">
        <v>18297</v>
      </c>
      <c r="AM104" s="15">
        <v>0.66327122453418397</v>
      </c>
      <c r="AN104" s="15">
        <v>3.7398634229620142E-2</v>
      </c>
      <c r="AO104" s="15">
        <v>-3.2984390000000002E-2</v>
      </c>
      <c r="AP104" s="15">
        <v>-5.7777778000000002E-2</v>
      </c>
      <c r="AQ104" s="15">
        <v>3.9751947845444429E-4</v>
      </c>
      <c r="AR104" s="15">
        <v>2.4757945446404045E-4</v>
      </c>
    </row>
    <row r="105" spans="1:44" x14ac:dyDescent="0.25">
      <c r="A105" s="22" t="s">
        <v>206</v>
      </c>
      <c r="B105" s="15" t="s">
        <v>764</v>
      </c>
      <c r="C105" s="22" t="s">
        <v>211</v>
      </c>
      <c r="D105" s="22" t="s">
        <v>439</v>
      </c>
      <c r="E105" s="15">
        <v>25041</v>
      </c>
      <c r="F105" s="15">
        <v>1288469</v>
      </c>
      <c r="G105" s="23">
        <v>43993</v>
      </c>
      <c r="H105" s="20">
        <v>43993</v>
      </c>
      <c r="I105" s="20">
        <v>43992</v>
      </c>
      <c r="J105" s="24">
        <v>43936</v>
      </c>
      <c r="K105" s="17">
        <v>44196</v>
      </c>
      <c r="L105" s="17">
        <v>44196</v>
      </c>
      <c r="M105" s="17">
        <v>44238</v>
      </c>
      <c r="N105" s="18">
        <v>2021</v>
      </c>
      <c r="O105" s="18">
        <v>1</v>
      </c>
      <c r="P105" s="15" t="s">
        <v>525</v>
      </c>
      <c r="Q105" s="15" t="s">
        <v>652</v>
      </c>
      <c r="R105" s="15">
        <v>1420</v>
      </c>
      <c r="S105" s="15" t="s">
        <v>10</v>
      </c>
      <c r="T105" s="15" t="s">
        <v>10</v>
      </c>
      <c r="U105" s="15">
        <f t="shared" si="3"/>
        <v>57</v>
      </c>
      <c r="V105" s="19">
        <v>2689</v>
      </c>
      <c r="W105" s="15">
        <f t="shared" si="4"/>
        <v>2020</v>
      </c>
      <c r="X105" s="18">
        <f t="shared" si="5"/>
        <v>5</v>
      </c>
      <c r="Y105" s="17">
        <v>40261</v>
      </c>
      <c r="Z105" s="27">
        <v>10.895890410958904</v>
      </c>
      <c r="AA105" s="15">
        <v>-9.2999999999999992E-3</v>
      </c>
      <c r="AB105" s="15">
        <v>0.10939649999999999</v>
      </c>
      <c r="AC105" s="15">
        <v>74.536000000000001</v>
      </c>
      <c r="AD105" s="15">
        <v>19.96</v>
      </c>
      <c r="AE105" s="15">
        <v>148773856</v>
      </c>
      <c r="AF105" s="15">
        <v>102244200</v>
      </c>
      <c r="AG105" s="15">
        <v>391.11700000000002</v>
      </c>
      <c r="AH105" s="15">
        <v>-98.593000000000004</v>
      </c>
      <c r="AI105" s="15">
        <v>-9.642894169058E-2</v>
      </c>
      <c r="AJ105" s="15">
        <v>-0.25208057946854778</v>
      </c>
      <c r="AK105" s="15">
        <v>148.90100000000001</v>
      </c>
      <c r="AL105" s="15">
        <v>392.59800000000001</v>
      </c>
      <c r="AM105" s="15">
        <v>1.0037865907132648</v>
      </c>
      <c r="AN105" s="15">
        <v>0.14563271070632858</v>
      </c>
      <c r="AO105" s="15">
        <v>5.4782000999999969E-2</v>
      </c>
      <c r="AP105" s="15">
        <v>-0.28229665100000001</v>
      </c>
      <c r="AQ105" s="15">
        <v>4.240207770180739E-4</v>
      </c>
      <c r="AR105" s="15">
        <v>6.2049095979002254E-5</v>
      </c>
    </row>
    <row r="106" spans="1:44" x14ac:dyDescent="0.25">
      <c r="A106" s="22" t="s">
        <v>260</v>
      </c>
      <c r="B106" s="15" t="s">
        <v>765</v>
      </c>
      <c r="C106" s="22" t="s">
        <v>573</v>
      </c>
      <c r="D106" s="22" t="s">
        <v>470</v>
      </c>
      <c r="E106" s="15">
        <v>32110</v>
      </c>
      <c r="F106" s="15">
        <v>1040829</v>
      </c>
      <c r="G106" s="23">
        <v>42461</v>
      </c>
      <c r="H106" s="20">
        <v>42461</v>
      </c>
      <c r="I106" s="20">
        <v>42460</v>
      </c>
      <c r="J106" s="24">
        <v>42452</v>
      </c>
      <c r="K106" s="17">
        <v>42735</v>
      </c>
      <c r="L106" s="17">
        <v>42735</v>
      </c>
      <c r="M106" s="17">
        <v>42794</v>
      </c>
      <c r="N106" s="18">
        <v>2017</v>
      </c>
      <c r="O106" s="18">
        <v>1</v>
      </c>
      <c r="P106" s="15" t="s">
        <v>521</v>
      </c>
      <c r="Q106" s="15" t="s">
        <v>651</v>
      </c>
      <c r="R106" s="15">
        <v>807</v>
      </c>
      <c r="S106" s="15" t="s">
        <v>14</v>
      </c>
      <c r="T106" s="15" t="s">
        <v>14</v>
      </c>
      <c r="U106" s="15">
        <f t="shared" si="3"/>
        <v>9</v>
      </c>
      <c r="V106" s="19">
        <v>2478</v>
      </c>
      <c r="W106" s="15">
        <f t="shared" si="4"/>
        <v>2016</v>
      </c>
      <c r="X106" s="18">
        <f t="shared" si="5"/>
        <v>6</v>
      </c>
      <c r="Y106" s="17">
        <v>33535</v>
      </c>
      <c r="Z106" s="27">
        <v>25.367123287671234</v>
      </c>
      <c r="AA106" s="15">
        <v>-6.0000000000000001E-3</v>
      </c>
      <c r="AB106" s="15">
        <v>-2.5118749999999999E-2</v>
      </c>
      <c r="AC106" s="15">
        <v>50.475999999999999</v>
      </c>
      <c r="AD106" s="15">
        <v>51.48</v>
      </c>
      <c r="AE106" s="15">
        <v>259850447.99999997</v>
      </c>
      <c r="AF106" s="15">
        <v>240575300.00000003</v>
      </c>
      <c r="AG106" s="15">
        <v>367.99700000000001</v>
      </c>
      <c r="AH106" s="15">
        <v>159.36600000000001</v>
      </c>
      <c r="AI106" s="15">
        <v>6.6243708310869814E-2</v>
      </c>
      <c r="AJ106" s="15">
        <v>0.43306331301613876</v>
      </c>
      <c r="AK106" s="15">
        <v>59.128</v>
      </c>
      <c r="AL106" s="15">
        <v>1502.5540000000001</v>
      </c>
      <c r="AM106" s="15">
        <v>4.0830604597320086</v>
      </c>
      <c r="AN106" s="15">
        <v>2.4577751747581731E-2</v>
      </c>
      <c r="AO106" s="15">
        <v>-2.4936950000000013E-2</v>
      </c>
      <c r="AP106" s="15">
        <v>-0.201970443</v>
      </c>
      <c r="AQ106" s="15">
        <v>1.0600519425451848E-4</v>
      </c>
      <c r="AR106" s="15">
        <v>1.7076781626683879E-5</v>
      </c>
    </row>
    <row r="107" spans="1:44" x14ac:dyDescent="0.25">
      <c r="A107" s="15" t="s">
        <v>290</v>
      </c>
      <c r="B107" s="15" t="s">
        <v>766</v>
      </c>
      <c r="C107" s="15" t="s">
        <v>289</v>
      </c>
      <c r="D107" s="15" t="s">
        <v>487</v>
      </c>
      <c r="E107" s="15">
        <v>24773</v>
      </c>
      <c r="F107" s="15">
        <v>860731</v>
      </c>
      <c r="G107" s="17">
        <v>44214</v>
      </c>
      <c r="H107" s="20">
        <v>44215</v>
      </c>
      <c r="I107" s="20">
        <v>44211</v>
      </c>
      <c r="J107" s="21">
        <v>44095</v>
      </c>
      <c r="K107" s="17">
        <v>44561</v>
      </c>
      <c r="L107" s="17">
        <v>44561</v>
      </c>
      <c r="M107" s="17">
        <v>44615</v>
      </c>
      <c r="N107" s="18">
        <v>2022</v>
      </c>
      <c r="O107" s="18">
        <v>1</v>
      </c>
      <c r="P107" s="15" t="s">
        <v>525</v>
      </c>
      <c r="Q107" s="15" t="s">
        <v>652</v>
      </c>
      <c r="R107" s="15">
        <v>6800</v>
      </c>
      <c r="S107" s="15" t="s">
        <v>10</v>
      </c>
      <c r="T107" s="15" t="s">
        <v>10</v>
      </c>
      <c r="U107" s="15">
        <f t="shared" si="3"/>
        <v>119</v>
      </c>
      <c r="V107" s="16">
        <v>2301</v>
      </c>
      <c r="W107" s="15">
        <f t="shared" si="4"/>
        <v>2021</v>
      </c>
      <c r="X107" s="18">
        <f t="shared" si="5"/>
        <v>3</v>
      </c>
      <c r="Y107" s="17">
        <v>29297</v>
      </c>
      <c r="Z107" s="27">
        <v>41.967123287671235</v>
      </c>
      <c r="AA107" s="15">
        <v>7.0000000000000001E-3</v>
      </c>
      <c r="AB107" s="15">
        <v>5.2783176000000001E-2</v>
      </c>
      <c r="AC107" s="15">
        <v>41.314999999999998</v>
      </c>
      <c r="AD107" s="15">
        <v>422.32</v>
      </c>
      <c r="AE107" s="15">
        <v>1744815080</v>
      </c>
      <c r="AF107" s="15">
        <v>473216100</v>
      </c>
      <c r="AG107" s="15">
        <v>2324.0320000000002</v>
      </c>
      <c r="AH107" s="15">
        <v>161.458</v>
      </c>
      <c r="AI107" s="15">
        <v>3.4119295603002517E-2</v>
      </c>
      <c r="AJ107" s="15">
        <v>6.9473225841984954E-2</v>
      </c>
      <c r="AK107" s="15">
        <v>309.17099999999999</v>
      </c>
      <c r="AL107" s="15">
        <v>1388.172</v>
      </c>
      <c r="AM107" s="15">
        <v>0.59731191308897635</v>
      </c>
      <c r="AN107" s="15">
        <v>6.5333998568518695E-2</v>
      </c>
      <c r="AO107" s="15">
        <v>2.7304147000000056E-2</v>
      </c>
      <c r="AP107" s="15">
        <v>-0.47499999999999998</v>
      </c>
      <c r="AQ107" s="15">
        <v>6.0952986696348119E-4</v>
      </c>
      <c r="AR107" s="15">
        <v>-2.7978250400682218E-4</v>
      </c>
    </row>
    <row r="108" spans="1:44" x14ac:dyDescent="0.25">
      <c r="A108" s="22" t="s">
        <v>29</v>
      </c>
      <c r="B108" s="15" t="s">
        <v>767</v>
      </c>
      <c r="C108" s="22" t="s">
        <v>574</v>
      </c>
      <c r="D108" s="22" t="s">
        <v>336</v>
      </c>
      <c r="E108" s="15">
        <v>6355</v>
      </c>
      <c r="F108" s="15">
        <v>1297184</v>
      </c>
      <c r="G108" s="23">
        <v>44071</v>
      </c>
      <c r="H108" s="20">
        <v>44071</v>
      </c>
      <c r="I108" s="20">
        <v>44070</v>
      </c>
      <c r="J108" s="24">
        <v>43953</v>
      </c>
      <c r="K108" s="17">
        <v>44196</v>
      </c>
      <c r="L108" s="17">
        <v>44196</v>
      </c>
      <c r="M108" s="17">
        <v>44270</v>
      </c>
      <c r="N108" s="18">
        <v>2021</v>
      </c>
      <c r="O108" s="18">
        <v>1</v>
      </c>
      <c r="P108" s="15" t="s">
        <v>520</v>
      </c>
      <c r="Q108" s="15" t="s">
        <v>653</v>
      </c>
      <c r="R108" s="15">
        <v>1980</v>
      </c>
      <c r="S108" s="15" t="s">
        <v>10</v>
      </c>
      <c r="T108" s="15" t="s">
        <v>10</v>
      </c>
      <c r="U108" s="15">
        <f t="shared" si="3"/>
        <v>118</v>
      </c>
      <c r="V108" s="19">
        <v>2193</v>
      </c>
      <c r="W108" s="15">
        <f t="shared" si="4"/>
        <v>2020</v>
      </c>
      <c r="X108" s="18">
        <f t="shared" si="5"/>
        <v>6</v>
      </c>
      <c r="Y108" s="17">
        <v>41815</v>
      </c>
      <c r="Z108" s="27">
        <v>6.7260273972602738</v>
      </c>
      <c r="AA108" s="15">
        <v>-2.0000000000000001E-4</v>
      </c>
      <c r="AB108" s="15">
        <v>-2.8928849999999999E-2</v>
      </c>
      <c r="AC108" s="15">
        <v>47.494999999999997</v>
      </c>
      <c r="AD108" s="15">
        <v>20.309999999999999</v>
      </c>
      <c r="AE108" s="15">
        <v>96462345</v>
      </c>
      <c r="AF108" s="15">
        <v>63123600</v>
      </c>
      <c r="AG108" s="15">
        <v>402.30599999999998</v>
      </c>
      <c r="AH108" s="15">
        <v>1.403</v>
      </c>
      <c r="AI108" s="15">
        <v>2.2226235512549982E-3</v>
      </c>
      <c r="AJ108" s="15">
        <v>3.487395166863035E-3</v>
      </c>
      <c r="AK108" s="15">
        <v>92.641999999999996</v>
      </c>
      <c r="AL108" s="15">
        <v>67.27</v>
      </c>
      <c r="AM108" s="15">
        <v>0.16721102842115207</v>
      </c>
      <c r="AN108" s="15">
        <v>0.14676285889904886</v>
      </c>
      <c r="AO108" s="15">
        <v>-0.17489878600000003</v>
      </c>
      <c r="AP108" s="15">
        <v>-0.62105263200000005</v>
      </c>
      <c r="AQ108" s="15">
        <v>8.2154025547251819E-4</v>
      </c>
      <c r="AR108" s="15">
        <v>5.5086116941249113E-4</v>
      </c>
    </row>
    <row r="109" spans="1:44" x14ac:dyDescent="0.25">
      <c r="A109" s="15" t="s">
        <v>155</v>
      </c>
      <c r="B109" s="15" t="s">
        <v>768</v>
      </c>
      <c r="C109" s="15" t="s">
        <v>575</v>
      </c>
      <c r="D109" s="15" t="s">
        <v>415</v>
      </c>
      <c r="E109" s="15">
        <v>20887</v>
      </c>
      <c r="F109" s="15">
        <v>46080</v>
      </c>
      <c r="G109" s="17">
        <v>43276</v>
      </c>
      <c r="H109" s="20">
        <v>43276</v>
      </c>
      <c r="I109" s="20">
        <v>43273</v>
      </c>
      <c r="J109" s="21">
        <v>42993</v>
      </c>
      <c r="K109" s="17">
        <v>43464</v>
      </c>
      <c r="L109" s="17">
        <v>43465</v>
      </c>
      <c r="M109" s="17">
        <v>43522</v>
      </c>
      <c r="N109" s="18">
        <v>2019</v>
      </c>
      <c r="O109" s="18">
        <v>1</v>
      </c>
      <c r="P109" s="15" t="s">
        <v>515</v>
      </c>
      <c r="Q109" s="15" t="s">
        <v>651</v>
      </c>
      <c r="R109" s="15">
        <v>5800</v>
      </c>
      <c r="S109" s="15" t="s">
        <v>10</v>
      </c>
      <c r="T109" s="15" t="s">
        <v>10</v>
      </c>
      <c r="U109" s="15">
        <f t="shared" si="3"/>
        <v>283</v>
      </c>
      <c r="V109" s="16">
        <v>2039</v>
      </c>
      <c r="W109" s="15">
        <f t="shared" si="4"/>
        <v>2018</v>
      </c>
      <c r="X109" s="18">
        <f t="shared" si="5"/>
        <v>2</v>
      </c>
      <c r="Y109" s="17">
        <v>29297</v>
      </c>
      <c r="Z109" s="27">
        <v>38.972602739726028</v>
      </c>
      <c r="AA109" s="15">
        <v>-2.3E-3</v>
      </c>
      <c r="AB109" s="15">
        <v>-1.7381799999999999E-2</v>
      </c>
      <c r="AC109" s="15">
        <v>126.129</v>
      </c>
      <c r="AD109" s="15">
        <v>91.68</v>
      </c>
      <c r="AE109" s="15">
        <v>1156350672.0000002</v>
      </c>
      <c r="AF109" s="15">
        <v>526298800</v>
      </c>
      <c r="AG109" s="15">
        <v>1754.4860000000001</v>
      </c>
      <c r="AH109" s="15">
        <v>220.434</v>
      </c>
      <c r="AI109" s="15">
        <v>4.1883812009451661E-2</v>
      </c>
      <c r="AJ109" s="15">
        <v>0.12564021599488395</v>
      </c>
      <c r="AK109" s="15">
        <v>1182.3710000000001</v>
      </c>
      <c r="AL109" s="15">
        <v>1695.0920000000001</v>
      </c>
      <c r="AM109" s="15">
        <v>0.96614735027808718</v>
      </c>
      <c r="AN109" s="15">
        <v>0.22465774195191021</v>
      </c>
      <c r="AO109" s="15">
        <v>-0.18855156100000003</v>
      </c>
      <c r="AP109" s="15">
        <v>-0.46327683600000003</v>
      </c>
      <c r="AQ109" s="15">
        <v>2.1201038850903695E-4</v>
      </c>
      <c r="AR109" s="15">
        <v>3.260601104222675E-5</v>
      </c>
    </row>
    <row r="110" spans="1:44" x14ac:dyDescent="0.25">
      <c r="A110" s="15" t="s">
        <v>169</v>
      </c>
      <c r="B110" s="15" t="s">
        <v>769</v>
      </c>
      <c r="C110" s="15" t="s">
        <v>166</v>
      </c>
      <c r="D110" s="15" t="s">
        <v>420</v>
      </c>
      <c r="E110" s="15">
        <v>20950</v>
      </c>
      <c r="F110" s="15">
        <v>49071</v>
      </c>
      <c r="G110" s="17">
        <v>44512</v>
      </c>
      <c r="H110" s="20">
        <v>44512</v>
      </c>
      <c r="I110" s="20">
        <v>44511</v>
      </c>
      <c r="J110" s="21">
        <v>44433</v>
      </c>
      <c r="K110" s="17">
        <v>44561</v>
      </c>
      <c r="L110" s="17">
        <v>44561</v>
      </c>
      <c r="M110" s="17">
        <v>44609</v>
      </c>
      <c r="N110" s="18">
        <v>2022</v>
      </c>
      <c r="O110" s="18">
        <v>1</v>
      </c>
      <c r="P110" s="15" t="s">
        <v>520</v>
      </c>
      <c r="Q110" s="15" t="s">
        <v>653</v>
      </c>
      <c r="R110" s="15">
        <v>95500</v>
      </c>
      <c r="S110" s="15" t="s">
        <v>10</v>
      </c>
      <c r="T110" s="15" t="s">
        <v>10</v>
      </c>
      <c r="U110" s="15">
        <f t="shared" si="3"/>
        <v>79</v>
      </c>
      <c r="V110" s="16">
        <v>1965</v>
      </c>
      <c r="W110" s="15">
        <f t="shared" si="4"/>
        <v>2021</v>
      </c>
      <c r="X110" s="18">
        <f t="shared" si="5"/>
        <v>6</v>
      </c>
      <c r="Y110" s="17">
        <v>29951</v>
      </c>
      <c r="Z110" s="27">
        <v>40.158904109589038</v>
      </c>
      <c r="AA110" s="15">
        <v>-1.5699999999999999E-2</v>
      </c>
      <c r="AB110" s="15">
        <v>1.5634529000000001E-2</v>
      </c>
      <c r="AC110" s="15">
        <v>128.80199999999999</v>
      </c>
      <c r="AD110" s="15">
        <v>381.4</v>
      </c>
      <c r="AE110" s="15">
        <v>4912508280</v>
      </c>
      <c r="AF110" s="15">
        <v>4435800000</v>
      </c>
      <c r="AG110" s="15">
        <v>16080</v>
      </c>
      <c r="AH110" s="15">
        <v>2933</v>
      </c>
      <c r="AI110" s="15">
        <v>6.6121105550295323E-2</v>
      </c>
      <c r="AJ110" s="15">
        <v>0.18240049751243781</v>
      </c>
      <c r="AK110" s="15">
        <v>3394</v>
      </c>
      <c r="AL110" s="15">
        <v>13225</v>
      </c>
      <c r="AM110" s="15">
        <v>0.82245024875621886</v>
      </c>
      <c r="AN110" s="15">
        <v>7.6513819378691561E-2</v>
      </c>
      <c r="AO110" s="15">
        <v>3.3858998000000001E-2</v>
      </c>
      <c r="AP110" s="15">
        <v>-6.8181818000000005E-2</v>
      </c>
      <c r="AQ110" s="15">
        <v>4.240207770180739E-4</v>
      </c>
      <c r="AR110" s="15">
        <v>1.0256135122497324E-4</v>
      </c>
    </row>
    <row r="111" spans="1:44" x14ac:dyDescent="0.25">
      <c r="A111" s="15" t="s">
        <v>249</v>
      </c>
      <c r="B111" s="15" t="s">
        <v>770</v>
      </c>
      <c r="C111" s="15" t="s">
        <v>576</v>
      </c>
      <c r="D111" s="15" t="s">
        <v>463</v>
      </c>
      <c r="E111" s="15">
        <v>54207</v>
      </c>
      <c r="F111" s="15">
        <v>1401667</v>
      </c>
      <c r="G111" s="17">
        <v>45063</v>
      </c>
      <c r="H111" s="20">
        <v>45063</v>
      </c>
      <c r="I111" s="20">
        <v>45062</v>
      </c>
      <c r="J111" s="21">
        <v>44673</v>
      </c>
      <c r="K111" s="17">
        <v>45291</v>
      </c>
      <c r="L111" s="17">
        <v>45291</v>
      </c>
      <c r="M111" s="17">
        <v>45351</v>
      </c>
      <c r="N111" s="18">
        <v>2024</v>
      </c>
      <c r="O111" s="18">
        <v>1</v>
      </c>
      <c r="P111" s="15" t="s">
        <v>520</v>
      </c>
      <c r="Q111" s="15" t="s">
        <v>653</v>
      </c>
      <c r="R111" s="15">
        <v>185</v>
      </c>
      <c r="S111" s="15" t="s">
        <v>10</v>
      </c>
      <c r="T111" s="15" t="s">
        <v>10</v>
      </c>
      <c r="U111" s="15">
        <f t="shared" si="3"/>
        <v>390</v>
      </c>
      <c r="V111" s="16">
        <v>1933</v>
      </c>
      <c r="W111" s="15">
        <f t="shared" si="4"/>
        <v>2023</v>
      </c>
      <c r="X111" s="18">
        <f t="shared" si="5"/>
        <v>4</v>
      </c>
      <c r="Y111" s="17">
        <v>41023</v>
      </c>
      <c r="Z111" s="27">
        <v>11.857534246575343</v>
      </c>
      <c r="AA111" s="15">
        <v>-3.8600000000000002E-2</v>
      </c>
      <c r="AB111" s="15">
        <v>-0.114291</v>
      </c>
      <c r="AC111" s="15">
        <v>47.646999999999998</v>
      </c>
      <c r="AD111" s="15">
        <v>2.86</v>
      </c>
      <c r="AE111" s="15">
        <v>13627042</v>
      </c>
      <c r="AF111" s="15">
        <v>23052800</v>
      </c>
      <c r="AG111" s="15">
        <v>53.442</v>
      </c>
      <c r="AH111" s="15">
        <v>21.591000000000001</v>
      </c>
      <c r="AI111" s="15">
        <v>9.3658904775124938E-2</v>
      </c>
      <c r="AJ111" s="15">
        <v>0.40400808352980805</v>
      </c>
      <c r="AK111" s="15">
        <v>84.584999999999994</v>
      </c>
      <c r="AL111" s="15">
        <v>111.49</v>
      </c>
      <c r="AM111" s="15">
        <v>2.086186894203061</v>
      </c>
      <c r="AN111" s="15">
        <v>0.36691855219322594</v>
      </c>
      <c r="AO111" s="15">
        <v>0.29788388500000001</v>
      </c>
      <c r="AP111" s="15">
        <v>-5.2631578999999998E-2</v>
      </c>
      <c r="AQ111" s="15">
        <v>2.4381194678539247E-3</v>
      </c>
      <c r="AR111" s="15">
        <v>1.637650621815531E-3</v>
      </c>
    </row>
    <row r="112" spans="1:44" x14ac:dyDescent="0.25">
      <c r="A112" s="15" t="s">
        <v>137</v>
      </c>
      <c r="B112" s="15" t="s">
        <v>771</v>
      </c>
      <c r="C112" s="15" t="s">
        <v>577</v>
      </c>
      <c r="D112" s="15" t="s">
        <v>402</v>
      </c>
      <c r="E112" s="15">
        <v>53958</v>
      </c>
      <c r="F112" s="15">
        <v>1429260</v>
      </c>
      <c r="G112" s="17">
        <v>44638</v>
      </c>
      <c r="H112" s="20">
        <v>44638</v>
      </c>
      <c r="I112" s="20">
        <v>44637</v>
      </c>
      <c r="J112" s="21">
        <v>44433</v>
      </c>
      <c r="K112" s="17">
        <v>44926</v>
      </c>
      <c r="L112" s="17">
        <v>44926</v>
      </c>
      <c r="M112" s="17">
        <v>45016</v>
      </c>
      <c r="N112" s="18">
        <v>2023</v>
      </c>
      <c r="O112" s="18">
        <v>1</v>
      </c>
      <c r="P112" s="15" t="s">
        <v>520</v>
      </c>
      <c r="Q112" s="15" t="s">
        <v>653</v>
      </c>
      <c r="R112" s="15">
        <v>187</v>
      </c>
      <c r="S112" s="15" t="s">
        <v>10</v>
      </c>
      <c r="T112" s="15" t="s">
        <v>10</v>
      </c>
      <c r="U112" s="15">
        <f t="shared" si="3"/>
        <v>205</v>
      </c>
      <c r="V112" s="16">
        <v>1800</v>
      </c>
      <c r="W112" s="15">
        <f t="shared" si="4"/>
        <v>2022</v>
      </c>
      <c r="X112" s="18">
        <f t="shared" si="5"/>
        <v>6</v>
      </c>
      <c r="Y112" s="17">
        <v>40864</v>
      </c>
      <c r="Z112" s="27">
        <v>11.375342465753425</v>
      </c>
      <c r="AA112" s="15">
        <v>-3.4299999999999997E-2</v>
      </c>
      <c r="AB112" s="15">
        <v>3.8959500000000001E-2</v>
      </c>
      <c r="AC112" s="15">
        <v>110.494</v>
      </c>
      <c r="AD112" s="15">
        <v>1.42</v>
      </c>
      <c r="AE112" s="15">
        <v>15690148</v>
      </c>
      <c r="AF112" s="15">
        <v>29430100</v>
      </c>
      <c r="AG112" s="15">
        <v>41.718000000000004</v>
      </c>
      <c r="AH112" s="15">
        <v>-86.575000000000003</v>
      </c>
      <c r="AI112" s="15">
        <v>-0.29417161341619635</v>
      </c>
      <c r="AJ112" s="15">
        <v>-2.0752433002540869</v>
      </c>
      <c r="AK112" s="15">
        <v>178.26599999999999</v>
      </c>
      <c r="AL112" s="15">
        <v>124.396</v>
      </c>
      <c r="AM112" s="15">
        <v>2.9818303849657219</v>
      </c>
      <c r="AN112" s="15">
        <v>0.6057267899191644</v>
      </c>
      <c r="AO112" s="15">
        <v>-2.2857142999999996E-2</v>
      </c>
      <c r="AP112" s="15">
        <v>-0.22285714300000001</v>
      </c>
      <c r="AQ112" s="15">
        <v>1.1660571367997032E-3</v>
      </c>
      <c r="AR112" s="15">
        <v>3.3244026031110159E-4</v>
      </c>
    </row>
    <row r="113" spans="1:44" x14ac:dyDescent="0.25">
      <c r="A113" s="15" t="s">
        <v>78</v>
      </c>
      <c r="B113" s="15" t="s">
        <v>772</v>
      </c>
      <c r="C113" s="15" t="s">
        <v>578</v>
      </c>
      <c r="D113" s="15" t="s">
        <v>365</v>
      </c>
      <c r="E113" s="15">
        <v>55904</v>
      </c>
      <c r="F113" s="15">
        <v>1690820</v>
      </c>
      <c r="G113" s="17">
        <v>45547</v>
      </c>
      <c r="H113" s="20">
        <v>45547</v>
      </c>
      <c r="I113" s="20">
        <v>45546</v>
      </c>
      <c r="J113" s="21">
        <v>45478</v>
      </c>
      <c r="K113" s="17">
        <v>45657</v>
      </c>
      <c r="L113" s="17">
        <v>45657</v>
      </c>
      <c r="M113" s="17">
        <v>45707</v>
      </c>
      <c r="N113" s="18">
        <v>2025</v>
      </c>
      <c r="O113" s="18">
        <v>1</v>
      </c>
      <c r="P113" s="15" t="s">
        <v>515</v>
      </c>
      <c r="Q113" s="15" t="s">
        <v>651</v>
      </c>
      <c r="R113" s="15">
        <v>17400</v>
      </c>
      <c r="S113" s="15" t="s">
        <v>10</v>
      </c>
      <c r="T113" s="15" t="s">
        <v>10</v>
      </c>
      <c r="U113" s="15">
        <f t="shared" si="3"/>
        <v>69</v>
      </c>
      <c r="V113" s="16">
        <v>1799</v>
      </c>
      <c r="W113" s="15">
        <f t="shared" si="4"/>
        <v>2024</v>
      </c>
      <c r="X113" s="18">
        <f t="shared" si="5"/>
        <v>5</v>
      </c>
      <c r="Y113" s="17">
        <v>42853</v>
      </c>
      <c r="Z113" s="27">
        <v>7.8191780821917805</v>
      </c>
      <c r="AA113" s="15">
        <v>-2.1700000000000001E-2</v>
      </c>
      <c r="AB113" s="15" t="s">
        <v>632</v>
      </c>
      <c r="AC113" s="15">
        <v>133.27099999999999</v>
      </c>
      <c r="AD113" s="15">
        <v>133.54</v>
      </c>
      <c r="AE113" s="15">
        <v>1779700933.9999998</v>
      </c>
      <c r="AF113" s="15">
        <v>848400000</v>
      </c>
      <c r="AG113" s="15">
        <v>1260</v>
      </c>
      <c r="AH113" s="15">
        <v>210</v>
      </c>
      <c r="AI113" s="15">
        <v>2.4752475247524754E-2</v>
      </c>
      <c r="AJ113" s="15">
        <v>0.16666666666666666</v>
      </c>
      <c r="AK113" s="15">
        <v>1716</v>
      </c>
      <c r="AL113" s="15">
        <v>6046</v>
      </c>
      <c r="AM113" s="15">
        <v>4.7984126984126982</v>
      </c>
      <c r="AN113" s="15">
        <v>0.20226308345120225</v>
      </c>
      <c r="AO113" s="15">
        <v>-5.5003169999999768E-3</v>
      </c>
      <c r="AP113" s="15">
        <v>0.17241379300000001</v>
      </c>
      <c r="AQ113" s="15">
        <v>1.254580213477776E-3</v>
      </c>
      <c r="AR113" s="15">
        <v>2.1554206593435909E-4</v>
      </c>
    </row>
    <row r="114" spans="1:44" x14ac:dyDescent="0.25">
      <c r="A114" s="15" t="s">
        <v>229</v>
      </c>
      <c r="B114" s="15" t="s">
        <v>773</v>
      </c>
      <c r="C114" s="15" t="s">
        <v>230</v>
      </c>
      <c r="D114" s="15" t="s">
        <v>453</v>
      </c>
      <c r="E114" s="15">
        <v>3326</v>
      </c>
      <c r="F114" s="15">
        <v>73756</v>
      </c>
      <c r="G114" s="17">
        <v>45352</v>
      </c>
      <c r="H114" s="20">
        <v>45352</v>
      </c>
      <c r="I114" s="20">
        <v>45351</v>
      </c>
      <c r="J114" s="21">
        <v>45292</v>
      </c>
      <c r="K114" s="17">
        <v>45657</v>
      </c>
      <c r="L114" s="17">
        <v>45657</v>
      </c>
      <c r="M114" s="17">
        <v>45712</v>
      </c>
      <c r="N114" s="18">
        <v>2025</v>
      </c>
      <c r="O114" s="18">
        <v>1</v>
      </c>
      <c r="P114" s="15" t="s">
        <v>522</v>
      </c>
      <c r="Q114" s="15" t="s">
        <v>652</v>
      </c>
      <c r="R114" s="15">
        <v>10400</v>
      </c>
      <c r="S114" s="15" t="s">
        <v>14</v>
      </c>
      <c r="T114" s="15" t="s">
        <v>14</v>
      </c>
      <c r="U114" s="15">
        <f t="shared" si="3"/>
        <v>60</v>
      </c>
      <c r="V114" s="16">
        <v>1776</v>
      </c>
      <c r="W114" s="15">
        <f t="shared" si="4"/>
        <v>2024</v>
      </c>
      <c r="X114" s="18">
        <f t="shared" si="5"/>
        <v>6</v>
      </c>
      <c r="Y114" s="17">
        <v>27698</v>
      </c>
      <c r="Z114" s="27">
        <v>49.353424657534248</v>
      </c>
      <c r="AA114" s="15">
        <v>-1.06E-2</v>
      </c>
      <c r="AB114" s="15" t="s">
        <v>632</v>
      </c>
      <c r="AC114" s="15">
        <v>100.661</v>
      </c>
      <c r="AD114" s="15">
        <v>19.760000000000002</v>
      </c>
      <c r="AE114" s="15">
        <v>198906136.00000003</v>
      </c>
      <c r="AF114" s="15">
        <v>233634700.00000003</v>
      </c>
      <c r="AG114" s="15">
        <v>714.25900000000001</v>
      </c>
      <c r="AH114" s="15">
        <v>147.46799999999999</v>
      </c>
      <c r="AI114" s="15">
        <v>6.3119048668712305E-2</v>
      </c>
      <c r="AJ114" s="15">
        <v>0.20646292171327205</v>
      </c>
      <c r="AK114" s="15">
        <v>497.51600000000002</v>
      </c>
      <c r="AL114" s="15">
        <v>851.74900000000002</v>
      </c>
      <c r="AM114" s="15">
        <v>1.1924931992456518</v>
      </c>
      <c r="AN114" s="15">
        <v>0.21294610774854933</v>
      </c>
      <c r="AO114" s="15">
        <v>8.4597700999999997E-2</v>
      </c>
      <c r="AP114" s="15">
        <v>0.146666667</v>
      </c>
      <c r="AQ114" s="15">
        <v>1.690592003796417E-3</v>
      </c>
      <c r="AR114" s="15">
        <v>1.4509062496675549E-4</v>
      </c>
    </row>
    <row r="115" spans="1:44" x14ac:dyDescent="0.25">
      <c r="A115" s="15" t="s">
        <v>127</v>
      </c>
      <c r="B115" s="15" t="s">
        <v>774</v>
      </c>
      <c r="C115" s="15" t="s">
        <v>579</v>
      </c>
      <c r="D115" s="15" t="s">
        <v>396</v>
      </c>
      <c r="E115" s="15">
        <v>17323</v>
      </c>
      <c r="F115" s="15">
        <v>1324424</v>
      </c>
      <c r="G115" s="17">
        <v>44622</v>
      </c>
      <c r="H115" s="20">
        <v>44622</v>
      </c>
      <c r="I115" s="20">
        <v>44621</v>
      </c>
      <c r="J115" s="21">
        <v>44279</v>
      </c>
      <c r="K115" s="17">
        <v>44926</v>
      </c>
      <c r="L115" s="17">
        <v>44926</v>
      </c>
      <c r="M115" s="17">
        <v>44967</v>
      </c>
      <c r="N115" s="18">
        <v>2023</v>
      </c>
      <c r="O115" s="18">
        <v>1</v>
      </c>
      <c r="P115" s="15" t="s">
        <v>515</v>
      </c>
      <c r="Q115" s="15" t="s">
        <v>651</v>
      </c>
      <c r="R115" s="15">
        <v>16500</v>
      </c>
      <c r="S115" s="15" t="s">
        <v>10</v>
      </c>
      <c r="T115" s="15" t="s">
        <v>10</v>
      </c>
      <c r="U115" s="15">
        <f t="shared" si="3"/>
        <v>343</v>
      </c>
      <c r="V115" s="16">
        <v>1770</v>
      </c>
      <c r="W115" s="15">
        <f t="shared" si="4"/>
        <v>2022</v>
      </c>
      <c r="X115" s="18">
        <f t="shared" si="5"/>
        <v>4</v>
      </c>
      <c r="Y115" s="17">
        <v>38554</v>
      </c>
      <c r="Z115" s="27">
        <v>17.56986301369863</v>
      </c>
      <c r="AA115" s="15">
        <v>-2.5600000000000001E-2</v>
      </c>
      <c r="AB115" s="15">
        <v>-6.655266E-2</v>
      </c>
      <c r="AC115" s="15">
        <v>153.28</v>
      </c>
      <c r="AD115" s="15">
        <v>187.85</v>
      </c>
      <c r="AE115" s="15">
        <v>2879364800</v>
      </c>
      <c r="AF115" s="15">
        <v>2156100000</v>
      </c>
      <c r="AG115" s="15">
        <v>2283</v>
      </c>
      <c r="AH115" s="15">
        <v>352</v>
      </c>
      <c r="AI115" s="15">
        <v>1.6325773387134177E-2</v>
      </c>
      <c r="AJ115" s="15">
        <v>0.15418309242225142</v>
      </c>
      <c r="AK115" s="15">
        <v>4096</v>
      </c>
      <c r="AL115" s="15">
        <v>6629</v>
      </c>
      <c r="AM115" s="15">
        <v>2.9036355672360927</v>
      </c>
      <c r="AN115" s="15">
        <v>0.18997263577756135</v>
      </c>
      <c r="AO115" s="15">
        <v>0.115349544</v>
      </c>
      <c r="AP115" s="15">
        <v>-0.14893617000000001</v>
      </c>
      <c r="AQ115" s="15">
        <v>5.3002597127259235E-4</v>
      </c>
      <c r="AR115" s="15">
        <v>1.7430177609858391E-4</v>
      </c>
    </row>
    <row r="116" spans="1:44" x14ac:dyDescent="0.25">
      <c r="A116" s="22" t="s">
        <v>232</v>
      </c>
      <c r="B116" s="15" t="s">
        <v>775</v>
      </c>
      <c r="C116" s="22" t="s">
        <v>235</v>
      </c>
      <c r="D116" s="22" t="s">
        <v>455</v>
      </c>
      <c r="E116" s="15">
        <v>12908</v>
      </c>
      <c r="F116" s="15">
        <v>917470</v>
      </c>
      <c r="G116" s="23">
        <v>42453</v>
      </c>
      <c r="H116" s="20">
        <v>42453</v>
      </c>
      <c r="I116" s="20">
        <v>42452</v>
      </c>
      <c r="J116" s="24">
        <v>42447</v>
      </c>
      <c r="K116" s="17">
        <v>42735</v>
      </c>
      <c r="L116" s="17">
        <v>42735</v>
      </c>
      <c r="M116" s="17">
        <v>42796</v>
      </c>
      <c r="N116" s="18">
        <v>2017</v>
      </c>
      <c r="O116" s="18">
        <v>1</v>
      </c>
      <c r="P116" s="15" t="s">
        <v>523</v>
      </c>
      <c r="Q116" s="15" t="s">
        <v>651</v>
      </c>
      <c r="R116" s="15">
        <v>1660</v>
      </c>
      <c r="S116" s="15" t="s">
        <v>9</v>
      </c>
      <c r="T116" s="15" t="s">
        <v>656</v>
      </c>
      <c r="U116" s="15">
        <f t="shared" si="3"/>
        <v>6</v>
      </c>
      <c r="V116" s="19">
        <v>1705</v>
      </c>
      <c r="W116" s="15">
        <f t="shared" si="4"/>
        <v>2016</v>
      </c>
      <c r="X116" s="18">
        <f t="shared" si="5"/>
        <v>5</v>
      </c>
      <c r="Y116" s="17">
        <v>34403</v>
      </c>
      <c r="Z116" s="27">
        <v>22.994520547945207</v>
      </c>
      <c r="AA116" s="15">
        <v>-1.9300000000000001E-2</v>
      </c>
      <c r="AB116" s="15">
        <v>-4.235978E-2</v>
      </c>
      <c r="AC116" s="15">
        <v>10.962999999999999</v>
      </c>
      <c r="AD116" s="15">
        <v>15.78</v>
      </c>
      <c r="AE116" s="15">
        <v>17299613.999999996</v>
      </c>
      <c r="AF116" s="15">
        <v>55606800</v>
      </c>
      <c r="AG116" s="15">
        <v>253.39</v>
      </c>
      <c r="AH116" s="15">
        <v>-1.0780000000000001</v>
      </c>
      <c r="AI116" s="15">
        <v>-1.9386118244531247E-3</v>
      </c>
      <c r="AJ116" s="15">
        <v>-4.2543115355775686E-3</v>
      </c>
      <c r="AK116" s="15">
        <v>2.3149999999999999</v>
      </c>
      <c r="AL116" s="15">
        <v>166.42400000000001</v>
      </c>
      <c r="AM116" s="15">
        <v>0.65678992856860974</v>
      </c>
      <c r="AN116" s="15">
        <v>4.1631599013070347E-3</v>
      </c>
      <c r="AO116" s="15">
        <v>9.7923245000000048E-2</v>
      </c>
      <c r="AP116" s="15">
        <v>-0.61061946899999997</v>
      </c>
      <c r="AQ116" s="15">
        <v>7.950389569088885E-5</v>
      </c>
      <c r="AR116" s="15">
        <v>-2.1025559439464341E-5</v>
      </c>
    </row>
    <row r="117" spans="1:44" x14ac:dyDescent="0.25">
      <c r="A117" s="15" t="s">
        <v>19</v>
      </c>
      <c r="B117" s="15" t="s">
        <v>776</v>
      </c>
      <c r="C117" s="15" t="s">
        <v>20</v>
      </c>
      <c r="D117" s="15" t="s">
        <v>331</v>
      </c>
      <c r="E117" s="15">
        <v>6977</v>
      </c>
      <c r="F117" s="15">
        <v>353184</v>
      </c>
      <c r="G117" s="17">
        <v>44956</v>
      </c>
      <c r="H117" s="20">
        <v>44956</v>
      </c>
      <c r="I117" s="20">
        <v>44953</v>
      </c>
      <c r="J117" s="21">
        <v>44668</v>
      </c>
      <c r="K117" s="17">
        <v>45016</v>
      </c>
      <c r="L117" s="17">
        <v>45016</v>
      </c>
      <c r="M117" s="17">
        <v>45104</v>
      </c>
      <c r="N117" s="18">
        <v>2023</v>
      </c>
      <c r="O117" s="18">
        <v>2</v>
      </c>
      <c r="P117" s="15" t="s">
        <v>516</v>
      </c>
      <c r="Q117" s="15" t="s">
        <v>651</v>
      </c>
      <c r="R117" s="15">
        <v>584</v>
      </c>
      <c r="S117" s="15" t="s">
        <v>10</v>
      </c>
      <c r="T117" s="15" t="s">
        <v>10</v>
      </c>
      <c r="U117" s="15">
        <f t="shared" si="3"/>
        <v>288</v>
      </c>
      <c r="V117" s="16">
        <v>1604</v>
      </c>
      <c r="W117" s="15">
        <f t="shared" si="4"/>
        <v>2023</v>
      </c>
      <c r="X117" s="18">
        <f t="shared" si="5"/>
        <v>2</v>
      </c>
      <c r="Y117" s="17">
        <v>30796</v>
      </c>
      <c r="Z117" s="27">
        <v>39.200000000000003</v>
      </c>
      <c r="AA117" s="15">
        <v>1.8800000000000001E-2</v>
      </c>
      <c r="AB117" s="15">
        <v>-1.1346999999999999E-2</v>
      </c>
      <c r="AC117" s="15">
        <v>2.8180000000000001</v>
      </c>
      <c r="AD117" s="15">
        <v>24.22</v>
      </c>
      <c r="AE117" s="15">
        <v>6825196</v>
      </c>
      <c r="AF117" s="15">
        <v>18956200</v>
      </c>
      <c r="AG117" s="15">
        <v>11.904</v>
      </c>
      <c r="AH117" s="15">
        <v>-12.295</v>
      </c>
      <c r="AI117" s="15">
        <v>-6.4860045789767992E-2</v>
      </c>
      <c r="AJ117" s="15">
        <v>-1.0328461021505377</v>
      </c>
      <c r="AK117" s="15">
        <v>5.806</v>
      </c>
      <c r="AL117" s="15">
        <v>137.52000000000001</v>
      </c>
      <c r="AM117" s="15">
        <v>11.55241935483871</v>
      </c>
      <c r="AN117" s="15">
        <v>3.0628501492915246E-2</v>
      </c>
      <c r="AO117" s="15">
        <v>-8.0459769999999931E-2</v>
      </c>
      <c r="AP117" s="15">
        <v>-0.62068965499999995</v>
      </c>
      <c r="AQ117" s="15">
        <v>7.6853765834525897E-4</v>
      </c>
      <c r="AR117" s="15">
        <v>3.2364832456703628E-4</v>
      </c>
    </row>
    <row r="118" spans="1:44" x14ac:dyDescent="0.25">
      <c r="A118" s="15" t="s">
        <v>124</v>
      </c>
      <c r="B118" s="15" t="s">
        <v>777</v>
      </c>
      <c r="C118" s="15" t="s">
        <v>580</v>
      </c>
      <c r="D118" s="15" t="s">
        <v>394</v>
      </c>
      <c r="E118" s="15">
        <v>58661</v>
      </c>
      <c r="F118" s="15">
        <v>1856236</v>
      </c>
      <c r="G118" s="17">
        <v>45071</v>
      </c>
      <c r="H118" s="20">
        <v>45071</v>
      </c>
      <c r="I118" s="20">
        <v>45070</v>
      </c>
      <c r="J118" s="21">
        <v>45034</v>
      </c>
      <c r="K118" s="17">
        <v>45297</v>
      </c>
      <c r="L118" s="17">
        <v>45291</v>
      </c>
      <c r="M118" s="17">
        <v>45357</v>
      </c>
      <c r="N118" s="18">
        <v>2024</v>
      </c>
      <c r="O118" s="18">
        <v>1</v>
      </c>
      <c r="P118" s="15" t="s">
        <v>515</v>
      </c>
      <c r="Q118" s="15" t="s">
        <v>651</v>
      </c>
      <c r="R118" s="15">
        <v>204</v>
      </c>
      <c r="S118" s="15" t="s">
        <v>10</v>
      </c>
      <c r="T118" s="15" t="s">
        <v>10</v>
      </c>
      <c r="U118" s="15">
        <f t="shared" si="3"/>
        <v>37</v>
      </c>
      <c r="V118" s="16">
        <v>1592</v>
      </c>
      <c r="W118" s="15">
        <f t="shared" si="4"/>
        <v>2023</v>
      </c>
      <c r="X118" s="18">
        <f t="shared" si="5"/>
        <v>5</v>
      </c>
      <c r="Y118" s="17">
        <v>44413</v>
      </c>
      <c r="Z118" s="27">
        <v>2.5863013698630137</v>
      </c>
      <c r="AA118" s="15">
        <v>-1.1999999999999999E-3</v>
      </c>
      <c r="AB118" s="15">
        <v>9.992935E-2</v>
      </c>
      <c r="AC118" s="15">
        <v>48.476999999999997</v>
      </c>
      <c r="AD118" s="15">
        <v>17.34</v>
      </c>
      <c r="AE118" s="15">
        <v>84059117.999999985</v>
      </c>
      <c r="AF118" s="15">
        <v>73572600</v>
      </c>
      <c r="AG118" s="15">
        <v>83.341999999999999</v>
      </c>
      <c r="AH118" s="15">
        <v>8.9309999999999992</v>
      </c>
      <c r="AI118" s="15">
        <v>1.2139030019327847E-2</v>
      </c>
      <c r="AJ118" s="15">
        <v>0.10716085527105181</v>
      </c>
      <c r="AK118" s="15">
        <v>52.734999999999999</v>
      </c>
      <c r="AL118" s="15">
        <v>380.39</v>
      </c>
      <c r="AM118" s="15">
        <v>4.564205322646445</v>
      </c>
      <c r="AN118" s="15">
        <v>7.1677499503891393E-2</v>
      </c>
      <c r="AO118" s="15">
        <v>-1.3781512000000051E-2</v>
      </c>
      <c r="AP118" s="15">
        <v>-0.28235294100000002</v>
      </c>
      <c r="AQ118" s="15">
        <v>2.1996077807812583E-3</v>
      </c>
      <c r="AR118" s="15">
        <v>1.2075442887177663E-3</v>
      </c>
    </row>
    <row r="119" spans="1:44" x14ac:dyDescent="0.25">
      <c r="A119" s="15" t="s">
        <v>50</v>
      </c>
      <c r="B119" s="15" t="s">
        <v>778</v>
      </c>
      <c r="C119" s="15" t="s">
        <v>581</v>
      </c>
      <c r="D119" s="15" t="s">
        <v>349</v>
      </c>
      <c r="E119" s="15">
        <v>22164</v>
      </c>
      <c r="F119" s="15">
        <v>350698</v>
      </c>
      <c r="G119" s="17">
        <v>41785</v>
      </c>
      <c r="H119" s="20">
        <v>41786</v>
      </c>
      <c r="I119" s="20">
        <v>41782</v>
      </c>
      <c r="J119" s="21">
        <v>41703</v>
      </c>
      <c r="K119" s="17">
        <v>42004</v>
      </c>
      <c r="L119" s="17">
        <v>42004</v>
      </c>
      <c r="M119" s="17">
        <v>42046</v>
      </c>
      <c r="N119" s="18">
        <v>2015</v>
      </c>
      <c r="O119" s="18">
        <v>1</v>
      </c>
      <c r="P119" s="15" t="s">
        <v>515</v>
      </c>
      <c r="Q119" s="15" t="s">
        <v>651</v>
      </c>
      <c r="R119" s="15">
        <v>24000</v>
      </c>
      <c r="S119" s="15" t="s">
        <v>9</v>
      </c>
      <c r="T119" s="15" t="s">
        <v>656</v>
      </c>
      <c r="U119" s="15">
        <f t="shared" si="3"/>
        <v>82</v>
      </c>
      <c r="V119" s="16">
        <v>1499</v>
      </c>
      <c r="W119" s="15">
        <f t="shared" si="4"/>
        <v>2014</v>
      </c>
      <c r="X119" s="18">
        <f t="shared" si="5"/>
        <v>3</v>
      </c>
      <c r="Y119" s="17">
        <v>33004</v>
      </c>
      <c r="Z119" s="27">
        <v>24.772602739726029</v>
      </c>
      <c r="AA119" s="15">
        <v>1E-4</v>
      </c>
      <c r="AB119" s="15">
        <v>-2.9127739999999999E-2</v>
      </c>
      <c r="AC119" s="15">
        <v>113.313</v>
      </c>
      <c r="AD119" s="15">
        <v>56.38</v>
      </c>
      <c r="AE119" s="15">
        <v>638858694</v>
      </c>
      <c r="AF119" s="15">
        <v>839970000.00000012</v>
      </c>
      <c r="AG119" s="15">
        <v>2072.1</v>
      </c>
      <c r="AH119" s="15">
        <v>418.7</v>
      </c>
      <c r="AI119" s="15">
        <v>4.98470183458933E-2</v>
      </c>
      <c r="AJ119" s="15">
        <v>0.20206553737753971</v>
      </c>
      <c r="AK119" s="15">
        <v>75.400000000000006</v>
      </c>
      <c r="AL119" s="15">
        <v>2128.4</v>
      </c>
      <c r="AM119" s="15">
        <v>1.0271705033540852</v>
      </c>
      <c r="AN119" s="15">
        <v>8.9765110658713999E-3</v>
      </c>
      <c r="AO119" s="15">
        <v>6.1123933000000005E-2</v>
      </c>
      <c r="AP119" s="15">
        <v>-3.0864197999999999E-2</v>
      </c>
      <c r="AQ119" s="15">
        <v>1.590077913817777E-4</v>
      </c>
      <c r="AR119" s="15">
        <v>-1.6775175248755789E-5</v>
      </c>
    </row>
    <row r="120" spans="1:44" x14ac:dyDescent="0.25">
      <c r="A120" s="22" t="s">
        <v>138</v>
      </c>
      <c r="B120" s="15" t="s">
        <v>779</v>
      </c>
      <c r="C120" s="22" t="s">
        <v>582</v>
      </c>
      <c r="D120" s="22" t="s">
        <v>403</v>
      </c>
      <c r="E120" s="15">
        <v>1813</v>
      </c>
      <c r="F120" s="15">
        <v>883569</v>
      </c>
      <c r="G120" s="23">
        <v>43664</v>
      </c>
      <c r="H120" s="20">
        <v>43664</v>
      </c>
      <c r="I120" s="20">
        <v>43663</v>
      </c>
      <c r="J120" s="24">
        <v>43599</v>
      </c>
      <c r="K120" s="17">
        <v>43827</v>
      </c>
      <c r="L120" s="17">
        <v>43830</v>
      </c>
      <c r="M120" s="17">
        <v>43888</v>
      </c>
      <c r="N120" s="18">
        <v>2020</v>
      </c>
      <c r="O120" s="18">
        <v>1</v>
      </c>
      <c r="P120" s="15" t="s">
        <v>515</v>
      </c>
      <c r="Q120" s="15" t="s">
        <v>651</v>
      </c>
      <c r="R120" s="15">
        <v>10200</v>
      </c>
      <c r="S120" s="15" t="s">
        <v>10</v>
      </c>
      <c r="T120" s="15" t="s">
        <v>10</v>
      </c>
      <c r="U120" s="15">
        <f t="shared" si="3"/>
        <v>65</v>
      </c>
      <c r="V120" s="19">
        <v>1393</v>
      </c>
      <c r="W120" s="15">
        <f t="shared" si="4"/>
        <v>2019</v>
      </c>
      <c r="X120" s="18">
        <f t="shared" si="5"/>
        <v>5</v>
      </c>
      <c r="Y120" s="17">
        <v>34067</v>
      </c>
      <c r="Z120" s="27">
        <v>26.906849315068492</v>
      </c>
      <c r="AA120" s="15">
        <v>2.1299999999999999E-2</v>
      </c>
      <c r="AB120" s="15">
        <v>1.4486639999999999E-3</v>
      </c>
      <c r="AC120" s="15">
        <v>50.515999999999998</v>
      </c>
      <c r="AD120" s="15">
        <v>11.03</v>
      </c>
      <c r="AE120" s="15">
        <v>55719147.999999993</v>
      </c>
      <c r="AF120" s="15">
        <v>160473200</v>
      </c>
      <c r="AG120" s="15">
        <v>503.05399999999997</v>
      </c>
      <c r="AH120" s="15">
        <v>-52.365000000000002</v>
      </c>
      <c r="AI120" s="15">
        <v>-3.2631616992743959E-2</v>
      </c>
      <c r="AJ120" s="15">
        <v>-0.10409419267116454</v>
      </c>
      <c r="AK120" s="15">
        <v>200.21799999999999</v>
      </c>
      <c r="AL120" s="15">
        <v>562.351</v>
      </c>
      <c r="AM120" s="15">
        <v>1.1178740254525359</v>
      </c>
      <c r="AN120" s="15">
        <v>0.12476725085559458</v>
      </c>
      <c r="AO120" s="15">
        <v>-0.11287878799999995</v>
      </c>
      <c r="AP120" s="15">
        <v>-0.53333333299999997</v>
      </c>
      <c r="AQ120" s="15">
        <v>3.7101817989081462E-4</v>
      </c>
      <c r="AR120" s="15">
        <v>1.0191885533011928E-4</v>
      </c>
    </row>
    <row r="121" spans="1:44" x14ac:dyDescent="0.25">
      <c r="A121" s="15" t="s">
        <v>185</v>
      </c>
      <c r="B121" s="15" t="s">
        <v>780</v>
      </c>
      <c r="C121" s="15" t="s">
        <v>190</v>
      </c>
      <c r="D121" s="15" t="s">
        <v>430</v>
      </c>
      <c r="E121" s="15">
        <v>10959</v>
      </c>
      <c r="F121" s="15">
        <v>874396</v>
      </c>
      <c r="G121" s="17">
        <v>44302</v>
      </c>
      <c r="H121" s="20">
        <v>44302</v>
      </c>
      <c r="I121" s="20">
        <v>44301</v>
      </c>
      <c r="J121" s="21">
        <v>44236</v>
      </c>
      <c r="K121" s="17">
        <v>44561</v>
      </c>
      <c r="L121" s="17">
        <v>44561</v>
      </c>
      <c r="M121" s="17">
        <v>44629</v>
      </c>
      <c r="N121" s="18">
        <v>2022</v>
      </c>
      <c r="O121" s="18">
        <v>1</v>
      </c>
      <c r="P121" s="15" t="s">
        <v>515</v>
      </c>
      <c r="Q121" s="15" t="s">
        <v>651</v>
      </c>
      <c r="R121" s="15">
        <v>1350</v>
      </c>
      <c r="S121" s="15" t="s">
        <v>10</v>
      </c>
      <c r="T121" s="15" t="s">
        <v>10</v>
      </c>
      <c r="U121" s="15">
        <f t="shared" si="3"/>
        <v>66</v>
      </c>
      <c r="V121" s="16">
        <v>1386</v>
      </c>
      <c r="W121" s="15">
        <f t="shared" si="4"/>
        <v>2021</v>
      </c>
      <c r="X121" s="18">
        <f t="shared" si="5"/>
        <v>6</v>
      </c>
      <c r="Y121" s="17">
        <v>33394</v>
      </c>
      <c r="Z121" s="27">
        <v>30.780821917808218</v>
      </c>
      <c r="AA121" s="15">
        <v>2.7000000000000001E-3</v>
      </c>
      <c r="AB121" s="15">
        <v>7.68292E-2</v>
      </c>
      <c r="AC121" s="15">
        <v>22.018000000000001</v>
      </c>
      <c r="AD121" s="15">
        <v>14.43</v>
      </c>
      <c r="AE121" s="15">
        <v>31771974</v>
      </c>
      <c r="AF121" s="15">
        <v>82907400</v>
      </c>
      <c r="AG121" s="15">
        <v>255.64599999999999</v>
      </c>
      <c r="AH121" s="15">
        <v>20.800999999999998</v>
      </c>
      <c r="AI121" s="15">
        <v>2.5089437131064294E-2</v>
      </c>
      <c r="AJ121" s="15">
        <v>8.1366420753698473E-2</v>
      </c>
      <c r="AK121" s="15">
        <v>27.981999999999999</v>
      </c>
      <c r="AL121" s="15">
        <v>351.08</v>
      </c>
      <c r="AM121" s="15">
        <v>1.3733052736987865</v>
      </c>
      <c r="AN121" s="15">
        <v>3.3750907639125097E-2</v>
      </c>
      <c r="AO121" s="15">
        <v>5.7412373000000017E-2</v>
      </c>
      <c r="AP121" s="15">
        <v>-0.51086956500000003</v>
      </c>
      <c r="AQ121" s="15">
        <v>8.2154025547251819E-4</v>
      </c>
      <c r="AR121" s="15">
        <v>4.6271334065405077E-5</v>
      </c>
    </row>
    <row r="122" spans="1:44" x14ac:dyDescent="0.25">
      <c r="A122" s="15" t="s">
        <v>119</v>
      </c>
      <c r="B122" s="15" t="s">
        <v>781</v>
      </c>
      <c r="C122" s="15" t="s">
        <v>120</v>
      </c>
      <c r="D122" s="15" t="s">
        <v>392</v>
      </c>
      <c r="E122" s="15">
        <v>20659</v>
      </c>
      <c r="F122" s="15">
        <v>33185</v>
      </c>
      <c r="G122" s="17">
        <v>42096</v>
      </c>
      <c r="H122" s="20">
        <v>42096</v>
      </c>
      <c r="I122" s="20">
        <v>42095</v>
      </c>
      <c r="J122" s="21">
        <v>42078</v>
      </c>
      <c r="K122" s="17">
        <v>42369</v>
      </c>
      <c r="L122" s="17">
        <v>42369</v>
      </c>
      <c r="M122" s="17">
        <v>42424</v>
      </c>
      <c r="N122" s="18">
        <v>2016</v>
      </c>
      <c r="O122" s="18">
        <v>1</v>
      </c>
      <c r="P122" s="15" t="s">
        <v>516</v>
      </c>
      <c r="Q122" s="15" t="s">
        <v>651</v>
      </c>
      <c r="R122" s="15">
        <v>8000</v>
      </c>
      <c r="S122" s="15" t="s">
        <v>14</v>
      </c>
      <c r="T122" s="15" t="s">
        <v>14</v>
      </c>
      <c r="U122" s="15">
        <f t="shared" si="3"/>
        <v>18</v>
      </c>
      <c r="V122" s="16">
        <v>1382</v>
      </c>
      <c r="W122" s="15">
        <f t="shared" si="4"/>
        <v>2015</v>
      </c>
      <c r="X122" s="18">
        <f t="shared" si="5"/>
        <v>5</v>
      </c>
      <c r="Y122" s="17">
        <v>29297</v>
      </c>
      <c r="Z122" s="27">
        <v>35.964383561643835</v>
      </c>
      <c r="AA122" s="15">
        <v>-3.0999999999999999E-3</v>
      </c>
      <c r="AB122" s="15">
        <v>2.2269905999999999E-2</v>
      </c>
      <c r="AC122" s="15">
        <v>118.7</v>
      </c>
      <c r="AD122" s="15">
        <v>92.99</v>
      </c>
      <c r="AE122" s="15">
        <v>1103791300</v>
      </c>
      <c r="AF122" s="15">
        <v>450900000</v>
      </c>
      <c r="AG122" s="15">
        <v>2310.9</v>
      </c>
      <c r="AH122" s="15">
        <v>429.1</v>
      </c>
      <c r="AI122" s="15">
        <v>9.5165225105344878E-2</v>
      </c>
      <c r="AJ122" s="15">
        <v>0.18568523086243455</v>
      </c>
      <c r="AK122" s="15">
        <v>93.3</v>
      </c>
      <c r="AL122" s="15">
        <v>1148</v>
      </c>
      <c r="AM122" s="15">
        <v>0.49677614782119517</v>
      </c>
      <c r="AN122" s="15">
        <v>2.0691949434464403E-2</v>
      </c>
      <c r="AO122" s="15">
        <v>1.5601083999999987E-2</v>
      </c>
      <c r="AP122" s="15">
        <v>-0.26066350700000002</v>
      </c>
      <c r="AQ122" s="15">
        <v>5.8302856839985158E-4</v>
      </c>
      <c r="AR122" s="15">
        <v>-1.6678774416853891E-5</v>
      </c>
    </row>
    <row r="123" spans="1:44" x14ac:dyDescent="0.25">
      <c r="A123" s="15" t="s">
        <v>219</v>
      </c>
      <c r="B123" s="15" t="s">
        <v>782</v>
      </c>
      <c r="C123" s="15" t="s">
        <v>583</v>
      </c>
      <c r="D123" s="15" t="s">
        <v>446</v>
      </c>
      <c r="E123" s="15">
        <v>23165</v>
      </c>
      <c r="F123" s="15">
        <v>1179929</v>
      </c>
      <c r="G123" s="17">
        <v>43090</v>
      </c>
      <c r="H123" s="20">
        <v>43090</v>
      </c>
      <c r="I123" s="20">
        <v>43089</v>
      </c>
      <c r="J123" s="21">
        <v>43021</v>
      </c>
      <c r="K123" s="17">
        <v>43100</v>
      </c>
      <c r="L123" s="17">
        <v>43100</v>
      </c>
      <c r="M123" s="17">
        <v>43160</v>
      </c>
      <c r="N123" s="18">
        <v>2018</v>
      </c>
      <c r="O123" s="18">
        <v>1</v>
      </c>
      <c r="P123" s="15" t="s">
        <v>520</v>
      </c>
      <c r="Q123" s="15" t="s">
        <v>653</v>
      </c>
      <c r="R123" s="15">
        <v>20000</v>
      </c>
      <c r="S123" s="15" t="s">
        <v>14</v>
      </c>
      <c r="T123" s="15" t="s">
        <v>14</v>
      </c>
      <c r="U123" s="15">
        <f t="shared" si="3"/>
        <v>69</v>
      </c>
      <c r="V123" s="16">
        <v>1380</v>
      </c>
      <c r="W123" s="15">
        <f t="shared" si="4"/>
        <v>2017</v>
      </c>
      <c r="X123" s="18">
        <f t="shared" si="5"/>
        <v>5</v>
      </c>
      <c r="Y123" s="17">
        <v>37804</v>
      </c>
      <c r="Z123" s="27">
        <v>14.673972602739726</v>
      </c>
      <c r="AA123" s="15">
        <v>-1.7500000000000002E-2</v>
      </c>
      <c r="AB123" s="15">
        <v>3.1218519999999999E-4</v>
      </c>
      <c r="AC123" s="15">
        <v>60</v>
      </c>
      <c r="AD123" s="15">
        <v>78.400000000000006</v>
      </c>
      <c r="AE123" s="15">
        <v>470400000</v>
      </c>
      <c r="AF123" s="15">
        <v>847100000</v>
      </c>
      <c r="AG123" s="15">
        <v>1337</v>
      </c>
      <c r="AH123" s="15">
        <v>-512</v>
      </c>
      <c r="AI123" s="15">
        <v>-6.0441506315665208E-2</v>
      </c>
      <c r="AJ123" s="15">
        <v>-0.38294689603590126</v>
      </c>
      <c r="AK123" s="15">
        <v>3186</v>
      </c>
      <c r="AL123" s="15">
        <v>2169</v>
      </c>
      <c r="AM123" s="15">
        <v>1.6222887060583395</v>
      </c>
      <c r="AN123" s="15">
        <v>0.37610671703458859</v>
      </c>
      <c r="AO123" s="15">
        <v>-2.7802464999999943E-2</v>
      </c>
      <c r="AP123" s="15">
        <v>-0.53387533899999995</v>
      </c>
      <c r="AQ123" s="15">
        <v>6.360311655271108E-4</v>
      </c>
      <c r="AR123" s="15">
        <v>1.0972691781324488E-4</v>
      </c>
    </row>
    <row r="124" spans="1:44" x14ac:dyDescent="0.25">
      <c r="A124" s="22" t="s">
        <v>191</v>
      </c>
      <c r="B124" s="15" t="s">
        <v>783</v>
      </c>
      <c r="C124" s="22" t="s">
        <v>584</v>
      </c>
      <c r="D124" s="22" t="s">
        <v>431</v>
      </c>
      <c r="E124" s="15">
        <v>57865</v>
      </c>
      <c r="F124" s="15">
        <v>1831631</v>
      </c>
      <c r="G124" s="23">
        <v>45040</v>
      </c>
      <c r="H124" s="20">
        <v>45040</v>
      </c>
      <c r="I124" s="20">
        <v>45037</v>
      </c>
      <c r="J124" s="24">
        <v>44776</v>
      </c>
      <c r="K124" s="17">
        <v>45291</v>
      </c>
      <c r="L124" s="17">
        <v>45291</v>
      </c>
      <c r="M124" s="17">
        <v>45366</v>
      </c>
      <c r="N124" s="18">
        <v>2024</v>
      </c>
      <c r="O124" s="18">
        <v>1</v>
      </c>
      <c r="P124" s="15" t="s">
        <v>519</v>
      </c>
      <c r="Q124" s="15" t="s">
        <v>651</v>
      </c>
      <c r="R124" s="15">
        <v>4250</v>
      </c>
      <c r="S124" s="15" t="s">
        <v>10</v>
      </c>
      <c r="T124" s="15" t="s">
        <v>10</v>
      </c>
      <c r="U124" s="15">
        <f t="shared" si="3"/>
        <v>264</v>
      </c>
      <c r="V124" s="19">
        <v>1364</v>
      </c>
      <c r="W124" s="15">
        <f t="shared" si="4"/>
        <v>2023</v>
      </c>
      <c r="X124" s="18">
        <f t="shared" si="5"/>
        <v>2</v>
      </c>
      <c r="Y124" s="17">
        <v>44238</v>
      </c>
      <c r="Z124" s="27">
        <v>3.0904109589041098</v>
      </c>
      <c r="AA124" s="15">
        <v>-4.1300000000000003E-2</v>
      </c>
      <c r="AB124" s="15">
        <v>-6.0182180000000002E-2</v>
      </c>
      <c r="AC124" s="15">
        <v>181.054</v>
      </c>
      <c r="AD124" s="15">
        <v>1.74</v>
      </c>
      <c r="AE124" s="15">
        <v>31503395.999999996</v>
      </c>
      <c r="AF124" s="15">
        <v>615104800</v>
      </c>
      <c r="AG124" s="15">
        <v>353.04</v>
      </c>
      <c r="AH124" s="15">
        <v>-110.142</v>
      </c>
      <c r="AI124" s="15">
        <v>-1.7906216956850279E-2</v>
      </c>
      <c r="AJ124" s="15">
        <v>-0.31198164513936094</v>
      </c>
      <c r="AK124" s="15">
        <v>660.70699999999999</v>
      </c>
      <c r="AL124" s="15">
        <v>2323.203</v>
      </c>
      <c r="AM124" s="15">
        <v>6.5805659415363698</v>
      </c>
      <c r="AN124" s="15">
        <v>0.10741372852235911</v>
      </c>
      <c r="AO124" s="15">
        <v>0.12543257899999999</v>
      </c>
      <c r="AP124" s="15">
        <v>-0.17127071799999999</v>
      </c>
      <c r="AQ124" s="15">
        <v>3.2331584247628133E-3</v>
      </c>
      <c r="AR124" s="15">
        <v>2.6336274695689357E-3</v>
      </c>
    </row>
    <row r="125" spans="1:44" x14ac:dyDescent="0.25">
      <c r="A125" s="15" t="s">
        <v>183</v>
      </c>
      <c r="B125" s="15" t="s">
        <v>784</v>
      </c>
      <c r="C125" s="15" t="s">
        <v>188</v>
      </c>
      <c r="D125" s="15" t="s">
        <v>428</v>
      </c>
      <c r="E125" s="15">
        <v>28858</v>
      </c>
      <c r="F125" s="15">
        <v>853816</v>
      </c>
      <c r="G125" s="17">
        <v>42450</v>
      </c>
      <c r="H125" s="20">
        <v>42450</v>
      </c>
      <c r="I125" s="20">
        <v>42447</v>
      </c>
      <c r="J125" s="21">
        <v>42424</v>
      </c>
      <c r="K125" s="17">
        <v>42735</v>
      </c>
      <c r="L125" s="17">
        <v>42735</v>
      </c>
      <c r="M125" s="17">
        <v>42790</v>
      </c>
      <c r="N125" s="18">
        <v>2017</v>
      </c>
      <c r="O125" s="18">
        <v>1</v>
      </c>
      <c r="P125" s="15" t="s">
        <v>516</v>
      </c>
      <c r="Q125" s="15" t="s">
        <v>651</v>
      </c>
      <c r="R125" s="15">
        <v>1197</v>
      </c>
      <c r="S125" s="15" t="s">
        <v>14</v>
      </c>
      <c r="T125" s="15" t="s">
        <v>14</v>
      </c>
      <c r="U125" s="15">
        <f t="shared" si="3"/>
        <v>26</v>
      </c>
      <c r="V125" s="16">
        <v>1362</v>
      </c>
      <c r="W125" s="15">
        <f t="shared" si="4"/>
        <v>2016</v>
      </c>
      <c r="X125" s="18">
        <f t="shared" si="5"/>
        <v>2</v>
      </c>
      <c r="Y125" s="17">
        <v>34033</v>
      </c>
      <c r="Z125" s="27">
        <v>23.991780821917807</v>
      </c>
      <c r="AA125" s="15">
        <v>-3.7000000000000002E-3</v>
      </c>
      <c r="AB125" s="15">
        <v>1.1273709999999999E-2</v>
      </c>
      <c r="AC125" s="15">
        <v>41.838000000000001</v>
      </c>
      <c r="AD125" s="15">
        <v>67.290000000000006</v>
      </c>
      <c r="AE125" s="15">
        <v>281527902.00000006</v>
      </c>
      <c r="AF125" s="15">
        <v>109659099.99999999</v>
      </c>
      <c r="AG125" s="15">
        <v>542.55700000000002</v>
      </c>
      <c r="AH125" s="15">
        <v>137.35</v>
      </c>
      <c r="AI125" s="15">
        <v>0.12525180308793343</v>
      </c>
      <c r="AJ125" s="15">
        <v>0.25315312492512304</v>
      </c>
      <c r="AK125" s="15">
        <v>178.89699999999999</v>
      </c>
      <c r="AL125" s="15">
        <v>138.304</v>
      </c>
      <c r="AM125" s="15">
        <v>0.25491146552343807</v>
      </c>
      <c r="AN125" s="15">
        <v>0.16313921963612688</v>
      </c>
      <c r="AO125" s="15">
        <v>-8.3768600000000415E-3</v>
      </c>
      <c r="AP125" s="15">
        <v>-0.54794520499999999</v>
      </c>
      <c r="AQ125" s="15">
        <v>3.180155827635554E-4</v>
      </c>
      <c r="AR125" s="15">
        <v>2.286864175077974E-5</v>
      </c>
    </row>
    <row r="126" spans="1:44" x14ac:dyDescent="0.25">
      <c r="A126" s="22" t="s">
        <v>26</v>
      </c>
      <c r="B126" s="15" t="s">
        <v>785</v>
      </c>
      <c r="C126" s="22" t="s">
        <v>27</v>
      </c>
      <c r="D126" s="22" t="s">
        <v>335</v>
      </c>
      <c r="E126" s="15">
        <v>216</v>
      </c>
      <c r="F126" s="15">
        <v>318154</v>
      </c>
      <c r="G126" s="23">
        <v>44369</v>
      </c>
      <c r="H126" s="20">
        <v>44369</v>
      </c>
      <c r="I126" s="20">
        <v>44368</v>
      </c>
      <c r="J126" s="24">
        <v>44307</v>
      </c>
      <c r="K126" s="17">
        <v>44561</v>
      </c>
      <c r="L126" s="17">
        <v>44561</v>
      </c>
      <c r="M126" s="17">
        <v>44608</v>
      </c>
      <c r="N126" s="18">
        <v>2022</v>
      </c>
      <c r="O126" s="18">
        <v>1</v>
      </c>
      <c r="P126" s="15" t="s">
        <v>520</v>
      </c>
      <c r="Q126" s="15" t="s">
        <v>653</v>
      </c>
      <c r="R126" s="15">
        <v>24200</v>
      </c>
      <c r="S126" s="15" t="s">
        <v>10</v>
      </c>
      <c r="T126" s="15" t="s">
        <v>10</v>
      </c>
      <c r="U126" s="15">
        <f t="shared" si="3"/>
        <v>62</v>
      </c>
      <c r="V126" s="19">
        <v>1357</v>
      </c>
      <c r="W126" s="15">
        <f t="shared" si="4"/>
        <v>2021</v>
      </c>
      <c r="X126" s="18">
        <f t="shared" si="5"/>
        <v>3</v>
      </c>
      <c r="Y126" s="17">
        <v>30484</v>
      </c>
      <c r="Z126" s="27">
        <v>38.695890410958903</v>
      </c>
      <c r="AA126" s="15">
        <v>-5.0000000000000001E-3</v>
      </c>
      <c r="AB126" s="15">
        <v>-7.9784880000000006E-3</v>
      </c>
      <c r="AC126" s="15">
        <v>558.29999999999995</v>
      </c>
      <c r="AD126" s="15">
        <v>240.24</v>
      </c>
      <c r="AE126" s="15">
        <v>13412599200</v>
      </c>
      <c r="AF126" s="15">
        <v>6116500000</v>
      </c>
      <c r="AG126" s="15">
        <v>6700</v>
      </c>
      <c r="AH126" s="15">
        <v>5893</v>
      </c>
      <c r="AI126" s="15">
        <v>9.6345949480912282E-2</v>
      </c>
      <c r="AJ126" s="15">
        <v>0.87955223880597011</v>
      </c>
      <c r="AK126" s="15">
        <v>7989</v>
      </c>
      <c r="AL126" s="15">
        <v>33979</v>
      </c>
      <c r="AM126" s="15">
        <v>5.071492537313433</v>
      </c>
      <c r="AN126" s="15">
        <v>0.13061391318564539</v>
      </c>
      <c r="AO126" s="15">
        <v>-5.1615051999999995E-2</v>
      </c>
      <c r="AP126" s="15">
        <v>-0.263736264</v>
      </c>
      <c r="AQ126" s="15">
        <v>1.1925584353633329E-3</v>
      </c>
      <c r="AR126" s="15">
        <v>5.3072370033936157E-4</v>
      </c>
    </row>
    <row r="127" spans="1:44" x14ac:dyDescent="0.25">
      <c r="A127" s="15" t="s">
        <v>152</v>
      </c>
      <c r="B127" s="15" t="s">
        <v>786</v>
      </c>
      <c r="C127" s="15" t="s">
        <v>159</v>
      </c>
      <c r="D127" s="15" t="s">
        <v>412</v>
      </c>
      <c r="E127" s="15">
        <v>20806</v>
      </c>
      <c r="F127" s="15">
        <v>912463</v>
      </c>
      <c r="G127" s="17">
        <v>44386</v>
      </c>
      <c r="H127" s="20">
        <v>44386</v>
      </c>
      <c r="I127" s="20">
        <v>44385</v>
      </c>
      <c r="J127" s="21">
        <v>44229</v>
      </c>
      <c r="K127" s="17">
        <v>44590</v>
      </c>
      <c r="L127" s="17">
        <v>44592</v>
      </c>
      <c r="M127" s="17">
        <v>44644</v>
      </c>
      <c r="N127" s="18">
        <v>2022</v>
      </c>
      <c r="O127" s="18">
        <v>1</v>
      </c>
      <c r="P127" s="15" t="s">
        <v>515</v>
      </c>
      <c r="Q127" s="15" t="s">
        <v>651</v>
      </c>
      <c r="R127" s="15">
        <v>12500</v>
      </c>
      <c r="S127" s="15" t="s">
        <v>10</v>
      </c>
      <c r="T127" s="15" t="s">
        <v>10</v>
      </c>
      <c r="U127" s="15">
        <f t="shared" si="3"/>
        <v>157</v>
      </c>
      <c r="V127" s="16">
        <v>1304</v>
      </c>
      <c r="W127" s="15">
        <f t="shared" si="4"/>
        <v>2021</v>
      </c>
      <c r="X127" s="18">
        <f t="shared" si="5"/>
        <v>6</v>
      </c>
      <c r="Y127" s="17">
        <v>35285</v>
      </c>
      <c r="Z127" s="27">
        <v>25.641095890410959</v>
      </c>
      <c r="AA127" s="15">
        <v>-7.4000000000000003E-3</v>
      </c>
      <c r="AB127" s="15">
        <v>4.565642E-3</v>
      </c>
      <c r="AC127" s="15">
        <v>62.697000000000003</v>
      </c>
      <c r="AD127" s="15">
        <v>23.85</v>
      </c>
      <c r="AE127" s="15">
        <v>149532345</v>
      </c>
      <c r="AF127" s="15">
        <v>255562800.00000003</v>
      </c>
      <c r="AG127" s="15">
        <v>622.65800000000002</v>
      </c>
      <c r="AH127" s="15">
        <v>171.363</v>
      </c>
      <c r="AI127" s="15">
        <v>6.7053186144462332E-2</v>
      </c>
      <c r="AJ127" s="15">
        <v>0.27521207468626435</v>
      </c>
      <c r="AK127" s="15">
        <v>415.565</v>
      </c>
      <c r="AL127" s="15">
        <v>1153.2170000000001</v>
      </c>
      <c r="AM127" s="15">
        <v>1.8520873416867687</v>
      </c>
      <c r="AN127" s="15">
        <v>0.16260778172723103</v>
      </c>
      <c r="AO127" s="15">
        <v>6.2846053000000013E-2</v>
      </c>
      <c r="AP127" s="15">
        <v>-0.38904899100000001</v>
      </c>
      <c r="AQ127" s="15">
        <v>3.180155827635554E-4</v>
      </c>
      <c r="AR127" s="15">
        <v>1.586756043629747E-4</v>
      </c>
    </row>
    <row r="128" spans="1:44" x14ac:dyDescent="0.25">
      <c r="A128" s="22" t="s">
        <v>178</v>
      </c>
      <c r="B128" s="15" t="s">
        <v>787</v>
      </c>
      <c r="C128" s="22" t="s">
        <v>179</v>
      </c>
      <c r="D128" s="22" t="s">
        <v>424</v>
      </c>
      <c r="E128" s="15">
        <v>20436</v>
      </c>
      <c r="F128" s="15">
        <v>19617</v>
      </c>
      <c r="G128" s="23">
        <v>41613</v>
      </c>
      <c r="H128" s="20">
        <v>41613</v>
      </c>
      <c r="I128" s="20">
        <v>41612</v>
      </c>
      <c r="J128" s="24">
        <v>41470</v>
      </c>
      <c r="K128" s="17">
        <v>41639</v>
      </c>
      <c r="L128" s="17">
        <v>41639</v>
      </c>
      <c r="M128" s="17">
        <v>41690</v>
      </c>
      <c r="N128" s="18">
        <v>2014</v>
      </c>
      <c r="O128" s="18">
        <v>1</v>
      </c>
      <c r="P128" s="15" t="s">
        <v>519</v>
      </c>
      <c r="Q128" s="15" t="s">
        <v>651</v>
      </c>
      <c r="R128" s="15">
        <v>251196</v>
      </c>
      <c r="S128" s="15" t="s">
        <v>9</v>
      </c>
      <c r="T128" s="15" t="s">
        <v>656</v>
      </c>
      <c r="U128" s="15">
        <f t="shared" si="3"/>
        <v>143</v>
      </c>
      <c r="V128" s="19">
        <v>1292</v>
      </c>
      <c r="W128" s="15">
        <f t="shared" si="4"/>
        <v>2013</v>
      </c>
      <c r="X128" s="18">
        <f t="shared" si="5"/>
        <v>5</v>
      </c>
      <c r="Y128" s="17">
        <v>29297</v>
      </c>
      <c r="Z128" s="27">
        <v>33.953424657534249</v>
      </c>
      <c r="AA128" s="15">
        <v>-6.7999999999999996E-3</v>
      </c>
      <c r="AB128" s="15">
        <v>-1.2041949999999999E-2</v>
      </c>
      <c r="AC128" s="15">
        <v>3756.1080000000002</v>
      </c>
      <c r="AD128" s="15">
        <v>57.19</v>
      </c>
      <c r="AE128" s="15">
        <v>21481181652</v>
      </c>
      <c r="AF128" s="15">
        <v>241568900000</v>
      </c>
      <c r="AG128" s="15">
        <v>200020</v>
      </c>
      <c r="AH128" s="15">
        <v>17923</v>
      </c>
      <c r="AI128" s="15">
        <v>7.4194153303674439E-3</v>
      </c>
      <c r="AJ128" s="15">
        <v>8.9606039396060391E-2</v>
      </c>
      <c r="AK128" s="15">
        <v>39771</v>
      </c>
      <c r="AL128" s="15">
        <v>534894</v>
      </c>
      <c r="AM128" s="15">
        <v>2.6742025797420257</v>
      </c>
      <c r="AN128" s="15">
        <v>1.6463625905487007E-2</v>
      </c>
      <c r="AO128" s="15">
        <v>7.6274233000000025E-2</v>
      </c>
      <c r="AP128" s="15">
        <v>-0.48188803499999999</v>
      </c>
      <c r="AQ128" s="15">
        <v>9.2754544972703664E-4</v>
      </c>
      <c r="AR128" s="15">
        <v>6.2394432640288039E-4</v>
      </c>
    </row>
    <row r="129" spans="1:44" x14ac:dyDescent="0.25">
      <c r="A129" s="22" t="s">
        <v>214</v>
      </c>
      <c r="B129" s="15" t="s">
        <v>788</v>
      </c>
      <c r="C129" s="22" t="s">
        <v>217</v>
      </c>
      <c r="D129" s="22" t="s">
        <v>444</v>
      </c>
      <c r="E129" s="15">
        <v>2884</v>
      </c>
      <c r="F129" s="15">
        <v>891014</v>
      </c>
      <c r="G129" s="23">
        <v>44159</v>
      </c>
      <c r="H129" s="20">
        <v>44159</v>
      </c>
      <c r="I129" s="20">
        <v>44158</v>
      </c>
      <c r="J129" s="24">
        <v>44124</v>
      </c>
      <c r="K129" s="17">
        <v>44196</v>
      </c>
      <c r="L129" s="17">
        <v>44196</v>
      </c>
      <c r="M129" s="17">
        <v>44246</v>
      </c>
      <c r="N129" s="18">
        <v>2021</v>
      </c>
      <c r="O129" s="18">
        <v>1</v>
      </c>
      <c r="P129" s="15" t="s">
        <v>523</v>
      </c>
      <c r="Q129" s="15" t="s">
        <v>651</v>
      </c>
      <c r="R129" s="15">
        <v>3566</v>
      </c>
      <c r="S129" s="15" t="s">
        <v>10</v>
      </c>
      <c r="T129" s="15" t="s">
        <v>10</v>
      </c>
      <c r="U129" s="15">
        <f t="shared" si="3"/>
        <v>35</v>
      </c>
      <c r="V129" s="19">
        <v>1200</v>
      </c>
      <c r="W129" s="15">
        <f t="shared" si="4"/>
        <v>2020</v>
      </c>
      <c r="X129" s="18">
        <f t="shared" si="5"/>
        <v>3</v>
      </c>
      <c r="Y129" s="17">
        <v>33900</v>
      </c>
      <c r="Z129" s="27">
        <v>28.345205479452055</v>
      </c>
      <c r="AA129" s="15">
        <v>-2.2700000000000001E-2</v>
      </c>
      <c r="AB129" s="15">
        <v>8.321605E-2</v>
      </c>
      <c r="AC129" s="15">
        <v>33.881999999999998</v>
      </c>
      <c r="AD129" s="15">
        <v>61</v>
      </c>
      <c r="AE129" s="15">
        <v>206680199.99999997</v>
      </c>
      <c r="AF129" s="15">
        <v>320940000</v>
      </c>
      <c r="AG129" s="15">
        <v>1460.8</v>
      </c>
      <c r="AH129" s="15">
        <v>112.4</v>
      </c>
      <c r="AI129" s="15">
        <v>3.5022122515111859E-2</v>
      </c>
      <c r="AJ129" s="15">
        <v>7.6944140197152247E-2</v>
      </c>
      <c r="AK129" s="15">
        <v>367.7</v>
      </c>
      <c r="AL129" s="15">
        <v>995.1</v>
      </c>
      <c r="AM129" s="15">
        <v>0.68120208105147873</v>
      </c>
      <c r="AN129" s="15">
        <v>0.11456970150183834</v>
      </c>
      <c r="AO129" s="15">
        <v>-6.1769055000000017E-2</v>
      </c>
      <c r="AP129" s="15">
        <v>-0.37572254300000002</v>
      </c>
      <c r="AQ129" s="15">
        <v>3.180155827635554E-4</v>
      </c>
      <c r="AR129" s="15">
        <v>1.5195779465329302E-4</v>
      </c>
    </row>
    <row r="130" spans="1:44" x14ac:dyDescent="0.25">
      <c r="A130" s="22" t="s">
        <v>79</v>
      </c>
      <c r="B130" s="15" t="s">
        <v>789</v>
      </c>
      <c r="C130" s="22" t="s">
        <v>80</v>
      </c>
      <c r="D130" s="22" t="s">
        <v>366</v>
      </c>
      <c r="E130" s="15">
        <v>20408</v>
      </c>
      <c r="F130" s="15">
        <v>18230</v>
      </c>
      <c r="G130" s="23">
        <v>44084</v>
      </c>
      <c r="H130" s="20">
        <v>44084</v>
      </c>
      <c r="I130" s="20">
        <v>44083</v>
      </c>
      <c r="J130" s="24">
        <v>44041</v>
      </c>
      <c r="K130" s="17">
        <v>44196</v>
      </c>
      <c r="L130" s="17">
        <v>44196</v>
      </c>
      <c r="M130" s="17">
        <v>44244</v>
      </c>
      <c r="N130" s="18">
        <v>2021</v>
      </c>
      <c r="O130" s="18">
        <v>1</v>
      </c>
      <c r="P130" s="15" t="s">
        <v>516</v>
      </c>
      <c r="Q130" s="15" t="s">
        <v>651</v>
      </c>
      <c r="R130" s="15">
        <v>97300</v>
      </c>
      <c r="S130" s="15" t="s">
        <v>9</v>
      </c>
      <c r="T130" s="15" t="s">
        <v>656</v>
      </c>
      <c r="U130" s="15">
        <f t="shared" ref="U130:U193" si="6">G130-J130</f>
        <v>43</v>
      </c>
      <c r="V130" s="19">
        <v>1160</v>
      </c>
      <c r="W130" s="15">
        <f t="shared" ref="W130:W193" si="7">YEAR(G130)</f>
        <v>2020</v>
      </c>
      <c r="X130" s="18">
        <f t="shared" ref="X130:X193" si="8">WEEKDAY(H130)</f>
        <v>5</v>
      </c>
      <c r="Y130" s="17">
        <v>22648</v>
      </c>
      <c r="Z130" s="27">
        <v>59.167123287671231</v>
      </c>
      <c r="AA130" s="15">
        <v>2.6100000000000002E-2</v>
      </c>
      <c r="AB130" s="15">
        <v>1.270307E-2</v>
      </c>
      <c r="AC130" s="15">
        <v>545.30399999999997</v>
      </c>
      <c r="AD130" s="15">
        <v>152.69</v>
      </c>
      <c r="AE130" s="15">
        <v>8326246776</v>
      </c>
      <c r="AF130" s="15">
        <v>7832400000</v>
      </c>
      <c r="AG130" s="15">
        <v>15331</v>
      </c>
      <c r="AH130" s="15">
        <v>2998</v>
      </c>
      <c r="AI130" s="15">
        <v>3.8276901077575198E-2</v>
      </c>
      <c r="AJ130" s="15">
        <v>0.19555149696692975</v>
      </c>
      <c r="AK130" s="15">
        <v>9352</v>
      </c>
      <c r="AL130" s="15">
        <v>35768</v>
      </c>
      <c r="AM130" s="15">
        <v>2.3330506816254646</v>
      </c>
      <c r="AN130" s="15">
        <v>0.1194014605995608</v>
      </c>
      <c r="AO130" s="15">
        <v>0.10718201700000002</v>
      </c>
      <c r="AP130" s="15">
        <v>-0.18229166699999999</v>
      </c>
      <c r="AQ130" s="15">
        <v>2.1201038850903695E-4</v>
      </c>
      <c r="AR130" s="15">
        <v>5.2380729318359323E-5</v>
      </c>
    </row>
    <row r="131" spans="1:44" x14ac:dyDescent="0.25">
      <c r="A131" s="22" t="s">
        <v>236</v>
      </c>
      <c r="B131" s="15" t="s">
        <v>790</v>
      </c>
      <c r="C131" s="22" t="s">
        <v>585</v>
      </c>
      <c r="D131" s="22" t="s">
        <v>456</v>
      </c>
      <c r="E131" s="15">
        <v>57795</v>
      </c>
      <c r="F131" s="15">
        <v>1110611</v>
      </c>
      <c r="G131" s="23">
        <v>44498</v>
      </c>
      <c r="H131" s="20">
        <v>44498</v>
      </c>
      <c r="I131" s="20">
        <v>44497</v>
      </c>
      <c r="J131" s="24">
        <v>44377</v>
      </c>
      <c r="K131" s="17">
        <v>44561</v>
      </c>
      <c r="L131" s="17">
        <v>44561</v>
      </c>
      <c r="M131" s="17">
        <v>44634</v>
      </c>
      <c r="N131" s="18">
        <v>2022</v>
      </c>
      <c r="O131" s="18">
        <v>1</v>
      </c>
      <c r="P131" s="15" t="s">
        <v>525</v>
      </c>
      <c r="Q131" s="15" t="s">
        <v>652</v>
      </c>
      <c r="R131" s="15">
        <v>717</v>
      </c>
      <c r="S131" s="15" t="s">
        <v>10</v>
      </c>
      <c r="T131" s="15" t="s">
        <v>10</v>
      </c>
      <c r="U131" s="15">
        <f t="shared" si="6"/>
        <v>121</v>
      </c>
      <c r="V131" s="19">
        <v>1160</v>
      </c>
      <c r="W131" s="15">
        <f t="shared" si="7"/>
        <v>2021</v>
      </c>
      <c r="X131" s="18">
        <f t="shared" si="8"/>
        <v>6</v>
      </c>
      <c r="Y131" s="17">
        <v>44230</v>
      </c>
      <c r="Z131" s="27">
        <v>1.106849315068493</v>
      </c>
      <c r="AA131" s="15">
        <v>-6.8999999999999999E-3</v>
      </c>
      <c r="AB131" s="15">
        <v>-3.6504469999999997E-2</v>
      </c>
      <c r="AC131" s="15">
        <v>47.726999999999997</v>
      </c>
      <c r="AD131" s="15">
        <v>19.11</v>
      </c>
      <c r="AE131" s="15">
        <v>91206297</v>
      </c>
      <c r="AF131" s="15">
        <v>48048900</v>
      </c>
      <c r="AG131" s="15">
        <v>355.09</v>
      </c>
      <c r="AH131" s="15">
        <v>-24.256</v>
      </c>
      <c r="AI131" s="15">
        <v>-5.0481904892723875E-2</v>
      </c>
      <c r="AJ131" s="15">
        <v>-6.8309442676504559E-2</v>
      </c>
      <c r="AK131" s="15">
        <v>164.94800000000001</v>
      </c>
      <c r="AL131" s="15">
        <v>3.9940000000000002</v>
      </c>
      <c r="AM131" s="15">
        <v>1.1247852657072855E-2</v>
      </c>
      <c r="AN131" s="15">
        <v>0.34329193800482427</v>
      </c>
      <c r="AO131" s="15">
        <v>-1.5001974000000001E-2</v>
      </c>
      <c r="AP131" s="15">
        <v>-7.3825503000000001E-2</v>
      </c>
      <c r="AQ131" s="15">
        <v>2.0671012879631104E-3</v>
      </c>
      <c r="AR131" s="15">
        <v>7.7824317777536027E-4</v>
      </c>
    </row>
    <row r="132" spans="1:44" x14ac:dyDescent="0.25">
      <c r="A132" s="15" t="s">
        <v>310</v>
      </c>
      <c r="B132" s="15" t="s">
        <v>791</v>
      </c>
      <c r="C132" s="15" t="s">
        <v>314</v>
      </c>
      <c r="D132" s="15" t="s">
        <v>503</v>
      </c>
      <c r="E132" s="15">
        <v>21869</v>
      </c>
      <c r="F132" s="15">
        <v>103730</v>
      </c>
      <c r="G132" s="17">
        <v>43993</v>
      </c>
      <c r="H132" s="20">
        <v>43993</v>
      </c>
      <c r="I132" s="20">
        <v>43992</v>
      </c>
      <c r="J132" s="21">
        <v>43896</v>
      </c>
      <c r="K132" s="17">
        <v>44196</v>
      </c>
      <c r="L132" s="17">
        <v>44196</v>
      </c>
      <c r="M132" s="17">
        <v>44251</v>
      </c>
      <c r="N132" s="18">
        <v>2021</v>
      </c>
      <c r="O132" s="18">
        <v>1</v>
      </c>
      <c r="P132" s="15" t="s">
        <v>525</v>
      </c>
      <c r="Q132" s="15" t="s">
        <v>652</v>
      </c>
      <c r="R132" s="15">
        <v>21600</v>
      </c>
      <c r="S132" s="15" t="s">
        <v>9</v>
      </c>
      <c r="T132" s="15" t="s">
        <v>656</v>
      </c>
      <c r="U132" s="15">
        <f t="shared" si="6"/>
        <v>97</v>
      </c>
      <c r="V132" s="16">
        <v>1096</v>
      </c>
      <c r="W132" s="15">
        <f t="shared" si="7"/>
        <v>2020</v>
      </c>
      <c r="X132" s="18">
        <f t="shared" si="8"/>
        <v>5</v>
      </c>
      <c r="Y132" s="17">
        <v>29297</v>
      </c>
      <c r="Z132" s="27">
        <v>40.969863013698628</v>
      </c>
      <c r="AA132" s="15">
        <v>1.3899999999999999E-2</v>
      </c>
      <c r="AB132" s="15">
        <v>2.926124E-3</v>
      </c>
      <c r="AC132" s="15">
        <v>144.65799999999999</v>
      </c>
      <c r="AD132" s="15">
        <v>16.649999999999999</v>
      </c>
      <c r="AE132" s="15">
        <v>240855569.99999994</v>
      </c>
      <c r="AF132" s="15">
        <v>315447300</v>
      </c>
      <c r="AG132" s="15">
        <v>1576.2149999999999</v>
      </c>
      <c r="AH132" s="15">
        <v>122.923</v>
      </c>
      <c r="AI132" s="15">
        <v>3.8967840269991214E-2</v>
      </c>
      <c r="AJ132" s="15">
        <v>7.7986188432415629E-2</v>
      </c>
      <c r="AK132" s="15">
        <v>619.87400000000002</v>
      </c>
      <c r="AL132" s="15">
        <v>503.18</v>
      </c>
      <c r="AM132" s="15">
        <v>0.31923309954543005</v>
      </c>
      <c r="AN132" s="15">
        <v>0.19650635779732464</v>
      </c>
      <c r="AO132" s="15">
        <v>-1.3983792000000002E-2</v>
      </c>
      <c r="AP132" s="15">
        <v>-7.3891626000000002E-2</v>
      </c>
      <c r="AQ132" s="15">
        <v>1.8550908994540731E-4</v>
      </c>
      <c r="AR132" s="15">
        <v>4.7212443639080233E-5</v>
      </c>
    </row>
    <row r="133" spans="1:44" x14ac:dyDescent="0.25">
      <c r="A133" s="22" t="s">
        <v>215</v>
      </c>
      <c r="B133" s="15" t="s">
        <v>792</v>
      </c>
      <c r="C133" s="22" t="s">
        <v>218</v>
      </c>
      <c r="D133" s="22" t="s">
        <v>445</v>
      </c>
      <c r="E133" s="15">
        <v>16455</v>
      </c>
      <c r="F133" s="15">
        <v>1049502</v>
      </c>
      <c r="G133" s="23">
        <v>44972</v>
      </c>
      <c r="H133" s="20">
        <v>44972</v>
      </c>
      <c r="I133" s="20">
        <v>44971</v>
      </c>
      <c r="J133" s="24">
        <v>44970</v>
      </c>
      <c r="K133" s="17">
        <v>45291</v>
      </c>
      <c r="L133" s="17">
        <v>45291</v>
      </c>
      <c r="M133" s="17">
        <v>45349</v>
      </c>
      <c r="N133" s="18">
        <v>2024</v>
      </c>
      <c r="O133" s="18">
        <v>1</v>
      </c>
      <c r="P133" s="15" t="s">
        <v>525</v>
      </c>
      <c r="Q133" s="15" t="s">
        <v>652</v>
      </c>
      <c r="R133" s="15">
        <v>10200</v>
      </c>
      <c r="S133" s="15" t="s">
        <v>10</v>
      </c>
      <c r="T133" s="15" t="s">
        <v>10</v>
      </c>
      <c r="U133" s="15">
        <f t="shared" si="6"/>
        <v>2</v>
      </c>
      <c r="V133" s="19">
        <v>1064</v>
      </c>
      <c r="W133" s="15">
        <f t="shared" si="7"/>
        <v>2023</v>
      </c>
      <c r="X133" s="18">
        <f t="shared" si="8"/>
        <v>4</v>
      </c>
      <c r="Y133" s="17">
        <v>36249</v>
      </c>
      <c r="Z133" s="27">
        <v>24.931506849315067</v>
      </c>
      <c r="AA133" s="15">
        <v>4.3E-3</v>
      </c>
      <c r="AB133" s="15">
        <v>2.7153279999999999E-3</v>
      </c>
      <c r="AC133" s="15">
        <v>66.900000000000006</v>
      </c>
      <c r="AD133" s="15">
        <v>99.63</v>
      </c>
      <c r="AE133" s="15">
        <v>666524700</v>
      </c>
      <c r="AF133" s="15">
        <v>911800000</v>
      </c>
      <c r="AG133" s="15">
        <v>2472</v>
      </c>
      <c r="AH133" s="15">
        <v>-1841</v>
      </c>
      <c r="AI133" s="15">
        <v>-0.20190831322658478</v>
      </c>
      <c r="AJ133" s="15">
        <v>-0.74474110032362462</v>
      </c>
      <c r="AK133" s="15">
        <v>875</v>
      </c>
      <c r="AL133" s="15">
        <v>5024</v>
      </c>
      <c r="AM133" s="15">
        <v>2.0323624595469254</v>
      </c>
      <c r="AN133" s="15">
        <v>9.5964027198947144E-2</v>
      </c>
      <c r="AO133" s="15">
        <v>-3.3915898E-2</v>
      </c>
      <c r="AP133" s="15">
        <v>-0.25324675299999999</v>
      </c>
      <c r="AQ133" s="15">
        <v>2.835638946308369E-3</v>
      </c>
      <c r="AR133" s="15">
        <v>1.392806314893613E-3</v>
      </c>
    </row>
    <row r="134" spans="1:44" x14ac:dyDescent="0.25">
      <c r="A134" s="22" t="s">
        <v>6</v>
      </c>
      <c r="B134" s="15" t="s">
        <v>793</v>
      </c>
      <c r="C134" s="22" t="s">
        <v>586</v>
      </c>
      <c r="D134" s="22" t="s">
        <v>327</v>
      </c>
      <c r="E134" s="15">
        <v>54756</v>
      </c>
      <c r="F134" s="15">
        <v>1580808</v>
      </c>
      <c r="G134" s="23">
        <v>44967</v>
      </c>
      <c r="H134" s="20">
        <v>44967</v>
      </c>
      <c r="I134" s="20">
        <v>44966</v>
      </c>
      <c r="J134" s="24">
        <v>44949</v>
      </c>
      <c r="K134" s="17">
        <v>45291</v>
      </c>
      <c r="L134" s="17">
        <v>45291</v>
      </c>
      <c r="M134" s="17">
        <v>45351</v>
      </c>
      <c r="N134" s="18">
        <v>2024</v>
      </c>
      <c r="O134" s="18">
        <v>1</v>
      </c>
      <c r="P134" s="15" t="s">
        <v>525</v>
      </c>
      <c r="Q134" s="15" t="s">
        <v>652</v>
      </c>
      <c r="R134" s="15">
        <v>525</v>
      </c>
      <c r="S134" s="15" t="s">
        <v>10</v>
      </c>
      <c r="T134" s="15" t="s">
        <v>10</v>
      </c>
      <c r="U134" s="15">
        <f t="shared" si="6"/>
        <v>18</v>
      </c>
      <c r="V134" s="19">
        <v>999</v>
      </c>
      <c r="W134" s="15">
        <f t="shared" si="7"/>
        <v>2023</v>
      </c>
      <c r="X134" s="18">
        <f t="shared" si="8"/>
        <v>6</v>
      </c>
      <c r="Y134" s="17">
        <v>41719</v>
      </c>
      <c r="Z134" s="27">
        <v>9.9506849315068493</v>
      </c>
      <c r="AA134" s="15">
        <v>-5.0000000000000001E-3</v>
      </c>
      <c r="AB134" s="15">
        <v>2.0869579999999999E-2</v>
      </c>
      <c r="AC134" s="15">
        <v>74.358999999999995</v>
      </c>
      <c r="AD134" s="15">
        <v>14.81</v>
      </c>
      <c r="AE134" s="15">
        <v>110125678.99999999</v>
      </c>
      <c r="AF134" s="15">
        <v>38980900</v>
      </c>
      <c r="AG134" s="15">
        <v>207.876</v>
      </c>
      <c r="AH134" s="15">
        <v>39.97</v>
      </c>
      <c r="AI134" s="15">
        <v>0.10253739651983407</v>
      </c>
      <c r="AJ134" s="15">
        <v>0.19227808886066691</v>
      </c>
      <c r="AK134" s="15">
        <v>97.244</v>
      </c>
      <c r="AL134" s="15">
        <v>16.82</v>
      </c>
      <c r="AM134" s="15">
        <v>8.0913621582097014E-2</v>
      </c>
      <c r="AN134" s="15">
        <v>0.24946576400237039</v>
      </c>
      <c r="AO134" s="15">
        <v>-0.167832168</v>
      </c>
      <c r="AP134" s="15">
        <v>-7.6923077000000006E-2</v>
      </c>
      <c r="AQ134" s="15">
        <v>3.0476493348174059E-3</v>
      </c>
      <c r="AR134" s="15">
        <v>1.4287325373291799E-3</v>
      </c>
    </row>
    <row r="135" spans="1:44" x14ac:dyDescent="0.25">
      <c r="A135" s="22" t="s">
        <v>170</v>
      </c>
      <c r="B135" s="15" t="s">
        <v>794</v>
      </c>
      <c r="C135" s="22" t="s">
        <v>166</v>
      </c>
      <c r="D135" s="22" t="s">
        <v>420</v>
      </c>
      <c r="E135" s="15">
        <v>20950</v>
      </c>
      <c r="F135" s="15">
        <v>49071</v>
      </c>
      <c r="G135" s="23">
        <v>44812</v>
      </c>
      <c r="H135" s="20">
        <v>44812</v>
      </c>
      <c r="I135" s="20">
        <v>44811</v>
      </c>
      <c r="J135" s="24">
        <v>44688</v>
      </c>
      <c r="K135" s="17">
        <v>44926</v>
      </c>
      <c r="L135" s="17">
        <v>44926</v>
      </c>
      <c r="M135" s="17">
        <v>44973</v>
      </c>
      <c r="N135" s="18">
        <v>2023</v>
      </c>
      <c r="O135" s="18">
        <v>1</v>
      </c>
      <c r="P135" s="15" t="s">
        <v>520</v>
      </c>
      <c r="Q135" s="15" t="s">
        <v>653</v>
      </c>
      <c r="R135" s="15">
        <v>67100</v>
      </c>
      <c r="S135" s="15" t="s">
        <v>10</v>
      </c>
      <c r="T135" s="15" t="s">
        <v>10</v>
      </c>
      <c r="U135" s="15">
        <f t="shared" si="6"/>
        <v>124</v>
      </c>
      <c r="V135" s="19">
        <v>999</v>
      </c>
      <c r="W135" s="15">
        <f t="shared" si="7"/>
        <v>2022</v>
      </c>
      <c r="X135" s="18">
        <f t="shared" si="8"/>
        <v>5</v>
      </c>
      <c r="Y135" s="17">
        <v>29951</v>
      </c>
      <c r="Z135" s="27">
        <v>41.156164383561645</v>
      </c>
      <c r="AA135" s="15">
        <v>-2.8400000000000002E-2</v>
      </c>
      <c r="AB135" s="15">
        <v>1.8641359999999999E-2</v>
      </c>
      <c r="AC135" s="15">
        <v>124.97499999999999</v>
      </c>
      <c r="AD135" s="15">
        <v>481.67</v>
      </c>
      <c r="AE135" s="15">
        <v>6019670825</v>
      </c>
      <c r="AF135" s="15">
        <v>4305500000</v>
      </c>
      <c r="AG135" s="15">
        <v>15311</v>
      </c>
      <c r="AH135" s="15">
        <v>2806</v>
      </c>
      <c r="AI135" s="15">
        <v>6.5172453838114042E-2</v>
      </c>
      <c r="AJ135" s="15">
        <v>0.18326693227091634</v>
      </c>
      <c r="AK135" s="15">
        <v>5061</v>
      </c>
      <c r="AL135" s="15">
        <v>11734</v>
      </c>
      <c r="AM135" s="15">
        <v>0.76637711449284829</v>
      </c>
      <c r="AN135" s="15">
        <v>0.11754732319126698</v>
      </c>
      <c r="AO135" s="15">
        <v>9.8332572000000007E-2</v>
      </c>
      <c r="AP135" s="15">
        <v>3.0150753999999998E-2</v>
      </c>
      <c r="AQ135" s="15">
        <v>4.240207770180739E-4</v>
      </c>
      <c r="AR135" s="15">
        <v>1.0245151903913669E-4</v>
      </c>
    </row>
    <row r="136" spans="1:44" x14ac:dyDescent="0.25">
      <c r="A136" s="15" t="s">
        <v>161</v>
      </c>
      <c r="B136" s="15" t="s">
        <v>795</v>
      </c>
      <c r="C136" s="15" t="s">
        <v>587</v>
      </c>
      <c r="D136" s="15" t="s">
        <v>418</v>
      </c>
      <c r="E136" s="15">
        <v>56042</v>
      </c>
      <c r="F136" s="15">
        <v>1680873</v>
      </c>
      <c r="G136" s="17">
        <v>45008</v>
      </c>
      <c r="H136" s="20">
        <v>45008</v>
      </c>
      <c r="I136" s="20">
        <v>45007</v>
      </c>
      <c r="J136" s="21">
        <v>44770</v>
      </c>
      <c r="K136" s="17">
        <v>45291</v>
      </c>
      <c r="L136" s="17">
        <v>45291</v>
      </c>
      <c r="M136" s="17">
        <v>45377</v>
      </c>
      <c r="N136" s="18">
        <v>2024</v>
      </c>
      <c r="O136" s="18">
        <v>1</v>
      </c>
      <c r="P136" s="15" t="s">
        <v>518</v>
      </c>
      <c r="Q136" s="15" t="s">
        <v>653</v>
      </c>
      <c r="R136" s="15">
        <v>1049</v>
      </c>
      <c r="S136" s="15" t="s">
        <v>10</v>
      </c>
      <c r="T136" s="15" t="s">
        <v>10</v>
      </c>
      <c r="U136" s="15">
        <f t="shared" si="6"/>
        <v>238</v>
      </c>
      <c r="V136" s="16">
        <v>982</v>
      </c>
      <c r="W136" s="15">
        <f t="shared" si="7"/>
        <v>2023</v>
      </c>
      <c r="X136" s="18">
        <f t="shared" si="8"/>
        <v>5</v>
      </c>
      <c r="Y136" s="17">
        <v>42985</v>
      </c>
      <c r="Z136" s="27">
        <v>6.5534246575342463</v>
      </c>
      <c r="AA136" s="15">
        <v>3.7199999999999997E-2</v>
      </c>
      <c r="AB136" s="15">
        <v>-2.901902E-2</v>
      </c>
      <c r="AC136" s="15">
        <v>52.155999999999999</v>
      </c>
      <c r="AD136" s="15">
        <v>3.81</v>
      </c>
      <c r="AE136" s="15">
        <v>19871436</v>
      </c>
      <c r="AF136" s="15">
        <v>59652000</v>
      </c>
      <c r="AG136" s="15">
        <v>286.661</v>
      </c>
      <c r="AH136" s="15">
        <v>-2.1739999999999999</v>
      </c>
      <c r="AI136" s="15">
        <v>-3.6444712666800776E-3</v>
      </c>
      <c r="AJ136" s="15">
        <v>-7.5838708439585432E-3</v>
      </c>
      <c r="AK136" s="15">
        <v>15.231999999999999</v>
      </c>
      <c r="AL136" s="15">
        <v>145.73099999999999</v>
      </c>
      <c r="AM136" s="15">
        <v>0.50837400274191469</v>
      </c>
      <c r="AN136" s="15">
        <v>2.5534768322939716E-2</v>
      </c>
      <c r="AO136" s="15">
        <v>-0.20602162000000002</v>
      </c>
      <c r="AP136" s="15">
        <v>-0.60439560400000003</v>
      </c>
      <c r="AQ136" s="15">
        <v>1.0335506439815552E-3</v>
      </c>
      <c r="AR136" s="15">
        <v>5.9418333290949899E-4</v>
      </c>
    </row>
    <row r="137" spans="1:44" x14ac:dyDescent="0.25">
      <c r="A137" s="15" t="s">
        <v>262</v>
      </c>
      <c r="B137" s="15" t="s">
        <v>796</v>
      </c>
      <c r="C137" s="15" t="s">
        <v>588</v>
      </c>
      <c r="D137" s="15" t="s">
        <v>472</v>
      </c>
      <c r="E137" s="15">
        <v>4125</v>
      </c>
      <c r="F137" s="15">
        <v>1038074</v>
      </c>
      <c r="G137" s="17">
        <v>42464</v>
      </c>
      <c r="H137" s="20">
        <v>42464</v>
      </c>
      <c r="I137" s="20">
        <v>42461</v>
      </c>
      <c r="J137" s="21">
        <v>42423</v>
      </c>
      <c r="K137" s="17">
        <v>42735</v>
      </c>
      <c r="L137" s="17">
        <v>42735</v>
      </c>
      <c r="M137" s="17">
        <v>42767</v>
      </c>
      <c r="N137" s="18">
        <v>2017</v>
      </c>
      <c r="O137" s="18">
        <v>1</v>
      </c>
      <c r="P137" s="15" t="s">
        <v>525</v>
      </c>
      <c r="Q137" s="15" t="s">
        <v>652</v>
      </c>
      <c r="R137" s="15">
        <v>1252</v>
      </c>
      <c r="S137" s="15" t="s">
        <v>14</v>
      </c>
      <c r="T137" s="15" t="s">
        <v>14</v>
      </c>
      <c r="U137" s="15">
        <f t="shared" si="6"/>
        <v>41</v>
      </c>
      <c r="V137" s="16">
        <v>969</v>
      </c>
      <c r="W137" s="15">
        <f t="shared" si="7"/>
        <v>2016</v>
      </c>
      <c r="X137" s="18">
        <f t="shared" si="8"/>
        <v>2</v>
      </c>
      <c r="Y137" s="17">
        <v>36609</v>
      </c>
      <c r="Z137" s="27">
        <v>16.87123287671233</v>
      </c>
      <c r="AA137" s="15">
        <v>-3.5999999999999999E-3</v>
      </c>
      <c r="AB137" s="15">
        <v>4.9785530000000001E-2</v>
      </c>
      <c r="AC137" s="15">
        <v>41.889000000000003</v>
      </c>
      <c r="AD137" s="15">
        <v>45.95</v>
      </c>
      <c r="AE137" s="15">
        <v>192479955.00000003</v>
      </c>
      <c r="AF137" s="15">
        <v>108184400</v>
      </c>
      <c r="AG137" s="15">
        <v>826.95799999999997</v>
      </c>
      <c r="AH137" s="15">
        <v>61.494</v>
      </c>
      <c r="AI137" s="15">
        <v>5.6841836715829638E-2</v>
      </c>
      <c r="AJ137" s="15">
        <v>7.4361696724622048E-2</v>
      </c>
      <c r="AK137" s="15">
        <v>141.10599999999999</v>
      </c>
      <c r="AL137" s="15">
        <v>72.5</v>
      </c>
      <c r="AM137" s="15">
        <v>8.7670716046038613E-2</v>
      </c>
      <c r="AN137" s="15">
        <v>0.13043100483988448</v>
      </c>
      <c r="AO137" s="15">
        <v>2.6881719999999887E-3</v>
      </c>
      <c r="AP137" s="15">
        <v>-8.0645161000000007E-2</v>
      </c>
      <c r="AQ137" s="15">
        <v>3.9751947845444429E-4</v>
      </c>
      <c r="AR137" s="15">
        <v>5.8128530936626271E-5</v>
      </c>
    </row>
    <row r="138" spans="1:44" x14ac:dyDescent="0.25">
      <c r="A138" s="15" t="s">
        <v>239</v>
      </c>
      <c r="B138" s="15" t="s">
        <v>797</v>
      </c>
      <c r="C138" s="15" t="s">
        <v>242</v>
      </c>
      <c r="D138" s="15" t="s">
        <v>459</v>
      </c>
      <c r="E138" s="15">
        <v>21384</v>
      </c>
      <c r="F138" s="15">
        <v>77476</v>
      </c>
      <c r="G138" s="17">
        <v>44841</v>
      </c>
      <c r="H138" s="20">
        <v>44841</v>
      </c>
      <c r="I138" s="20">
        <v>44840</v>
      </c>
      <c r="J138" s="21">
        <v>44251</v>
      </c>
      <c r="K138" s="17">
        <v>44926</v>
      </c>
      <c r="L138" s="17">
        <v>44926</v>
      </c>
      <c r="M138" s="17">
        <v>44966</v>
      </c>
      <c r="N138" s="18">
        <v>2023</v>
      </c>
      <c r="O138" s="18">
        <v>1</v>
      </c>
      <c r="P138" s="15" t="s">
        <v>518</v>
      </c>
      <c r="Q138" s="15" t="s">
        <v>653</v>
      </c>
      <c r="R138" s="15">
        <v>315000</v>
      </c>
      <c r="S138" s="15" t="s">
        <v>9</v>
      </c>
      <c r="T138" s="15" t="s">
        <v>656</v>
      </c>
      <c r="U138" s="15">
        <f t="shared" si="6"/>
        <v>590</v>
      </c>
      <c r="V138" s="16">
        <v>949</v>
      </c>
      <c r="W138" s="15">
        <f t="shared" si="7"/>
        <v>2022</v>
      </c>
      <c r="X138" s="18">
        <f t="shared" si="8"/>
        <v>6</v>
      </c>
      <c r="Y138" s="17">
        <v>26451</v>
      </c>
      <c r="Z138" s="27">
        <v>50.726027397260275</v>
      </c>
      <c r="AA138" s="15">
        <v>4.3E-3</v>
      </c>
      <c r="AB138" s="15">
        <v>3.2481299999999998E-2</v>
      </c>
      <c r="AC138" s="15">
        <v>1377</v>
      </c>
      <c r="AD138" s="15">
        <v>162.80000000000001</v>
      </c>
      <c r="AE138" s="15">
        <v>22417560000</v>
      </c>
      <c r="AF138" s="15">
        <v>9218700000</v>
      </c>
      <c r="AG138" s="15">
        <v>17149</v>
      </c>
      <c r="AH138" s="15">
        <v>8910</v>
      </c>
      <c r="AI138" s="15">
        <v>9.6651371668456512E-2</v>
      </c>
      <c r="AJ138" s="15">
        <v>0.51956382296343806</v>
      </c>
      <c r="AK138" s="15">
        <v>4954</v>
      </c>
      <c r="AL138" s="15">
        <v>41169</v>
      </c>
      <c r="AM138" s="15">
        <v>2.4006647617936907</v>
      </c>
      <c r="AN138" s="15">
        <v>5.3738596548320264E-2</v>
      </c>
      <c r="AO138" s="15">
        <v>-0.10664241899999999</v>
      </c>
      <c r="AP138" s="15">
        <v>-0.37486800399999998</v>
      </c>
      <c r="AQ138" s="15">
        <v>4.240207770180739E-4</v>
      </c>
      <c r="AR138" s="15">
        <v>1.4179400780901444E-4</v>
      </c>
    </row>
    <row r="139" spans="1:44" x14ac:dyDescent="0.25">
      <c r="A139" s="22" t="s">
        <v>54</v>
      </c>
      <c r="B139" s="15" t="s">
        <v>798</v>
      </c>
      <c r="C139" s="22" t="s">
        <v>589</v>
      </c>
      <c r="D139" s="22" t="s">
        <v>352</v>
      </c>
      <c r="E139" s="15">
        <v>22909</v>
      </c>
      <c r="F139" s="15">
        <v>1278027</v>
      </c>
      <c r="G139" s="23">
        <v>45180</v>
      </c>
      <c r="H139" s="20">
        <v>45180</v>
      </c>
      <c r="I139" s="20">
        <v>45177</v>
      </c>
      <c r="J139" s="24">
        <v>44949</v>
      </c>
      <c r="K139" s="17">
        <v>45290</v>
      </c>
      <c r="L139" s="17">
        <v>45291</v>
      </c>
      <c r="M139" s="17">
        <v>45350</v>
      </c>
      <c r="N139" s="18">
        <v>2024</v>
      </c>
      <c r="O139" s="18">
        <v>1</v>
      </c>
      <c r="P139" s="15" t="s">
        <v>518</v>
      </c>
      <c r="Q139" s="15" t="s">
        <v>653</v>
      </c>
      <c r="R139" s="15">
        <v>2912</v>
      </c>
      <c r="S139" s="15" t="s">
        <v>10</v>
      </c>
      <c r="T139" s="15" t="s">
        <v>10</v>
      </c>
      <c r="U139" s="15">
        <f t="shared" si="6"/>
        <v>231</v>
      </c>
      <c r="V139" s="19">
        <v>918</v>
      </c>
      <c r="W139" s="15">
        <f t="shared" si="7"/>
        <v>2023</v>
      </c>
      <c r="X139" s="18">
        <f t="shared" si="8"/>
        <v>2</v>
      </c>
      <c r="Y139" s="17">
        <v>39225</v>
      </c>
      <c r="Z139" s="27">
        <v>16.780821917808218</v>
      </c>
      <c r="AA139" s="15">
        <v>1.15E-2</v>
      </c>
      <c r="AB139" s="15">
        <v>0.2281215</v>
      </c>
      <c r="AC139" s="15">
        <v>78.623999999999995</v>
      </c>
      <c r="AD139" s="15">
        <v>11.13</v>
      </c>
      <c r="AE139" s="15">
        <v>87508512</v>
      </c>
      <c r="AF139" s="15">
        <v>346329000</v>
      </c>
      <c r="AG139" s="15">
        <v>835.46299999999997</v>
      </c>
      <c r="AH139" s="15">
        <v>-66.197999999999993</v>
      </c>
      <c r="AI139" s="15">
        <v>-1.9114194884055333E-2</v>
      </c>
      <c r="AJ139" s="15">
        <v>-7.9235106761161175E-2</v>
      </c>
      <c r="AK139" s="15">
        <v>41.094000000000001</v>
      </c>
      <c r="AL139" s="15">
        <v>2117.547</v>
      </c>
      <c r="AM139" s="15">
        <v>2.5345790298313631</v>
      </c>
      <c r="AN139" s="15">
        <v>1.186559600841974E-2</v>
      </c>
      <c r="AO139" s="15">
        <v>2.7373823999999991E-2</v>
      </c>
      <c r="AP139" s="15">
        <v>-0.40119760500000001</v>
      </c>
      <c r="AQ139" s="15">
        <v>1.7490857051995548E-3</v>
      </c>
      <c r="AR139" s="15">
        <v>1.0748418215547851E-3</v>
      </c>
    </row>
    <row r="140" spans="1:44" x14ac:dyDescent="0.25">
      <c r="A140" s="15" t="s">
        <v>148</v>
      </c>
      <c r="B140" s="15" t="s">
        <v>799</v>
      </c>
      <c r="C140" s="15" t="s">
        <v>149</v>
      </c>
      <c r="D140" s="15" t="s">
        <v>410</v>
      </c>
      <c r="E140" s="15">
        <v>55327</v>
      </c>
      <c r="F140" s="15">
        <v>1192448</v>
      </c>
      <c r="G140" s="17">
        <v>44267</v>
      </c>
      <c r="H140" s="20">
        <v>44267</v>
      </c>
      <c r="I140" s="20">
        <v>44266</v>
      </c>
      <c r="J140" s="21">
        <v>44088</v>
      </c>
      <c r="K140" s="17">
        <v>44561</v>
      </c>
      <c r="L140" s="17">
        <v>44561</v>
      </c>
      <c r="M140" s="17">
        <v>44620</v>
      </c>
      <c r="N140" s="18">
        <v>2022</v>
      </c>
      <c r="O140" s="18">
        <v>1</v>
      </c>
      <c r="P140" s="15" t="s">
        <v>520</v>
      </c>
      <c r="Q140" s="15" t="s">
        <v>653</v>
      </c>
      <c r="R140" s="15">
        <v>727</v>
      </c>
      <c r="S140" s="15" t="s">
        <v>10</v>
      </c>
      <c r="T140" s="15" t="s">
        <v>10</v>
      </c>
      <c r="U140" s="15">
        <f t="shared" si="6"/>
        <v>179</v>
      </c>
      <c r="V140" s="16">
        <v>905</v>
      </c>
      <c r="W140" s="15">
        <f t="shared" si="7"/>
        <v>2021</v>
      </c>
      <c r="X140" s="18">
        <f t="shared" si="8"/>
        <v>6</v>
      </c>
      <c r="Y140" s="17">
        <v>42180</v>
      </c>
      <c r="Z140" s="27">
        <v>6.6849315068493151</v>
      </c>
      <c r="AA140" s="15">
        <v>-8.6999999999999994E-3</v>
      </c>
      <c r="AB140" s="15">
        <v>6.5079109999999999E-3</v>
      </c>
      <c r="AC140" s="15">
        <v>46.965000000000003</v>
      </c>
      <c r="AD140" s="15">
        <v>89.14</v>
      </c>
      <c r="AE140" s="15">
        <v>418646010</v>
      </c>
      <c r="AF140" s="15">
        <v>104969800.00000001</v>
      </c>
      <c r="AG140" s="15">
        <v>587.15099999999995</v>
      </c>
      <c r="AH140" s="15">
        <v>-49.593000000000004</v>
      </c>
      <c r="AI140" s="15">
        <v>-4.7245017138262624E-2</v>
      </c>
      <c r="AJ140" s="15">
        <v>-8.446379210799268E-2</v>
      </c>
      <c r="AK140" s="15">
        <v>100.708</v>
      </c>
      <c r="AL140" s="15">
        <v>383.38499999999999</v>
      </c>
      <c r="AM140" s="15">
        <v>0.65295809766141932</v>
      </c>
      <c r="AN140" s="15">
        <v>9.5939975116652587E-2</v>
      </c>
      <c r="AO140" s="15">
        <v>7.1019925000000012E-2</v>
      </c>
      <c r="AP140" s="15">
        <v>-0.226277372</v>
      </c>
      <c r="AQ140" s="15">
        <v>3.4451688132718501E-4</v>
      </c>
      <c r="AR140" s="15">
        <v>8.1993313870561092E-5</v>
      </c>
    </row>
    <row r="141" spans="1:44" x14ac:dyDescent="0.25">
      <c r="A141" s="15" t="s">
        <v>167</v>
      </c>
      <c r="B141" s="15" t="s">
        <v>800</v>
      </c>
      <c r="C141" s="15" t="s">
        <v>166</v>
      </c>
      <c r="D141" s="15" t="s">
        <v>420</v>
      </c>
      <c r="E141" s="15">
        <v>20950</v>
      </c>
      <c r="F141" s="15">
        <v>49071</v>
      </c>
      <c r="G141" s="17">
        <v>43619</v>
      </c>
      <c r="H141" s="20">
        <v>43619</v>
      </c>
      <c r="I141" s="20">
        <v>43616</v>
      </c>
      <c r="J141" s="21">
        <v>43539</v>
      </c>
      <c r="K141" s="17">
        <v>43830</v>
      </c>
      <c r="L141" s="17">
        <v>43830</v>
      </c>
      <c r="M141" s="17">
        <v>43881</v>
      </c>
      <c r="N141" s="18">
        <v>2020</v>
      </c>
      <c r="O141" s="18">
        <v>1</v>
      </c>
      <c r="P141" s="15" t="s">
        <v>520</v>
      </c>
      <c r="Q141" s="15" t="s">
        <v>653</v>
      </c>
      <c r="R141" s="15">
        <v>46000</v>
      </c>
      <c r="S141" s="15" t="s">
        <v>14</v>
      </c>
      <c r="T141" s="15" t="s">
        <v>14</v>
      </c>
      <c r="U141" s="15">
        <f t="shared" si="6"/>
        <v>80</v>
      </c>
      <c r="V141" s="16">
        <v>863</v>
      </c>
      <c r="W141" s="15">
        <f t="shared" si="7"/>
        <v>2019</v>
      </c>
      <c r="X141" s="18">
        <f t="shared" si="8"/>
        <v>2</v>
      </c>
      <c r="Y141" s="17">
        <v>29951</v>
      </c>
      <c r="Z141" s="27">
        <v>38.164383561643838</v>
      </c>
      <c r="AA141" s="15">
        <v>-6.8999999999999999E-3</v>
      </c>
      <c r="AB141" s="15">
        <v>-7.9657389999999995E-3</v>
      </c>
      <c r="AC141" s="15">
        <v>132.10499999999999</v>
      </c>
      <c r="AD141" s="15">
        <v>290.11</v>
      </c>
      <c r="AE141" s="15">
        <v>3832498154.9999995</v>
      </c>
      <c r="AF141" s="15">
        <v>2907400000</v>
      </c>
      <c r="AG141" s="15">
        <v>12037</v>
      </c>
      <c r="AH141" s="15">
        <v>2707</v>
      </c>
      <c r="AI141" s="15">
        <v>9.3107243585333982E-2</v>
      </c>
      <c r="AJ141" s="15">
        <v>0.22488992273822381</v>
      </c>
      <c r="AK141" s="15">
        <v>4054</v>
      </c>
      <c r="AL141" s="15">
        <v>6114</v>
      </c>
      <c r="AM141" s="15">
        <v>0.50793387056575556</v>
      </c>
      <c r="AN141" s="15">
        <v>0.13943729792942147</v>
      </c>
      <c r="AO141" s="15">
        <v>-0.114759632</v>
      </c>
      <c r="AP141" s="15">
        <v>-1.9718309999999999E-2</v>
      </c>
      <c r="AQ141" s="15">
        <v>4.5052207558170351E-4</v>
      </c>
      <c r="AR141" s="15">
        <v>1.2068117531006982E-4</v>
      </c>
    </row>
    <row r="142" spans="1:44" x14ac:dyDescent="0.25">
      <c r="A142" s="22" t="s">
        <v>226</v>
      </c>
      <c r="B142" s="15" t="s">
        <v>801</v>
      </c>
      <c r="C142" s="22" t="s">
        <v>561</v>
      </c>
      <c r="D142" s="22" t="s">
        <v>450</v>
      </c>
      <c r="E142" s="15">
        <v>53082</v>
      </c>
      <c r="F142" s="15">
        <v>700923</v>
      </c>
      <c r="G142" s="23">
        <v>44083</v>
      </c>
      <c r="H142" s="20">
        <v>44083</v>
      </c>
      <c r="I142" s="20">
        <v>44082</v>
      </c>
      <c r="J142" s="24">
        <v>43956</v>
      </c>
      <c r="K142" s="17">
        <v>44196</v>
      </c>
      <c r="L142" s="17">
        <v>44196</v>
      </c>
      <c r="M142" s="17">
        <v>44258</v>
      </c>
      <c r="N142" s="18">
        <v>2021</v>
      </c>
      <c r="O142" s="18">
        <v>1</v>
      </c>
      <c r="P142" s="15" t="s">
        <v>516</v>
      </c>
      <c r="Q142" s="15" t="s">
        <v>651</v>
      </c>
      <c r="R142" s="15">
        <v>7200</v>
      </c>
      <c r="S142" s="15" t="s">
        <v>9</v>
      </c>
      <c r="T142" s="15" t="s">
        <v>656</v>
      </c>
      <c r="U142" s="15">
        <f t="shared" si="6"/>
        <v>127</v>
      </c>
      <c r="V142" s="19">
        <v>844</v>
      </c>
      <c r="W142" s="15">
        <f t="shared" si="7"/>
        <v>2020</v>
      </c>
      <c r="X142" s="18">
        <f t="shared" si="8"/>
        <v>4</v>
      </c>
      <c r="Y142" s="17">
        <v>39673</v>
      </c>
      <c r="Z142" s="27">
        <v>12.561643835616438</v>
      </c>
      <c r="AA142" s="15">
        <v>-7.4000000000000003E-3</v>
      </c>
      <c r="AB142" s="15">
        <v>-4.2536900000000002E-2</v>
      </c>
      <c r="AC142" s="15">
        <v>16.734000000000002</v>
      </c>
      <c r="AD142" s="15">
        <v>36.04</v>
      </c>
      <c r="AE142" s="15">
        <v>60309336.000000007</v>
      </c>
      <c r="AF142" s="15">
        <v>99585900</v>
      </c>
      <c r="AG142" s="15">
        <v>429.28800000000001</v>
      </c>
      <c r="AH142" s="15">
        <v>58.759</v>
      </c>
      <c r="AI142" s="15">
        <v>5.9003332801129474E-2</v>
      </c>
      <c r="AJ142" s="15">
        <v>0.13687547753489498</v>
      </c>
      <c r="AK142" s="15">
        <v>22.667999999999999</v>
      </c>
      <c r="AL142" s="15">
        <v>52.08</v>
      </c>
      <c r="AM142" s="15">
        <v>0.12131715771230502</v>
      </c>
      <c r="AN142" s="15">
        <v>2.2762258512500261E-2</v>
      </c>
      <c r="AO142" s="15">
        <v>-4.1666667000000018E-2</v>
      </c>
      <c r="AP142" s="15">
        <v>-0.2</v>
      </c>
      <c r="AQ142" s="15">
        <v>5.8302856839985158E-4</v>
      </c>
      <c r="AR142" s="15">
        <v>1.8164971398232312E-4</v>
      </c>
    </row>
    <row r="143" spans="1:44" x14ac:dyDescent="0.25">
      <c r="A143" s="22" t="s">
        <v>322</v>
      </c>
      <c r="B143" s="15" t="s">
        <v>802</v>
      </c>
      <c r="C143" s="22" t="s">
        <v>590</v>
      </c>
      <c r="D143" s="22" t="s">
        <v>509</v>
      </c>
      <c r="E143" s="15">
        <v>7891</v>
      </c>
      <c r="F143" s="15">
        <v>1370450</v>
      </c>
      <c r="G143" s="23">
        <v>44351</v>
      </c>
      <c r="H143" s="20">
        <v>44351</v>
      </c>
      <c r="I143" s="20">
        <v>44350</v>
      </c>
      <c r="J143" s="24">
        <v>44139</v>
      </c>
      <c r="K143" s="17">
        <v>44561</v>
      </c>
      <c r="L143" s="17">
        <v>44561</v>
      </c>
      <c r="M143" s="17">
        <v>44631</v>
      </c>
      <c r="N143" s="18">
        <v>2022</v>
      </c>
      <c r="O143" s="18">
        <v>1</v>
      </c>
      <c r="P143" s="15" t="s">
        <v>516</v>
      </c>
      <c r="Q143" s="15" t="s">
        <v>651</v>
      </c>
      <c r="R143" s="15">
        <v>1560</v>
      </c>
      <c r="S143" s="15" t="s">
        <v>10</v>
      </c>
      <c r="T143" s="15" t="s">
        <v>10</v>
      </c>
      <c r="U143" s="15">
        <f t="shared" si="6"/>
        <v>212</v>
      </c>
      <c r="V143" s="19">
        <v>840</v>
      </c>
      <c r="W143" s="15">
        <f t="shared" si="7"/>
        <v>2021</v>
      </c>
      <c r="X143" s="18">
        <f t="shared" si="8"/>
        <v>6</v>
      </c>
      <c r="Y143" s="17">
        <v>39042</v>
      </c>
      <c r="Z143" s="27">
        <v>15.312328767123288</v>
      </c>
      <c r="AA143" s="15">
        <v>-3.0999999999999999E-3</v>
      </c>
      <c r="AB143" s="15">
        <v>-3.9715159999999999E-2</v>
      </c>
      <c r="AC143" s="15">
        <v>12.804</v>
      </c>
      <c r="AD143" s="15">
        <v>37.82</v>
      </c>
      <c r="AE143" s="15">
        <v>48424728</v>
      </c>
      <c r="AF143" s="15">
        <v>39442200</v>
      </c>
      <c r="AG143" s="15">
        <v>179.221</v>
      </c>
      <c r="AH143" s="15">
        <v>-8.4169999999999998</v>
      </c>
      <c r="AI143" s="15">
        <v>-2.1340087520472995E-2</v>
      </c>
      <c r="AJ143" s="15">
        <v>-4.6964362435205693E-2</v>
      </c>
      <c r="AK143" s="15">
        <v>11.221</v>
      </c>
      <c r="AL143" s="15">
        <v>118.23399999999999</v>
      </c>
      <c r="AM143" s="15">
        <v>0.65971063658834617</v>
      </c>
      <c r="AN143" s="15">
        <v>2.8449224434742484E-2</v>
      </c>
      <c r="AO143" s="15">
        <v>-1.9972639999999986E-2</v>
      </c>
      <c r="AP143" s="15">
        <v>-0.30232558100000001</v>
      </c>
      <c r="AQ143" s="15">
        <v>2.1201038850903695E-4</v>
      </c>
      <c r="AR143" s="15">
        <v>6.8499759753094715E-5</v>
      </c>
    </row>
    <row r="144" spans="1:44" x14ac:dyDescent="0.25">
      <c r="A144" s="22" t="s">
        <v>300</v>
      </c>
      <c r="B144" s="15" t="s">
        <v>803</v>
      </c>
      <c r="C144" s="22" t="s">
        <v>302</v>
      </c>
      <c r="D144" s="22" t="s">
        <v>495</v>
      </c>
      <c r="E144" s="15">
        <v>21798</v>
      </c>
      <c r="F144" s="15">
        <v>5513</v>
      </c>
      <c r="G144" s="23">
        <v>44875</v>
      </c>
      <c r="H144" s="20">
        <v>44875</v>
      </c>
      <c r="I144" s="20">
        <v>44874</v>
      </c>
      <c r="J144" s="24">
        <v>44774</v>
      </c>
      <c r="K144" s="17">
        <v>44926</v>
      </c>
      <c r="L144" s="17">
        <v>44926</v>
      </c>
      <c r="M144" s="17">
        <v>44980</v>
      </c>
      <c r="N144" s="18">
        <v>2023</v>
      </c>
      <c r="O144" s="18">
        <v>1</v>
      </c>
      <c r="P144" s="15" t="s">
        <v>519</v>
      </c>
      <c r="Q144" s="15" t="s">
        <v>651</v>
      </c>
      <c r="R144" s="15">
        <v>10937</v>
      </c>
      <c r="S144" s="15" t="s">
        <v>15</v>
      </c>
      <c r="T144" s="15" t="s">
        <v>656</v>
      </c>
      <c r="U144" s="15">
        <f t="shared" si="6"/>
        <v>101</v>
      </c>
      <c r="V144" s="19">
        <v>822</v>
      </c>
      <c r="W144" s="15">
        <f t="shared" si="7"/>
        <v>2022</v>
      </c>
      <c r="X144" s="18">
        <f t="shared" si="8"/>
        <v>5</v>
      </c>
      <c r="Y144" s="17">
        <v>31722</v>
      </c>
      <c r="Z144" s="27">
        <v>36.323287671232876</v>
      </c>
      <c r="AA144" s="15">
        <v>-5.8000000000000003E-2</v>
      </c>
      <c r="AB144" s="15">
        <v>5.6055327000000002E-2</v>
      </c>
      <c r="AC144" s="15">
        <v>197.755</v>
      </c>
      <c r="AD144" s="15">
        <v>25.32</v>
      </c>
      <c r="AE144" s="15">
        <v>500715660</v>
      </c>
      <c r="AF144" s="15">
        <v>6143490000</v>
      </c>
      <c r="AG144" s="15">
        <v>9197.5</v>
      </c>
      <c r="AH144" s="15">
        <v>1314.2</v>
      </c>
      <c r="AI144" s="15">
        <v>2.1391749640676555E-2</v>
      </c>
      <c r="AJ144" s="15">
        <v>0.14288665398206035</v>
      </c>
      <c r="AK144" s="15">
        <v>119.2</v>
      </c>
      <c r="AL144" s="15">
        <v>3596.7999999999997</v>
      </c>
      <c r="AM144" s="15">
        <v>0.39106278880130468</v>
      </c>
      <c r="AN144" s="15">
        <v>1.9402652238385673E-3</v>
      </c>
      <c r="AO144" s="15">
        <v>4.1463433999999966E-2</v>
      </c>
      <c r="AP144" s="15">
        <v>-0.26416906800000001</v>
      </c>
      <c r="AQ144" s="15">
        <v>1.0600519425451847E-3</v>
      </c>
      <c r="AR144" s="15">
        <v>5.7743810600649112E-4</v>
      </c>
    </row>
    <row r="145" spans="1:44" x14ac:dyDescent="0.25">
      <c r="A145" s="22" t="s">
        <v>93</v>
      </c>
      <c r="B145" s="15" t="s">
        <v>804</v>
      </c>
      <c r="C145" s="22" t="s">
        <v>113</v>
      </c>
      <c r="D145" s="22" t="s">
        <v>374</v>
      </c>
      <c r="E145" s="15">
        <v>9616</v>
      </c>
      <c r="F145" s="15">
        <v>822818</v>
      </c>
      <c r="G145" s="23">
        <v>44180</v>
      </c>
      <c r="H145" s="20">
        <v>44180</v>
      </c>
      <c r="I145" s="20">
        <v>44179</v>
      </c>
      <c r="J145" s="24">
        <v>44070</v>
      </c>
      <c r="K145" s="17">
        <v>44196</v>
      </c>
      <c r="L145" s="17">
        <v>44196</v>
      </c>
      <c r="M145" s="17">
        <v>44251</v>
      </c>
      <c r="N145" s="18">
        <v>2021</v>
      </c>
      <c r="O145" s="18">
        <v>1</v>
      </c>
      <c r="P145" s="15" t="s">
        <v>516</v>
      </c>
      <c r="Q145" s="15" t="s">
        <v>651</v>
      </c>
      <c r="R145" s="15">
        <v>14000</v>
      </c>
      <c r="S145" s="15" t="s">
        <v>10</v>
      </c>
      <c r="T145" s="15" t="s">
        <v>10</v>
      </c>
      <c r="U145" s="15">
        <f t="shared" si="6"/>
        <v>110</v>
      </c>
      <c r="V145" s="19">
        <v>772</v>
      </c>
      <c r="W145" s="15">
        <f t="shared" si="7"/>
        <v>2020</v>
      </c>
      <c r="X145" s="18">
        <f t="shared" si="8"/>
        <v>3</v>
      </c>
      <c r="Y145" s="17">
        <v>32105</v>
      </c>
      <c r="Z145" s="27">
        <v>33.276712328767125</v>
      </c>
      <c r="AA145" s="15">
        <v>-4.4999999999999997E-3</v>
      </c>
      <c r="AB145" s="15">
        <v>4.1126700000000002E-2</v>
      </c>
      <c r="AC145" s="15">
        <v>54.773000000000003</v>
      </c>
      <c r="AD145" s="15">
        <v>72.099999999999994</v>
      </c>
      <c r="AE145" s="15">
        <v>394913330</v>
      </c>
      <c r="AF145" s="15">
        <v>413152000.00000006</v>
      </c>
      <c r="AG145" s="15">
        <v>1341.5509999999999</v>
      </c>
      <c r="AH145" s="15">
        <v>134.83699999999999</v>
      </c>
      <c r="AI145" s="15">
        <v>3.2636172643482293E-2</v>
      </c>
      <c r="AJ145" s="15">
        <v>0.10050829226768121</v>
      </c>
      <c r="AK145" s="15">
        <v>519.101</v>
      </c>
      <c r="AL145" s="15">
        <v>1769.0619999999999</v>
      </c>
      <c r="AM145" s="15">
        <v>1.3186692119792687</v>
      </c>
      <c r="AN145" s="15">
        <v>0.12564407288358762</v>
      </c>
      <c r="AO145" s="15">
        <v>-8.2049087000000021E-2</v>
      </c>
      <c r="AP145" s="15">
        <v>-0.40625</v>
      </c>
      <c r="AQ145" s="15">
        <v>1.3250649281814809E-4</v>
      </c>
      <c r="AR145" s="15">
        <v>1.3535355216130339E-5</v>
      </c>
    </row>
    <row r="146" spans="1:44" x14ac:dyDescent="0.25">
      <c r="A146" s="15" t="s">
        <v>245</v>
      </c>
      <c r="B146" s="15" t="s">
        <v>805</v>
      </c>
      <c r="C146" s="15" t="s">
        <v>247</v>
      </c>
      <c r="D146" s="15" t="s">
        <v>462</v>
      </c>
      <c r="E146" s="15">
        <v>4289</v>
      </c>
      <c r="F146" s="15">
        <v>1393311</v>
      </c>
      <c r="G146" s="17">
        <v>41542</v>
      </c>
      <c r="H146" s="20">
        <v>41542</v>
      </c>
      <c r="I146" s="20">
        <v>41541</v>
      </c>
      <c r="J146" s="21">
        <v>41521</v>
      </c>
      <c r="K146" s="17">
        <v>41639</v>
      </c>
      <c r="L146" s="17">
        <v>41639</v>
      </c>
      <c r="M146" s="17">
        <v>41696</v>
      </c>
      <c r="N146" s="18">
        <v>2014</v>
      </c>
      <c r="O146" s="18">
        <v>1</v>
      </c>
      <c r="P146" s="15" t="s">
        <v>521</v>
      </c>
      <c r="Q146" s="15" t="s">
        <v>651</v>
      </c>
      <c r="R146" s="15">
        <v>5200</v>
      </c>
      <c r="S146" s="15" t="s">
        <v>14</v>
      </c>
      <c r="T146" s="15" t="s">
        <v>14</v>
      </c>
      <c r="U146" s="15">
        <f t="shared" si="6"/>
        <v>21</v>
      </c>
      <c r="V146" s="16">
        <v>745</v>
      </c>
      <c r="W146" s="15">
        <f t="shared" si="7"/>
        <v>2013</v>
      </c>
      <c r="X146" s="18">
        <f t="shared" si="8"/>
        <v>4</v>
      </c>
      <c r="Y146" s="17">
        <v>29543</v>
      </c>
      <c r="Z146" s="27">
        <v>33.295890410958904</v>
      </c>
      <c r="AA146" s="15">
        <v>1.6999999999999999E-3</v>
      </c>
      <c r="AB146" s="15">
        <v>-3.2886439999999999E-3</v>
      </c>
      <c r="AC146" s="15">
        <v>171.77600000000001</v>
      </c>
      <c r="AD146" s="15">
        <v>160.47</v>
      </c>
      <c r="AE146" s="15">
        <v>2756489472</v>
      </c>
      <c r="AF146" s="15">
        <v>987626600</v>
      </c>
      <c r="AG146" s="15">
        <v>5229.2299999999996</v>
      </c>
      <c r="AH146" s="15">
        <v>1052.453</v>
      </c>
      <c r="AI146" s="15">
        <v>0.10656385723106283</v>
      </c>
      <c r="AJ146" s="15">
        <v>0.20126347473719841</v>
      </c>
      <c r="AK146" s="15">
        <v>19.169</v>
      </c>
      <c r="AL146" s="15">
        <v>839.053</v>
      </c>
      <c r="AM146" s="15">
        <v>0.1604544072454262</v>
      </c>
      <c r="AN146" s="15">
        <v>1.940915726652158E-3</v>
      </c>
      <c r="AO146" s="15">
        <v>-5.7710248999999991E-2</v>
      </c>
      <c r="AP146" s="15">
        <v>-0.29268292699999998</v>
      </c>
      <c r="AQ146" s="15">
        <v>1.590077913817777E-4</v>
      </c>
      <c r="AR146" s="15">
        <v>-2.553537298589356E-6</v>
      </c>
    </row>
    <row r="147" spans="1:44" x14ac:dyDescent="0.25">
      <c r="A147" s="15" t="s">
        <v>34</v>
      </c>
      <c r="B147" s="15" t="s">
        <v>806</v>
      </c>
      <c r="C147" s="15" t="s">
        <v>591</v>
      </c>
      <c r="D147" s="15" t="s">
        <v>339</v>
      </c>
      <c r="E147" s="15">
        <v>56148</v>
      </c>
      <c r="F147" s="15">
        <v>1492422</v>
      </c>
      <c r="G147" s="17">
        <v>45565</v>
      </c>
      <c r="H147" s="20">
        <v>45565</v>
      </c>
      <c r="I147" s="20">
        <v>45562</v>
      </c>
      <c r="J147" s="21">
        <v>45530</v>
      </c>
      <c r="K147" s="17">
        <v>45657</v>
      </c>
      <c r="L147" s="17">
        <v>45657</v>
      </c>
      <c r="M147" s="17">
        <v>45716</v>
      </c>
      <c r="N147" s="18">
        <v>2025</v>
      </c>
      <c r="O147" s="18">
        <v>1</v>
      </c>
      <c r="P147" s="15" t="s">
        <v>520</v>
      </c>
      <c r="Q147" s="15" t="s">
        <v>653</v>
      </c>
      <c r="R147" s="15">
        <v>710</v>
      </c>
      <c r="S147" s="15" t="s">
        <v>10</v>
      </c>
      <c r="T147" s="15" t="s">
        <v>10</v>
      </c>
      <c r="U147" s="15">
        <f t="shared" si="6"/>
        <v>35</v>
      </c>
      <c r="V147" s="16">
        <v>733</v>
      </c>
      <c r="W147" s="15">
        <f t="shared" si="7"/>
        <v>2024</v>
      </c>
      <c r="X147" s="18">
        <f t="shared" si="8"/>
        <v>2</v>
      </c>
      <c r="Y147" s="17">
        <v>43048</v>
      </c>
      <c r="Z147" s="27">
        <v>7.3095890410958901</v>
      </c>
      <c r="AA147" s="15">
        <v>-1.8100000000000002E-2</v>
      </c>
      <c r="AB147" s="15" t="s">
        <v>632</v>
      </c>
      <c r="AC147" s="15">
        <v>124.495</v>
      </c>
      <c r="AD147" s="15">
        <v>29.47</v>
      </c>
      <c r="AE147" s="15">
        <v>366886765</v>
      </c>
      <c r="AF147" s="15">
        <v>88505100</v>
      </c>
      <c r="AG147" s="15">
        <v>228.53899999999999</v>
      </c>
      <c r="AH147" s="15">
        <v>-197.87799999999999</v>
      </c>
      <c r="AI147" s="15">
        <v>-0.22357807629164869</v>
      </c>
      <c r="AJ147" s="15">
        <v>-0.8658390909210244</v>
      </c>
      <c r="AK147" s="15">
        <v>411.29</v>
      </c>
      <c r="AL147" s="15">
        <v>469.78399999999999</v>
      </c>
      <c r="AM147" s="15">
        <v>2.0555966377729842</v>
      </c>
      <c r="AN147" s="15">
        <v>0.46470768351202363</v>
      </c>
      <c r="AO147" s="15">
        <v>-0.17833231899999999</v>
      </c>
      <c r="AP147" s="15">
        <v>-6.2893080000000004E-3</v>
      </c>
      <c r="AQ147" s="15">
        <v>7.9816299716345147E-4</v>
      </c>
      <c r="AR147" s="15">
        <v>1.0332163392952527E-4</v>
      </c>
    </row>
    <row r="148" spans="1:44" x14ac:dyDescent="0.25">
      <c r="A148" s="22" t="s">
        <v>258</v>
      </c>
      <c r="B148" s="15" t="s">
        <v>807</v>
      </c>
      <c r="C148" s="22" t="s">
        <v>267</v>
      </c>
      <c r="D148" s="22" t="s">
        <v>469</v>
      </c>
      <c r="E148" s="15">
        <v>22564</v>
      </c>
      <c r="F148" s="15">
        <v>85961</v>
      </c>
      <c r="G148" s="23">
        <v>43613</v>
      </c>
      <c r="H148" s="20">
        <v>43613</v>
      </c>
      <c r="I148" s="20">
        <v>43609</v>
      </c>
      <c r="J148" s="24">
        <v>43545</v>
      </c>
      <c r="K148" s="17">
        <v>43830</v>
      </c>
      <c r="L148" s="17">
        <v>43830</v>
      </c>
      <c r="M148" s="17">
        <v>43888</v>
      </c>
      <c r="N148" s="18">
        <v>2020</v>
      </c>
      <c r="O148" s="18">
        <v>1</v>
      </c>
      <c r="P148" s="15" t="s">
        <v>516</v>
      </c>
      <c r="Q148" s="15" t="s">
        <v>651</v>
      </c>
      <c r="R148" s="15">
        <v>39900</v>
      </c>
      <c r="S148" s="15" t="s">
        <v>10</v>
      </c>
      <c r="T148" s="15" t="s">
        <v>10</v>
      </c>
      <c r="U148" s="15">
        <f t="shared" si="6"/>
        <v>68</v>
      </c>
      <c r="V148" s="19">
        <v>729</v>
      </c>
      <c r="W148" s="15">
        <f t="shared" si="7"/>
        <v>2019</v>
      </c>
      <c r="X148" s="18">
        <f t="shared" si="8"/>
        <v>3</v>
      </c>
      <c r="Y148" s="17">
        <v>29222</v>
      </c>
      <c r="Z148" s="27">
        <v>40.180821917808217</v>
      </c>
      <c r="AA148" s="15">
        <v>5.7000000000000002E-3</v>
      </c>
      <c r="AB148" s="15">
        <v>7.4153129999999998E-2</v>
      </c>
      <c r="AC148" s="15">
        <v>53.277999999999999</v>
      </c>
      <c r="AD148" s="15">
        <v>53.83</v>
      </c>
      <c r="AE148" s="15">
        <v>286795473.99999994</v>
      </c>
      <c r="AF148" s="15">
        <v>1447533400</v>
      </c>
      <c r="AG148" s="15">
        <v>2476.31</v>
      </c>
      <c r="AH148" s="15">
        <v>-24.41</v>
      </c>
      <c r="AI148" s="15">
        <v>-1.6863168753135506E-3</v>
      </c>
      <c r="AJ148" s="15">
        <v>-9.8574088058441794E-3</v>
      </c>
      <c r="AK148" s="15">
        <v>73.584000000000003</v>
      </c>
      <c r="AL148" s="15">
        <v>7722.7579999999998</v>
      </c>
      <c r="AM148" s="15">
        <v>3.118655580278721</v>
      </c>
      <c r="AN148" s="15">
        <v>5.0834060201996028E-3</v>
      </c>
      <c r="AO148" s="15">
        <v>-0.19259037000000001</v>
      </c>
      <c r="AP148" s="15">
        <v>-0.34513274300000002</v>
      </c>
      <c r="AQ148" s="15">
        <v>4.5052207558170351E-4</v>
      </c>
      <c r="AR148" s="15">
        <v>1.4318281401550263E-4</v>
      </c>
    </row>
    <row r="149" spans="1:44" x14ac:dyDescent="0.25">
      <c r="A149" s="15" t="s">
        <v>86</v>
      </c>
      <c r="B149" s="15" t="s">
        <v>808</v>
      </c>
      <c r="C149" s="15" t="s">
        <v>85</v>
      </c>
      <c r="D149" s="15" t="s">
        <v>370</v>
      </c>
      <c r="E149" s="15">
        <v>54627</v>
      </c>
      <c r="F149" s="15">
        <v>1364954</v>
      </c>
      <c r="G149" s="17">
        <v>43948</v>
      </c>
      <c r="H149" s="20">
        <v>43948</v>
      </c>
      <c r="I149" s="20">
        <v>43945</v>
      </c>
      <c r="J149" s="21">
        <v>43930</v>
      </c>
      <c r="K149" s="17">
        <v>44196</v>
      </c>
      <c r="L149" s="17">
        <v>44196</v>
      </c>
      <c r="M149" s="17">
        <v>44249</v>
      </c>
      <c r="N149" s="18">
        <v>2021</v>
      </c>
      <c r="O149" s="18">
        <v>1</v>
      </c>
      <c r="P149" s="15" t="s">
        <v>515</v>
      </c>
      <c r="Q149" s="15" t="s">
        <v>651</v>
      </c>
      <c r="R149" s="15">
        <v>1941</v>
      </c>
      <c r="S149" s="15" t="s">
        <v>10</v>
      </c>
      <c r="T149" s="15" t="s">
        <v>10</v>
      </c>
      <c r="U149" s="15">
        <f t="shared" si="6"/>
        <v>18</v>
      </c>
      <c r="V149" s="16">
        <v>700</v>
      </c>
      <c r="W149" s="15">
        <f t="shared" si="7"/>
        <v>2020</v>
      </c>
      <c r="X149" s="18">
        <f t="shared" si="8"/>
        <v>2</v>
      </c>
      <c r="Y149" s="17">
        <v>41591</v>
      </c>
      <c r="Z149" s="27">
        <v>7.2821917808219174</v>
      </c>
      <c r="AA149" s="15">
        <v>-1.6899999999999998E-2</v>
      </c>
      <c r="AB149" s="15">
        <v>-5.3490376999999999E-2</v>
      </c>
      <c r="AC149" s="15">
        <v>129.34399999999999</v>
      </c>
      <c r="AD149" s="15">
        <v>39.47</v>
      </c>
      <c r="AE149" s="15">
        <v>510520767.99999994</v>
      </c>
      <c r="AF149" s="15">
        <v>225125799.99999997</v>
      </c>
      <c r="AG149" s="15">
        <v>609.63499999999999</v>
      </c>
      <c r="AH149" s="15">
        <v>-6.2210000000000001</v>
      </c>
      <c r="AI149" s="15">
        <v>-2.7633438726258831E-3</v>
      </c>
      <c r="AJ149" s="15">
        <v>-1.0204466607068164E-2</v>
      </c>
      <c r="AK149" s="15">
        <v>479.85300000000001</v>
      </c>
      <c r="AL149" s="15">
        <v>1532.789</v>
      </c>
      <c r="AM149" s="15">
        <v>2.5142732946763227</v>
      </c>
      <c r="AN149" s="15">
        <v>0.21314882612299438</v>
      </c>
      <c r="AO149" s="15">
        <v>3.7950660000000136E-3</v>
      </c>
      <c r="AP149" s="15">
        <v>-0.37254902000000001</v>
      </c>
      <c r="AQ149" s="15">
        <v>1.1130545396724439E-3</v>
      </c>
      <c r="AR149" s="15">
        <v>2.1584279770133874E-4</v>
      </c>
    </row>
    <row r="150" spans="1:44" x14ac:dyDescent="0.25">
      <c r="A150" s="22" t="s">
        <v>244</v>
      </c>
      <c r="B150" s="15" t="s">
        <v>809</v>
      </c>
      <c r="C150" s="22" t="s">
        <v>246</v>
      </c>
      <c r="D150" s="22" t="s">
        <v>461</v>
      </c>
      <c r="E150" s="15">
        <v>8087</v>
      </c>
      <c r="F150" s="15">
        <v>1113169</v>
      </c>
      <c r="G150" s="23">
        <v>45079</v>
      </c>
      <c r="H150" s="20">
        <v>45079</v>
      </c>
      <c r="I150" s="20">
        <v>45078</v>
      </c>
      <c r="J150" s="24">
        <v>44992</v>
      </c>
      <c r="K150" s="17">
        <v>45291</v>
      </c>
      <c r="L150" s="17">
        <v>45291</v>
      </c>
      <c r="M150" s="17">
        <v>45338</v>
      </c>
      <c r="N150" s="18">
        <v>2024</v>
      </c>
      <c r="O150" s="18">
        <v>1</v>
      </c>
      <c r="P150" s="15" t="s">
        <v>519</v>
      </c>
      <c r="Q150" s="15" t="s">
        <v>651</v>
      </c>
      <c r="R150" s="15">
        <v>7906</v>
      </c>
      <c r="S150" s="15" t="s">
        <v>10</v>
      </c>
      <c r="T150" s="15" t="s">
        <v>10</v>
      </c>
      <c r="U150" s="15">
        <f t="shared" si="6"/>
        <v>87</v>
      </c>
      <c r="V150" s="19">
        <v>684</v>
      </c>
      <c r="W150" s="15">
        <f t="shared" si="7"/>
        <v>2023</v>
      </c>
      <c r="X150" s="18">
        <f t="shared" si="8"/>
        <v>6</v>
      </c>
      <c r="Y150" s="17">
        <v>31504</v>
      </c>
      <c r="Z150" s="27">
        <v>37.901369863013699</v>
      </c>
      <c r="AA150" s="15">
        <v>1E-4</v>
      </c>
      <c r="AB150" s="15">
        <v>3.5759810000000003E-2</v>
      </c>
      <c r="AC150" s="15">
        <v>223.93799999999999</v>
      </c>
      <c r="AD150" s="15">
        <v>108.38</v>
      </c>
      <c r="AE150" s="15">
        <v>2427040044</v>
      </c>
      <c r="AF150" s="15">
        <v>1227880000</v>
      </c>
      <c r="AG150" s="15">
        <v>9505.1</v>
      </c>
      <c r="AH150" s="15">
        <v>1788.7</v>
      </c>
      <c r="AI150" s="15">
        <v>0.14567384434961073</v>
      </c>
      <c r="AJ150" s="15">
        <v>0.18818318586863894</v>
      </c>
      <c r="AK150" s="15">
        <v>2143.8000000000002</v>
      </c>
      <c r="AL150" s="15">
        <v>397.9</v>
      </c>
      <c r="AM150" s="15">
        <v>4.1861737383089077E-2</v>
      </c>
      <c r="AN150" s="15">
        <v>0.17459360849594424</v>
      </c>
      <c r="AO150" s="15">
        <v>7.4356799999999973E-2</v>
      </c>
      <c r="AP150" s="15">
        <v>-0.185185185</v>
      </c>
      <c r="AQ150" s="15">
        <v>1.5105740181268882E-3</v>
      </c>
      <c r="AR150" s="15">
        <v>1.104663967794042E-3</v>
      </c>
    </row>
    <row r="151" spans="1:44" x14ac:dyDescent="0.25">
      <c r="A151" s="22" t="s">
        <v>88</v>
      </c>
      <c r="B151" s="15" t="s">
        <v>810</v>
      </c>
      <c r="C151" s="22" t="s">
        <v>91</v>
      </c>
      <c r="D151" s="22" t="s">
        <v>371</v>
      </c>
      <c r="E151" s="15">
        <v>50184</v>
      </c>
      <c r="F151" s="15">
        <v>1058090</v>
      </c>
      <c r="G151" s="23">
        <v>45436</v>
      </c>
      <c r="H151" s="20">
        <v>45436</v>
      </c>
      <c r="I151" s="20">
        <v>45435</v>
      </c>
      <c r="J151" s="24">
        <v>45124</v>
      </c>
      <c r="K151" s="17">
        <v>45657</v>
      </c>
      <c r="L151" s="17">
        <v>45657</v>
      </c>
      <c r="M151" s="17">
        <v>45693</v>
      </c>
      <c r="N151" s="18">
        <v>2025</v>
      </c>
      <c r="O151" s="18">
        <v>1</v>
      </c>
      <c r="P151" s="15" t="s">
        <v>515</v>
      </c>
      <c r="Q151" s="15" t="s">
        <v>651</v>
      </c>
      <c r="R151" s="15">
        <v>130503.99999999999</v>
      </c>
      <c r="S151" s="15" t="s">
        <v>10</v>
      </c>
      <c r="T151" s="15" t="s">
        <v>10</v>
      </c>
      <c r="U151" s="15">
        <f t="shared" si="6"/>
        <v>312</v>
      </c>
      <c r="V151" s="19">
        <v>678</v>
      </c>
      <c r="W151" s="15">
        <f t="shared" si="7"/>
        <v>2024</v>
      </c>
      <c r="X151" s="18">
        <f t="shared" si="8"/>
        <v>6</v>
      </c>
      <c r="Y151" s="17">
        <v>38743</v>
      </c>
      <c r="Z151" s="27">
        <v>19.041095890410958</v>
      </c>
      <c r="AA151" s="15">
        <v>-2.0999999999999999E-3</v>
      </c>
      <c r="AB151" s="15" t="s">
        <v>632</v>
      </c>
      <c r="AC151" s="15">
        <v>1358.751</v>
      </c>
      <c r="AD151" s="15">
        <v>3138.28</v>
      </c>
      <c r="AE151" s="15">
        <v>426414108828</v>
      </c>
      <c r="AF151" s="15">
        <v>920437400</v>
      </c>
      <c r="AG151" s="15">
        <v>3655.5459999999998</v>
      </c>
      <c r="AH151" s="15">
        <v>1534.11</v>
      </c>
      <c r="AI151" s="15">
        <v>0.16667184536395413</v>
      </c>
      <c r="AJ151" s="15">
        <v>0.41966644654451074</v>
      </c>
      <c r="AK151" s="15">
        <v>748.53700000000003</v>
      </c>
      <c r="AL151" s="15">
        <v>4540.6180000000004</v>
      </c>
      <c r="AM151" s="15">
        <v>1.2421175933772959</v>
      </c>
      <c r="AN151" s="15">
        <v>8.1324053107794197E-2</v>
      </c>
      <c r="AO151" s="15">
        <v>0.24073820899999998</v>
      </c>
      <c r="AP151" s="15">
        <v>-0.26315789499999998</v>
      </c>
      <c r="AQ151" s="15">
        <v>3.9810711334785547E-3</v>
      </c>
      <c r="AR151" s="15">
        <v>3.6020589755655398E-4</v>
      </c>
    </row>
    <row r="152" spans="1:44" x14ac:dyDescent="0.25">
      <c r="A152" s="22" t="s">
        <v>38</v>
      </c>
      <c r="B152" s="15" t="s">
        <v>811</v>
      </c>
      <c r="C152" s="22" t="s">
        <v>592</v>
      </c>
      <c r="D152" s="22" t="s">
        <v>342</v>
      </c>
      <c r="E152" s="15">
        <v>58908</v>
      </c>
      <c r="F152" s="15">
        <v>1875444</v>
      </c>
      <c r="G152" s="23">
        <v>44764</v>
      </c>
      <c r="H152" s="20">
        <v>44764</v>
      </c>
      <c r="I152" s="20">
        <v>44763</v>
      </c>
      <c r="J152" s="24">
        <v>44645</v>
      </c>
      <c r="K152" s="17">
        <v>44926</v>
      </c>
      <c r="L152" s="17">
        <v>44926</v>
      </c>
      <c r="M152" s="17">
        <v>44994</v>
      </c>
      <c r="N152" s="18">
        <v>2023</v>
      </c>
      <c r="O152" s="18">
        <v>1</v>
      </c>
      <c r="P152" s="15" t="s">
        <v>515</v>
      </c>
      <c r="Q152" s="15" t="s">
        <v>651</v>
      </c>
      <c r="R152" s="15">
        <v>2180</v>
      </c>
      <c r="S152" s="15" t="s">
        <v>10</v>
      </c>
      <c r="T152" s="15" t="s">
        <v>10</v>
      </c>
      <c r="U152" s="15">
        <f t="shared" si="6"/>
        <v>119</v>
      </c>
      <c r="V152" s="19">
        <v>628</v>
      </c>
      <c r="W152" s="15">
        <f t="shared" si="7"/>
        <v>2022</v>
      </c>
      <c r="X152" s="18">
        <f t="shared" si="8"/>
        <v>6</v>
      </c>
      <c r="Y152" s="17">
        <v>44504</v>
      </c>
      <c r="Z152" s="27">
        <v>1.3424657534246576</v>
      </c>
      <c r="AA152" s="15">
        <v>-4.9399999999999999E-2</v>
      </c>
      <c r="AB152" s="15">
        <v>-0.2874757</v>
      </c>
      <c r="AC152" s="15">
        <v>138.553</v>
      </c>
      <c r="AD152" s="15">
        <v>5.59</v>
      </c>
      <c r="AE152" s="15">
        <v>77451127</v>
      </c>
      <c r="AF152" s="15">
        <v>93179200</v>
      </c>
      <c r="AG152" s="15">
        <v>209.69499999999999</v>
      </c>
      <c r="AH152" s="15">
        <v>136.63399999999999</v>
      </c>
      <c r="AI152" s="15">
        <v>0.14663572986245854</v>
      </c>
      <c r="AJ152" s="15">
        <v>0.65158444407353533</v>
      </c>
      <c r="AK152" s="15">
        <v>145.18100000000001</v>
      </c>
      <c r="AL152" s="15">
        <v>381.98099999999999</v>
      </c>
      <c r="AM152" s="15">
        <v>1.8216028040725816</v>
      </c>
      <c r="AN152" s="15">
        <v>0.15580837783539675</v>
      </c>
      <c r="AO152" s="15">
        <v>0.29631862799999997</v>
      </c>
      <c r="AP152" s="15">
        <v>-0.158878505</v>
      </c>
      <c r="AQ152" s="15">
        <v>9.0104415116340703E-4</v>
      </c>
      <c r="AR152" s="15">
        <v>1.2493019937377951E-4</v>
      </c>
    </row>
    <row r="153" spans="1:44" x14ac:dyDescent="0.25">
      <c r="A153" s="22" t="s">
        <v>182</v>
      </c>
      <c r="B153" s="15" t="s">
        <v>812</v>
      </c>
      <c r="C153" s="22" t="s">
        <v>593</v>
      </c>
      <c r="D153" s="22" t="s">
        <v>427</v>
      </c>
      <c r="E153" s="15">
        <v>56062</v>
      </c>
      <c r="F153" s="15">
        <v>1711279</v>
      </c>
      <c r="G153" s="23">
        <v>45321</v>
      </c>
      <c r="H153" s="20">
        <v>45321</v>
      </c>
      <c r="I153" s="20">
        <v>45320</v>
      </c>
      <c r="J153" s="24">
        <v>45246</v>
      </c>
      <c r="K153" s="17">
        <v>45657</v>
      </c>
      <c r="L153" s="17">
        <v>45657</v>
      </c>
      <c r="M153" s="17">
        <v>45707</v>
      </c>
      <c r="N153" s="18">
        <v>2025</v>
      </c>
      <c r="O153" s="18">
        <v>1</v>
      </c>
      <c r="P153" s="15" t="s">
        <v>520</v>
      </c>
      <c r="Q153" s="15" t="s">
        <v>653</v>
      </c>
      <c r="R153" s="15">
        <v>275</v>
      </c>
      <c r="S153" s="15" t="s">
        <v>9</v>
      </c>
      <c r="T153" s="15" t="s">
        <v>656</v>
      </c>
      <c r="U153" s="15">
        <f t="shared" si="6"/>
        <v>75</v>
      </c>
      <c r="V153" s="19">
        <v>598</v>
      </c>
      <c r="W153" s="15">
        <f t="shared" si="7"/>
        <v>2024</v>
      </c>
      <c r="X153" s="18">
        <f t="shared" si="8"/>
        <v>3</v>
      </c>
      <c r="Y153" s="17">
        <v>42998</v>
      </c>
      <c r="Z153" s="27">
        <v>7.4219178082191783</v>
      </c>
      <c r="AA153" s="15">
        <v>-2.7799999999999998E-2</v>
      </c>
      <c r="AB153" s="15" t="s">
        <v>632</v>
      </c>
      <c r="AC153" s="15">
        <v>28.794</v>
      </c>
      <c r="AD153" s="15">
        <v>119.09</v>
      </c>
      <c r="AE153" s="15">
        <v>342907746</v>
      </c>
      <c r="AF153" s="15">
        <v>105583800</v>
      </c>
      <c r="AG153" s="15">
        <v>946.38</v>
      </c>
      <c r="AH153" s="15">
        <v>89.159000000000006</v>
      </c>
      <c r="AI153" s="15">
        <v>8.4443825662649019E-2</v>
      </c>
      <c r="AJ153" s="15">
        <v>9.4210570806652724E-2</v>
      </c>
      <c r="AK153" s="15">
        <v>344.86500000000001</v>
      </c>
      <c r="AL153" s="15">
        <v>7.2610000000000001</v>
      </c>
      <c r="AM153" s="15">
        <v>7.672393753037892E-3</v>
      </c>
      <c r="AN153" s="15">
        <v>0.3266268120677604</v>
      </c>
      <c r="AO153" s="15">
        <v>0.12674418599999998</v>
      </c>
      <c r="AP153" s="15">
        <v>-2.3255814E-2</v>
      </c>
      <c r="AQ153" s="15">
        <v>1.5157623155688141E-3</v>
      </c>
      <c r="AR153" s="15">
        <v>1.8440894366037017E-4</v>
      </c>
    </row>
    <row r="154" spans="1:44" x14ac:dyDescent="0.25">
      <c r="A154" s="22" t="s">
        <v>296</v>
      </c>
      <c r="B154" s="15" t="s">
        <v>813</v>
      </c>
      <c r="C154" s="22" t="s">
        <v>594</v>
      </c>
      <c r="D154" s="22" t="s">
        <v>492</v>
      </c>
      <c r="E154" s="15">
        <v>7428</v>
      </c>
      <c r="F154" s="15">
        <v>752642</v>
      </c>
      <c r="G154" s="23">
        <v>43174</v>
      </c>
      <c r="H154" s="20">
        <v>43174</v>
      </c>
      <c r="I154" s="20">
        <v>43173</v>
      </c>
      <c r="J154" s="24">
        <v>43145</v>
      </c>
      <c r="K154" s="17">
        <v>43465</v>
      </c>
      <c r="L154" s="17">
        <v>43465</v>
      </c>
      <c r="M154" s="17">
        <v>43531</v>
      </c>
      <c r="N154" s="18">
        <v>2019</v>
      </c>
      <c r="O154" s="18">
        <v>1</v>
      </c>
      <c r="P154" s="15" t="s">
        <v>521</v>
      </c>
      <c r="Q154" s="15" t="s">
        <v>651</v>
      </c>
      <c r="R154" s="15">
        <v>380</v>
      </c>
      <c r="S154" s="15" t="s">
        <v>14</v>
      </c>
      <c r="T154" s="15" t="s">
        <v>14</v>
      </c>
      <c r="U154" s="15">
        <f t="shared" si="6"/>
        <v>29</v>
      </c>
      <c r="V154" s="19">
        <v>581</v>
      </c>
      <c r="W154" s="15">
        <f t="shared" si="7"/>
        <v>2018</v>
      </c>
      <c r="X154" s="18">
        <f t="shared" si="8"/>
        <v>5</v>
      </c>
      <c r="Y154" s="17">
        <v>31098</v>
      </c>
      <c r="Z154" s="27">
        <v>34.063013698630137</v>
      </c>
      <c r="AA154" s="15">
        <v>1.78E-2</v>
      </c>
      <c r="AB154" s="15">
        <v>-4.0544810000000001E-2</v>
      </c>
      <c r="AC154" s="15">
        <v>38.32</v>
      </c>
      <c r="AD154" s="15">
        <v>12.76</v>
      </c>
      <c r="AE154" s="15">
        <v>48896320</v>
      </c>
      <c r="AF154" s="15">
        <v>87898600</v>
      </c>
      <c r="AG154" s="15">
        <v>135.91800000000001</v>
      </c>
      <c r="AH154" s="15">
        <v>-36.216000000000001</v>
      </c>
      <c r="AI154" s="15">
        <v>-4.1202021420136389E-2</v>
      </c>
      <c r="AJ154" s="15">
        <v>-0.26645477420209246</v>
      </c>
      <c r="AK154" s="15">
        <v>7.4329999999999998</v>
      </c>
      <c r="AL154" s="15">
        <v>439.07800000000003</v>
      </c>
      <c r="AM154" s="15">
        <v>3.2304624847334424</v>
      </c>
      <c r="AN154" s="15">
        <v>8.4563349131840555E-3</v>
      </c>
      <c r="AO154" s="15">
        <v>0.112078398</v>
      </c>
      <c r="AP154" s="15">
        <v>0.11888111899999999</v>
      </c>
      <c r="AQ154" s="15">
        <v>3.180155827635554E-4</v>
      </c>
      <c r="AR154" s="15">
        <v>2.0137030106520009E-4</v>
      </c>
    </row>
    <row r="155" spans="1:44" x14ac:dyDescent="0.25">
      <c r="A155" s="15" t="s">
        <v>168</v>
      </c>
      <c r="B155" s="15" t="s">
        <v>814</v>
      </c>
      <c r="C155" s="15" t="s">
        <v>166</v>
      </c>
      <c r="D155" s="15" t="s">
        <v>420</v>
      </c>
      <c r="E155" s="15">
        <v>20950</v>
      </c>
      <c r="F155" s="15">
        <v>49071</v>
      </c>
      <c r="G155" s="17">
        <v>44063</v>
      </c>
      <c r="H155" s="20">
        <v>44063</v>
      </c>
      <c r="I155" s="20">
        <v>44062</v>
      </c>
      <c r="J155" s="21">
        <v>44038</v>
      </c>
      <c r="K155" s="17">
        <v>44196</v>
      </c>
      <c r="L155" s="17">
        <v>44196</v>
      </c>
      <c r="M155" s="17">
        <v>44245</v>
      </c>
      <c r="N155" s="18">
        <v>2021</v>
      </c>
      <c r="O155" s="18">
        <v>1</v>
      </c>
      <c r="P155" s="15" t="s">
        <v>520</v>
      </c>
      <c r="Q155" s="15" t="s">
        <v>653</v>
      </c>
      <c r="R155" s="15">
        <v>48700</v>
      </c>
      <c r="S155" s="15" t="s">
        <v>10</v>
      </c>
      <c r="T155" s="15" t="s">
        <v>10</v>
      </c>
      <c r="U155" s="15">
        <f t="shared" si="6"/>
        <v>25</v>
      </c>
      <c r="V155" s="16">
        <v>564</v>
      </c>
      <c r="W155" s="15">
        <f t="shared" si="7"/>
        <v>2020</v>
      </c>
      <c r="X155" s="18">
        <f t="shared" si="8"/>
        <v>5</v>
      </c>
      <c r="Y155" s="17">
        <v>29951</v>
      </c>
      <c r="Z155" s="27">
        <v>39.161643835616438</v>
      </c>
      <c r="AA155" s="15">
        <v>8.9999999999999993E-3</v>
      </c>
      <c r="AB155" s="15">
        <v>1.1238404E-2</v>
      </c>
      <c r="AC155" s="15">
        <v>128.86099999999999</v>
      </c>
      <c r="AD155" s="15">
        <v>418</v>
      </c>
      <c r="AE155" s="15">
        <v>5386389799.999999</v>
      </c>
      <c r="AF155" s="15">
        <v>3496900000</v>
      </c>
      <c r="AG155" s="15">
        <v>13728</v>
      </c>
      <c r="AH155" s="15">
        <v>3367</v>
      </c>
      <c r="AI155" s="15">
        <v>9.6285281249106347E-2</v>
      </c>
      <c r="AJ155" s="15">
        <v>0.24526515151515152</v>
      </c>
      <c r="AK155" s="15">
        <v>4673</v>
      </c>
      <c r="AL155" s="15">
        <v>7144</v>
      </c>
      <c r="AM155" s="15">
        <v>0.52039627039627034</v>
      </c>
      <c r="AN155" s="15">
        <v>0.13363264605793704</v>
      </c>
      <c r="AO155" s="15">
        <v>-8.2322506000000004E-2</v>
      </c>
      <c r="AP155" s="15">
        <v>-0.10204081600000001</v>
      </c>
      <c r="AQ155" s="15">
        <v>4.240207770180739E-4</v>
      </c>
      <c r="AR155" s="15">
        <v>8.2806052599142482E-5</v>
      </c>
    </row>
    <row r="156" spans="1:44" x14ac:dyDescent="0.25">
      <c r="A156" s="15" t="s">
        <v>95</v>
      </c>
      <c r="B156" s="15" t="s">
        <v>815</v>
      </c>
      <c r="C156" s="15" t="s">
        <v>595</v>
      </c>
      <c r="D156" s="15" t="s">
        <v>376</v>
      </c>
      <c r="E156" s="15">
        <v>4312</v>
      </c>
      <c r="F156" s="15">
        <v>1224608</v>
      </c>
      <c r="G156" s="17">
        <v>44398</v>
      </c>
      <c r="H156" s="20">
        <v>44398</v>
      </c>
      <c r="I156" s="20">
        <v>44397</v>
      </c>
      <c r="J156" s="21">
        <v>44166</v>
      </c>
      <c r="K156" s="17">
        <v>44561</v>
      </c>
      <c r="L156" s="17">
        <v>44561</v>
      </c>
      <c r="M156" s="17">
        <v>44616</v>
      </c>
      <c r="N156" s="18">
        <v>2022</v>
      </c>
      <c r="O156" s="18">
        <v>1</v>
      </c>
      <c r="P156" s="15" t="s">
        <v>519</v>
      </c>
      <c r="Q156" s="15" t="s">
        <v>651</v>
      </c>
      <c r="R156" s="15">
        <v>3350</v>
      </c>
      <c r="S156" s="15" t="s">
        <v>10</v>
      </c>
      <c r="T156" s="15" t="s">
        <v>10</v>
      </c>
      <c r="U156" s="15">
        <f t="shared" si="6"/>
        <v>232</v>
      </c>
      <c r="V156" s="16">
        <v>562</v>
      </c>
      <c r="W156" s="15">
        <f t="shared" si="7"/>
        <v>2021</v>
      </c>
      <c r="X156" s="18">
        <f t="shared" si="8"/>
        <v>4</v>
      </c>
      <c r="Y156" s="17">
        <v>37874</v>
      </c>
      <c r="Z156" s="27">
        <v>18.471232876712328</v>
      </c>
      <c r="AA156" s="15">
        <v>-1.7899999999999999E-2</v>
      </c>
      <c r="AB156" s="15">
        <v>-1.8919390000000001E-2</v>
      </c>
      <c r="AC156" s="15">
        <v>120.377</v>
      </c>
      <c r="AD156" s="15">
        <v>22.72</v>
      </c>
      <c r="AE156" s="15">
        <v>273496544</v>
      </c>
      <c r="AF156" s="15">
        <v>3620440000</v>
      </c>
      <c r="AG156" s="15">
        <v>5259.7</v>
      </c>
      <c r="AH156" s="15">
        <v>441</v>
      </c>
      <c r="AI156" s="15">
        <v>1.218083989791296E-2</v>
      </c>
      <c r="AJ156" s="15">
        <v>8.384508622164763E-2</v>
      </c>
      <c r="AK156" s="15">
        <v>632.1</v>
      </c>
      <c r="AL156" s="15">
        <v>4053.3</v>
      </c>
      <c r="AM156" s="15">
        <v>0.77063330608209601</v>
      </c>
      <c r="AN156" s="15">
        <v>1.7459203853675245E-2</v>
      </c>
      <c r="AO156" s="15">
        <v>3.1892745999999972E-2</v>
      </c>
      <c r="AP156" s="15">
        <v>-0.32688588000000002</v>
      </c>
      <c r="AQ156" s="15">
        <v>1.0865532411088144E-3</v>
      </c>
      <c r="AR156" s="15">
        <v>5.3623643711083716E-4</v>
      </c>
    </row>
    <row r="157" spans="1:44" x14ac:dyDescent="0.25">
      <c r="A157" s="22" t="s">
        <v>174</v>
      </c>
      <c r="B157" s="15" t="s">
        <v>816</v>
      </c>
      <c r="C157" s="22" t="s">
        <v>175</v>
      </c>
      <c r="D157" s="22" t="s">
        <v>422</v>
      </c>
      <c r="E157" s="15">
        <v>37726</v>
      </c>
      <c r="F157" s="15">
        <v>1104506</v>
      </c>
      <c r="G157" s="23">
        <v>43360</v>
      </c>
      <c r="H157" s="20">
        <v>43360</v>
      </c>
      <c r="I157" s="20">
        <v>43357</v>
      </c>
      <c r="J157" s="24">
        <v>43297</v>
      </c>
      <c r="K157" s="17">
        <v>43465</v>
      </c>
      <c r="L157" s="17">
        <v>43465</v>
      </c>
      <c r="M157" s="17">
        <v>43518</v>
      </c>
      <c r="N157" s="18">
        <v>2019</v>
      </c>
      <c r="O157" s="18">
        <v>1</v>
      </c>
      <c r="P157" s="15" t="s">
        <v>520</v>
      </c>
      <c r="Q157" s="15" t="s">
        <v>653</v>
      </c>
      <c r="R157" s="15">
        <v>373</v>
      </c>
      <c r="S157" s="15" t="s">
        <v>9</v>
      </c>
      <c r="T157" s="15" t="s">
        <v>656</v>
      </c>
      <c r="U157" s="15">
        <f t="shared" si="6"/>
        <v>63</v>
      </c>
      <c r="V157" s="19">
        <v>522</v>
      </c>
      <c r="W157" s="15">
        <f t="shared" si="7"/>
        <v>2018</v>
      </c>
      <c r="X157" s="18">
        <f t="shared" si="8"/>
        <v>2</v>
      </c>
      <c r="Y157" s="17">
        <v>36678</v>
      </c>
      <c r="Z157" s="27">
        <v>18.739726027397261</v>
      </c>
      <c r="AA157" s="15">
        <v>1.6899999999999998E-2</v>
      </c>
      <c r="AB157" s="15">
        <v>0.10944139999999999</v>
      </c>
      <c r="AC157" s="15">
        <v>77.308000000000007</v>
      </c>
      <c r="AD157" s="15">
        <v>19.100000000000001</v>
      </c>
      <c r="AE157" s="15">
        <v>147658280</v>
      </c>
      <c r="AF157" s="15">
        <v>60455600.000000007</v>
      </c>
      <c r="AG157" s="15">
        <v>208.26599999999999</v>
      </c>
      <c r="AH157" s="15">
        <v>-324.27699999999999</v>
      </c>
      <c r="AI157" s="15">
        <v>-0.53638868855821453</v>
      </c>
      <c r="AJ157" s="15">
        <v>-1.5570328330116294</v>
      </c>
      <c r="AK157" s="15">
        <v>495.072</v>
      </c>
      <c r="AL157" s="15">
        <v>316.55799999999999</v>
      </c>
      <c r="AM157" s="15">
        <v>1.519969654192235</v>
      </c>
      <c r="AN157" s="15">
        <v>0.8189018056226387</v>
      </c>
      <c r="AO157" s="15">
        <v>8.1182796000000002E-2</v>
      </c>
      <c r="AP157" s="15">
        <v>-0.18333333299999999</v>
      </c>
      <c r="AQ157" s="15">
        <v>5.0352467270896274E-4</v>
      </c>
      <c r="AR157" s="15">
        <v>1.5393903450953441E-4</v>
      </c>
    </row>
    <row r="158" spans="1:44" x14ac:dyDescent="0.25">
      <c r="A158" s="15" t="s">
        <v>66</v>
      </c>
      <c r="B158" s="15" t="s">
        <v>817</v>
      </c>
      <c r="C158" s="15" t="s">
        <v>596</v>
      </c>
      <c r="D158" s="15" t="s">
        <v>358</v>
      </c>
      <c r="E158" s="15">
        <v>54162</v>
      </c>
      <c r="F158" s="15">
        <v>1546417</v>
      </c>
      <c r="G158" s="17">
        <v>43755</v>
      </c>
      <c r="H158" s="20">
        <v>43755</v>
      </c>
      <c r="I158" s="20">
        <v>43754</v>
      </c>
      <c r="J158" s="21">
        <v>43678</v>
      </c>
      <c r="K158" s="17">
        <v>43828</v>
      </c>
      <c r="L158" s="17">
        <v>43830</v>
      </c>
      <c r="M158" s="17">
        <v>43887</v>
      </c>
      <c r="N158" s="18">
        <v>2020</v>
      </c>
      <c r="O158" s="18">
        <v>1</v>
      </c>
      <c r="P158" s="15" t="s">
        <v>515</v>
      </c>
      <c r="Q158" s="15" t="s">
        <v>651</v>
      </c>
      <c r="R158" s="15">
        <v>94000</v>
      </c>
      <c r="S158" s="15" t="s">
        <v>9</v>
      </c>
      <c r="T158" s="15" t="s">
        <v>656</v>
      </c>
      <c r="U158" s="15">
        <f t="shared" si="6"/>
        <v>77</v>
      </c>
      <c r="V158" s="16">
        <v>499</v>
      </c>
      <c r="W158" s="15">
        <f t="shared" si="7"/>
        <v>2019</v>
      </c>
      <c r="X158" s="18">
        <f t="shared" si="8"/>
        <v>5</v>
      </c>
      <c r="Y158" s="17">
        <v>41129</v>
      </c>
      <c r="Z158" s="27">
        <v>7.5561643835616437</v>
      </c>
      <c r="AA158" s="15">
        <v>1.29E-2</v>
      </c>
      <c r="AB158" s="15">
        <v>-0.14613570000000001</v>
      </c>
      <c r="AC158" s="15">
        <v>86.945999999999998</v>
      </c>
      <c r="AD158" s="15">
        <v>18.225000000000001</v>
      </c>
      <c r="AE158" s="15">
        <v>158459085</v>
      </c>
      <c r="AF158" s="15">
        <v>359268300</v>
      </c>
      <c r="AG158" s="15">
        <v>170.34200000000001</v>
      </c>
      <c r="AH158" s="15">
        <v>130.57300000000001</v>
      </c>
      <c r="AI158" s="15">
        <v>3.634414725707779E-2</v>
      </c>
      <c r="AJ158" s="15">
        <v>0.76653438376912331</v>
      </c>
      <c r="AK158" s="15">
        <v>67.144999999999996</v>
      </c>
      <c r="AL158" s="15">
        <v>2499.6210000000001</v>
      </c>
      <c r="AM158" s="15">
        <v>14.674132040248441</v>
      </c>
      <c r="AN158" s="15">
        <v>1.8689375043665139E-2</v>
      </c>
      <c r="AO158" s="15">
        <v>0.14726607599999997</v>
      </c>
      <c r="AP158" s="15">
        <v>-0.479289941</v>
      </c>
      <c r="AQ158" s="15">
        <v>4.5052207558170351E-4</v>
      </c>
      <c r="AR158" s="15">
        <v>-1.6250065956582176E-4</v>
      </c>
    </row>
    <row r="159" spans="1:44" x14ac:dyDescent="0.25">
      <c r="A159" s="22" t="s">
        <v>238</v>
      </c>
      <c r="B159" s="15" t="s">
        <v>818</v>
      </c>
      <c r="C159" s="22" t="s">
        <v>597</v>
      </c>
      <c r="D159" s="22" t="s">
        <v>458</v>
      </c>
      <c r="E159" s="15">
        <v>55807</v>
      </c>
      <c r="F159" s="15">
        <v>1617406</v>
      </c>
      <c r="G159" s="23">
        <v>43724</v>
      </c>
      <c r="H159" s="20">
        <v>43724</v>
      </c>
      <c r="I159" s="20">
        <v>43721</v>
      </c>
      <c r="J159" s="24">
        <v>43656</v>
      </c>
      <c r="K159" s="17">
        <v>43830</v>
      </c>
      <c r="L159" s="17">
        <v>43830</v>
      </c>
      <c r="M159" s="17">
        <v>43888</v>
      </c>
      <c r="N159" s="18">
        <v>2020</v>
      </c>
      <c r="O159" s="18">
        <v>1</v>
      </c>
      <c r="P159" s="15" t="s">
        <v>521</v>
      </c>
      <c r="Q159" s="15" t="s">
        <v>651</v>
      </c>
      <c r="R159" s="15">
        <v>488</v>
      </c>
      <c r="S159" s="15" t="s">
        <v>10</v>
      </c>
      <c r="T159" s="15" t="s">
        <v>10</v>
      </c>
      <c r="U159" s="15">
        <f t="shared" si="6"/>
        <v>68</v>
      </c>
      <c r="V159" s="19">
        <v>469</v>
      </c>
      <c r="W159" s="15">
        <f t="shared" si="7"/>
        <v>2019</v>
      </c>
      <c r="X159" s="18">
        <f t="shared" si="8"/>
        <v>2</v>
      </c>
      <c r="Y159" s="17">
        <v>42739</v>
      </c>
      <c r="Z159" s="27">
        <v>3.1479452054794521</v>
      </c>
      <c r="AA159" s="15">
        <v>-9.4999999999999998E-3</v>
      </c>
      <c r="AB159" s="15">
        <v>-6.8331600000000006E-2</v>
      </c>
      <c r="AC159" s="15">
        <v>239.387</v>
      </c>
      <c r="AD159" s="15">
        <v>26.07</v>
      </c>
      <c r="AE159" s="15">
        <v>624081909</v>
      </c>
      <c r="AF159" s="15">
        <v>1129000000</v>
      </c>
      <c r="AG159" s="15">
        <v>6496</v>
      </c>
      <c r="AH159" s="15">
        <v>306</v>
      </c>
      <c r="AI159" s="15">
        <v>2.7103631532329496E-2</v>
      </c>
      <c r="AJ159" s="15">
        <v>4.7105911330049259E-2</v>
      </c>
      <c r="AK159" s="15">
        <v>346</v>
      </c>
      <c r="AL159" s="15">
        <v>4131</v>
      </c>
      <c r="AM159" s="15">
        <v>0.63592980295566504</v>
      </c>
      <c r="AN159" s="15">
        <v>3.0646589902568643E-2</v>
      </c>
      <c r="AO159" s="15">
        <v>-3.8832648000000025E-2</v>
      </c>
      <c r="AP159" s="15">
        <v>-0.357798165</v>
      </c>
      <c r="AQ159" s="15">
        <v>6.8903376265437002E-4</v>
      </c>
      <c r="AR159" s="15">
        <v>1.856523527486993E-4</v>
      </c>
    </row>
    <row r="160" spans="1:44" x14ac:dyDescent="0.25">
      <c r="A160" s="22" t="s">
        <v>291</v>
      </c>
      <c r="B160" s="15" t="s">
        <v>819</v>
      </c>
      <c r="C160" s="22" t="s">
        <v>598</v>
      </c>
      <c r="D160" s="22" t="s">
        <v>488</v>
      </c>
      <c r="E160" s="15">
        <v>4620</v>
      </c>
      <c r="F160" s="15">
        <v>100493</v>
      </c>
      <c r="G160" s="23">
        <v>43486</v>
      </c>
      <c r="H160" s="20">
        <v>43487</v>
      </c>
      <c r="I160" s="20">
        <v>43483</v>
      </c>
      <c r="J160" s="24">
        <v>43387</v>
      </c>
      <c r="K160" s="17">
        <v>43736</v>
      </c>
      <c r="L160" s="17">
        <v>43738</v>
      </c>
      <c r="M160" s="17">
        <v>43781</v>
      </c>
      <c r="N160" s="18">
        <v>2019</v>
      </c>
      <c r="O160" s="18">
        <v>4</v>
      </c>
      <c r="P160" s="15" t="s">
        <v>518</v>
      </c>
      <c r="Q160" s="15" t="s">
        <v>653</v>
      </c>
      <c r="R160" s="15">
        <v>141000</v>
      </c>
      <c r="S160" s="15" t="s">
        <v>9</v>
      </c>
      <c r="T160" s="15" t="s">
        <v>656</v>
      </c>
      <c r="U160" s="15">
        <f t="shared" si="6"/>
        <v>99</v>
      </c>
      <c r="V160" s="19">
        <v>450</v>
      </c>
      <c r="W160" s="15">
        <f t="shared" si="7"/>
        <v>2019</v>
      </c>
      <c r="X160" s="18">
        <f t="shared" si="8"/>
        <v>3</v>
      </c>
      <c r="Y160" s="17">
        <v>29297</v>
      </c>
      <c r="Z160" s="27">
        <v>39.682191780821917</v>
      </c>
      <c r="AA160" s="15">
        <v>7.7999999999999996E-3</v>
      </c>
      <c r="AB160" s="15">
        <v>7.0655809999999999E-2</v>
      </c>
      <c r="AC160" s="15">
        <v>366</v>
      </c>
      <c r="AD160" s="15">
        <v>60.96</v>
      </c>
      <c r="AE160" s="15">
        <v>2231136000</v>
      </c>
      <c r="AF160" s="15">
        <v>3309700000</v>
      </c>
      <c r="AG160" s="15">
        <v>14082</v>
      </c>
      <c r="AH160" s="15">
        <v>2022</v>
      </c>
      <c r="AI160" s="15">
        <v>6.109315043659546E-2</v>
      </c>
      <c r="AJ160" s="15">
        <v>0.14358755858542821</v>
      </c>
      <c r="AK160" s="15">
        <v>484</v>
      </c>
      <c r="AL160" s="15">
        <v>10932</v>
      </c>
      <c r="AM160" s="15">
        <v>0.7763101832126118</v>
      </c>
      <c r="AN160" s="15">
        <v>1.4623681904704354E-2</v>
      </c>
      <c r="AO160" s="15">
        <v>-7.015850500000001E-2</v>
      </c>
      <c r="AP160" s="15">
        <v>-0.22556391000000001</v>
      </c>
      <c r="AQ160" s="15">
        <v>2.6501298563629618E-4</v>
      </c>
      <c r="AR160" s="15">
        <v>4.8154399120563083E-5</v>
      </c>
    </row>
    <row r="161" spans="1:44" x14ac:dyDescent="0.25">
      <c r="A161" s="15" t="s">
        <v>281</v>
      </c>
      <c r="B161" s="15" t="s">
        <v>820</v>
      </c>
      <c r="C161" s="15" t="s">
        <v>599</v>
      </c>
      <c r="D161" s="15" t="s">
        <v>485</v>
      </c>
      <c r="E161" s="15">
        <v>52120</v>
      </c>
      <c r="F161" s="15">
        <v>1283699</v>
      </c>
      <c r="G161" s="17">
        <v>44236</v>
      </c>
      <c r="H161" s="20">
        <v>44236</v>
      </c>
      <c r="I161" s="20">
        <v>44235</v>
      </c>
      <c r="J161" s="21">
        <v>44214</v>
      </c>
      <c r="K161" s="17">
        <v>44561</v>
      </c>
      <c r="L161" s="17">
        <v>44561</v>
      </c>
      <c r="M161" s="17">
        <v>44603</v>
      </c>
      <c r="N161" s="18">
        <v>2022</v>
      </c>
      <c r="O161" s="18">
        <v>1</v>
      </c>
      <c r="P161" s="15" t="s">
        <v>517</v>
      </c>
      <c r="Q161" s="15" t="s">
        <v>652</v>
      </c>
      <c r="R161" s="15">
        <v>75000</v>
      </c>
      <c r="S161" s="15" t="s">
        <v>10</v>
      </c>
      <c r="T161" s="15" t="s">
        <v>10</v>
      </c>
      <c r="U161" s="15">
        <f t="shared" si="6"/>
        <v>22</v>
      </c>
      <c r="V161" s="16">
        <v>421</v>
      </c>
      <c r="W161" s="15">
        <f t="shared" si="7"/>
        <v>2021</v>
      </c>
      <c r="X161" s="18">
        <f t="shared" si="8"/>
        <v>3</v>
      </c>
      <c r="Y161" s="17">
        <v>39191</v>
      </c>
      <c r="Z161" s="27">
        <v>14.827397260273973</v>
      </c>
      <c r="AA161" s="15">
        <v>2.0000000000000001E-4</v>
      </c>
      <c r="AB161" s="15">
        <v>9.9564590000000008E-3</v>
      </c>
      <c r="AC161" s="15">
        <v>1249.2139999999999</v>
      </c>
      <c r="AD161" s="15">
        <v>126.1</v>
      </c>
      <c r="AE161" s="15">
        <v>15752588540</v>
      </c>
      <c r="AF161" s="15">
        <v>20656300000</v>
      </c>
      <c r="AG161" s="15">
        <v>69102</v>
      </c>
      <c r="AH161" s="15">
        <v>3024</v>
      </c>
      <c r="AI161" s="15">
        <v>1.4639601477515335E-2</v>
      </c>
      <c r="AJ161" s="15">
        <v>4.3761396196926282E-2</v>
      </c>
      <c r="AK161" s="15">
        <v>6631</v>
      </c>
      <c r="AL161" s="15">
        <v>108817</v>
      </c>
      <c r="AM161" s="15">
        <v>1.5747301091140633</v>
      </c>
      <c r="AN161" s="15">
        <v>3.2101586440940535E-2</v>
      </c>
      <c r="AO161" s="15">
        <v>0.12902312800000004</v>
      </c>
      <c r="AP161" s="15">
        <v>-0.52838427899999996</v>
      </c>
      <c r="AQ161" s="15">
        <v>1.4045688238723698E-3</v>
      </c>
      <c r="AR161" s="15">
        <v>7.8525977191736169E-4</v>
      </c>
    </row>
    <row r="162" spans="1:44" x14ac:dyDescent="0.25">
      <c r="A162" s="15" t="s">
        <v>58</v>
      </c>
      <c r="B162" s="15" t="s">
        <v>821</v>
      </c>
      <c r="C162" s="15" t="s">
        <v>558</v>
      </c>
      <c r="D162" s="15" t="s">
        <v>354</v>
      </c>
      <c r="E162" s="15">
        <v>23498</v>
      </c>
      <c r="F162" s="15">
        <v>913142</v>
      </c>
      <c r="G162" s="17">
        <v>44970</v>
      </c>
      <c r="H162" s="20">
        <v>44970</v>
      </c>
      <c r="I162" s="20">
        <v>44967</v>
      </c>
      <c r="J162" s="21">
        <v>44908</v>
      </c>
      <c r="K162" s="17">
        <v>45291</v>
      </c>
      <c r="L162" s="17">
        <v>45291</v>
      </c>
      <c r="M162" s="17">
        <v>45335</v>
      </c>
      <c r="N162" s="18">
        <v>2024</v>
      </c>
      <c r="O162" s="18">
        <v>1</v>
      </c>
      <c r="P162" s="15" t="s">
        <v>525</v>
      </c>
      <c r="Q162" s="15" t="s">
        <v>652</v>
      </c>
      <c r="R162" s="15">
        <v>8000</v>
      </c>
      <c r="S162" s="15" t="s">
        <v>9</v>
      </c>
      <c r="T162" s="15" t="s">
        <v>656</v>
      </c>
      <c r="U162" s="15">
        <f t="shared" si="6"/>
        <v>62</v>
      </c>
      <c r="V162" s="16">
        <v>376</v>
      </c>
      <c r="W162" s="15">
        <f t="shared" si="7"/>
        <v>2023</v>
      </c>
      <c r="X162" s="18">
        <f t="shared" si="8"/>
        <v>2</v>
      </c>
      <c r="Y162" s="17">
        <v>34297</v>
      </c>
      <c r="Z162" s="27">
        <v>30.241095890410961</v>
      </c>
      <c r="AA162" s="15">
        <v>5.7999999999999996E-3</v>
      </c>
      <c r="AB162" s="15">
        <v>2.5162285999999999E-2</v>
      </c>
      <c r="AC162" s="15">
        <v>41.127000000000002</v>
      </c>
      <c r="AD162" s="15">
        <v>88.81</v>
      </c>
      <c r="AE162" s="15">
        <v>365248887</v>
      </c>
      <c r="AF162" s="15">
        <v>324019100</v>
      </c>
      <c r="AG162" s="15">
        <v>1166.2570000000001</v>
      </c>
      <c r="AH162" s="15">
        <v>242.75899999999999</v>
      </c>
      <c r="AI162" s="15">
        <v>7.492120063292565E-2</v>
      </c>
      <c r="AJ162" s="15">
        <v>0.20815223402731986</v>
      </c>
      <c r="AK162" s="15">
        <v>597.04399999999998</v>
      </c>
      <c r="AL162" s="15">
        <v>1304.181</v>
      </c>
      <c r="AM162" s="15">
        <v>1.1182620983196672</v>
      </c>
      <c r="AN162" s="15">
        <v>0.18426197714887796</v>
      </c>
      <c r="AO162" s="15">
        <v>6.9696969000000011E-2</v>
      </c>
      <c r="AP162" s="15">
        <v>-6.6666666999999999E-2</v>
      </c>
      <c r="AQ162" s="15">
        <v>1.4045688238723698E-3</v>
      </c>
      <c r="AR162" s="15">
        <v>1.1548575525298596E-3</v>
      </c>
    </row>
    <row r="163" spans="1:44" x14ac:dyDescent="0.25">
      <c r="A163" s="22" t="s">
        <v>317</v>
      </c>
      <c r="B163" s="15" t="s">
        <v>822</v>
      </c>
      <c r="C163" s="22" t="s">
        <v>568</v>
      </c>
      <c r="D163" s="22" t="s">
        <v>505</v>
      </c>
      <c r="E163" s="15">
        <v>21880</v>
      </c>
      <c r="F163" s="15">
        <v>104169</v>
      </c>
      <c r="G163" s="23">
        <v>45387</v>
      </c>
      <c r="H163" s="20">
        <v>45387</v>
      </c>
      <c r="I163" s="20">
        <v>45386</v>
      </c>
      <c r="J163" s="24">
        <v>45170</v>
      </c>
      <c r="K163" s="17">
        <v>45688</v>
      </c>
      <c r="L163" s="17">
        <v>45688</v>
      </c>
      <c r="M163" s="17">
        <v>45730</v>
      </c>
      <c r="N163" s="18">
        <v>2025</v>
      </c>
      <c r="O163" s="18">
        <v>1</v>
      </c>
      <c r="P163" s="15" t="s">
        <v>518</v>
      </c>
      <c r="Q163" s="15" t="s">
        <v>653</v>
      </c>
      <c r="R163" s="15">
        <v>2100000</v>
      </c>
      <c r="S163" s="15" t="s">
        <v>10</v>
      </c>
      <c r="T163" s="15" t="s">
        <v>10</v>
      </c>
      <c r="U163" s="15">
        <f t="shared" si="6"/>
        <v>217</v>
      </c>
      <c r="V163" s="19">
        <v>361</v>
      </c>
      <c r="W163" s="15">
        <f t="shared" si="7"/>
        <v>2024</v>
      </c>
      <c r="X163" s="18">
        <f t="shared" si="8"/>
        <v>6</v>
      </c>
      <c r="Y163" s="17">
        <v>26536</v>
      </c>
      <c r="Z163" s="27">
        <v>52.586301369863016</v>
      </c>
      <c r="AA163" s="15">
        <v>-2E-3</v>
      </c>
      <c r="AB163" s="15" t="s">
        <v>632</v>
      </c>
      <c r="AC163" s="15">
        <v>8024</v>
      </c>
      <c r="AD163" s="15">
        <v>59.5</v>
      </c>
      <c r="AE163" s="15">
        <v>47742800000</v>
      </c>
      <c r="AF163" s="15">
        <v>26082300000</v>
      </c>
      <c r="AG163" s="15">
        <v>91013</v>
      </c>
      <c r="AH163" s="15">
        <v>19436</v>
      </c>
      <c r="AI163" s="15">
        <v>7.4517968123976791E-2</v>
      </c>
      <c r="AJ163" s="15">
        <v>0.21355191016667949</v>
      </c>
      <c r="AK163" s="15">
        <v>9000</v>
      </c>
      <c r="AL163" s="15">
        <v>57046</v>
      </c>
      <c r="AM163" s="15">
        <v>0.62678957951061931</v>
      </c>
      <c r="AN163" s="15">
        <v>3.4506159349443878E-2</v>
      </c>
      <c r="AO163" s="15">
        <v>9.9593496000000017E-2</v>
      </c>
      <c r="AP163" s="15">
        <v>-8.3333332999999996E-2</v>
      </c>
      <c r="AQ163" s="15">
        <v>3.0965937468784336E-3</v>
      </c>
      <c r="AR163" s="15">
        <v>6.71117144161789E-5</v>
      </c>
    </row>
    <row r="164" spans="1:44" x14ac:dyDescent="0.25">
      <c r="A164" s="22" t="s">
        <v>304</v>
      </c>
      <c r="B164" s="15" t="s">
        <v>823</v>
      </c>
      <c r="C164" s="22" t="s">
        <v>600</v>
      </c>
      <c r="D164" s="22" t="s">
        <v>497</v>
      </c>
      <c r="E164" s="15">
        <v>54620</v>
      </c>
      <c r="F164" s="15">
        <v>1384101</v>
      </c>
      <c r="G164" s="23">
        <v>44988</v>
      </c>
      <c r="H164" s="20">
        <v>44988</v>
      </c>
      <c r="I164" s="20">
        <v>44987</v>
      </c>
      <c r="J164" s="24">
        <v>44953</v>
      </c>
      <c r="K164" s="17">
        <v>45291</v>
      </c>
      <c r="L164" s="17">
        <v>45291</v>
      </c>
      <c r="M164" s="17">
        <v>45351</v>
      </c>
      <c r="N164" s="18">
        <v>2024</v>
      </c>
      <c r="O164" s="18">
        <v>1</v>
      </c>
      <c r="P164" s="15" t="s">
        <v>520</v>
      </c>
      <c r="Q164" s="15" t="s">
        <v>653</v>
      </c>
      <c r="R164" s="15">
        <v>815</v>
      </c>
      <c r="S164" s="15" t="s">
        <v>14</v>
      </c>
      <c r="T164" s="15" t="s">
        <v>14</v>
      </c>
      <c r="U164" s="15">
        <f t="shared" si="6"/>
        <v>35</v>
      </c>
      <c r="V164" s="19">
        <v>338</v>
      </c>
      <c r="W164" s="15">
        <f t="shared" si="7"/>
        <v>2023</v>
      </c>
      <c r="X164" s="18">
        <f t="shared" si="8"/>
        <v>6</v>
      </c>
      <c r="Y164" s="17">
        <v>41577</v>
      </c>
      <c r="Z164" s="27">
        <v>10.33972602739726</v>
      </c>
      <c r="AA164" s="15">
        <v>-3.6999999999999998E-2</v>
      </c>
      <c r="AB164" s="15">
        <v>-1.0327309999999999E-2</v>
      </c>
      <c r="AC164" s="15">
        <v>73.265000000000001</v>
      </c>
      <c r="AD164" s="15">
        <v>24.1</v>
      </c>
      <c r="AE164" s="15">
        <v>176568650</v>
      </c>
      <c r="AF164" s="15">
        <v>111490600</v>
      </c>
      <c r="AG164" s="15">
        <v>1044.1020000000001</v>
      </c>
      <c r="AH164" s="15">
        <v>-74.403999999999996</v>
      </c>
      <c r="AI164" s="15">
        <v>-6.6735670989303136E-2</v>
      </c>
      <c r="AJ164" s="15">
        <v>-7.126123692895904E-2</v>
      </c>
      <c r="AK164" s="15">
        <v>216.45400000000001</v>
      </c>
      <c r="AL164" s="15">
        <v>12.63</v>
      </c>
      <c r="AM164" s="15">
        <v>1.2096519305585087E-2</v>
      </c>
      <c r="AN164" s="15">
        <v>0.19414551540668004</v>
      </c>
      <c r="AO164" s="15">
        <v>-0.10913386400000001</v>
      </c>
      <c r="AP164" s="15">
        <v>-0.21472392600000001</v>
      </c>
      <c r="AQ164" s="15">
        <v>2.4911220649811842E-3</v>
      </c>
      <c r="AR164" s="15">
        <v>2.0197862644085983E-3</v>
      </c>
    </row>
    <row r="165" spans="1:44" x14ac:dyDescent="0.25">
      <c r="A165" s="22" t="s">
        <v>99</v>
      </c>
      <c r="B165" s="15" t="s">
        <v>824</v>
      </c>
      <c r="C165" s="22" t="s">
        <v>601</v>
      </c>
      <c r="D165" s="22" t="s">
        <v>380</v>
      </c>
      <c r="E165" s="15">
        <v>54577</v>
      </c>
      <c r="F165" s="15">
        <v>1320461</v>
      </c>
      <c r="G165" s="23">
        <v>45037</v>
      </c>
      <c r="H165" s="20">
        <v>45037</v>
      </c>
      <c r="I165" s="20">
        <v>45036</v>
      </c>
      <c r="J165" s="24">
        <v>44901</v>
      </c>
      <c r="K165" s="17">
        <v>45291</v>
      </c>
      <c r="L165" s="17">
        <v>45291</v>
      </c>
      <c r="M165" s="17">
        <v>45338</v>
      </c>
      <c r="N165" s="18">
        <v>2024</v>
      </c>
      <c r="O165" s="18">
        <v>1</v>
      </c>
      <c r="P165" s="15" t="s">
        <v>515</v>
      </c>
      <c r="Q165" s="15" t="s">
        <v>651</v>
      </c>
      <c r="R165" s="15">
        <v>20000</v>
      </c>
      <c r="S165" s="15" t="s">
        <v>9</v>
      </c>
      <c r="T165" s="15" t="s">
        <v>656</v>
      </c>
      <c r="U165" s="15">
        <f t="shared" si="6"/>
        <v>136</v>
      </c>
      <c r="V165" s="19">
        <v>306</v>
      </c>
      <c r="W165" s="15">
        <f t="shared" si="7"/>
        <v>2023</v>
      </c>
      <c r="X165" s="18">
        <f t="shared" si="8"/>
        <v>6</v>
      </c>
      <c r="Y165" s="17">
        <v>40323</v>
      </c>
      <c r="Z165" s="27">
        <v>13.739726027397261</v>
      </c>
      <c r="AA165" s="15">
        <v>3.8E-3</v>
      </c>
      <c r="AB165" s="15">
        <v>-0.19932040000000001</v>
      </c>
      <c r="AC165" s="15">
        <v>17.196999999999999</v>
      </c>
      <c r="AD165" s="15">
        <v>11.2</v>
      </c>
      <c r="AE165" s="15">
        <v>19260639.999999996</v>
      </c>
      <c r="AF165" s="15">
        <v>187229900</v>
      </c>
      <c r="AG165" s="15">
        <v>-81.3</v>
      </c>
      <c r="AH165" s="15">
        <v>-201.98500000000001</v>
      </c>
      <c r="AI165" s="15">
        <v>-0.10788073913408062</v>
      </c>
      <c r="AJ165" s="15">
        <v>2.4844403444034442</v>
      </c>
      <c r="AK165" s="15">
        <v>154.80099999999999</v>
      </c>
      <c r="AL165" s="15">
        <v>1190.5070000000001</v>
      </c>
      <c r="AM165" s="15">
        <v>-14.64338253382534</v>
      </c>
      <c r="AN165" s="15">
        <v>8.2679636105130641E-2</v>
      </c>
      <c r="AO165" s="15">
        <v>-4.8208279000000021E-2</v>
      </c>
      <c r="AP165" s="15">
        <v>-0.366037736</v>
      </c>
      <c r="AQ165" s="15">
        <v>1.4310701224359993E-3</v>
      </c>
      <c r="AR165" s="15">
        <v>9.8041667493712595E-4</v>
      </c>
    </row>
    <row r="166" spans="1:44" x14ac:dyDescent="0.25">
      <c r="A166" s="15" t="s">
        <v>295</v>
      </c>
      <c r="B166" s="15" t="s">
        <v>825</v>
      </c>
      <c r="C166" s="15" t="s">
        <v>602</v>
      </c>
      <c r="D166" s="15" t="s">
        <v>491</v>
      </c>
      <c r="E166" s="15">
        <v>54723</v>
      </c>
      <c r="F166" s="15">
        <v>1515673</v>
      </c>
      <c r="G166" s="17">
        <v>42461</v>
      </c>
      <c r="H166" s="20">
        <v>42461</v>
      </c>
      <c r="I166" s="20">
        <v>42460</v>
      </c>
      <c r="J166" s="21">
        <v>42460</v>
      </c>
      <c r="K166" s="17">
        <v>42735</v>
      </c>
      <c r="L166" s="17">
        <v>42735</v>
      </c>
      <c r="M166" s="17">
        <v>42783</v>
      </c>
      <c r="N166" s="18">
        <v>2017</v>
      </c>
      <c r="O166" s="18">
        <v>1</v>
      </c>
      <c r="P166" s="15" t="s">
        <v>520</v>
      </c>
      <c r="Q166" s="15" t="s">
        <v>653</v>
      </c>
      <c r="R166" s="15">
        <v>376</v>
      </c>
      <c r="S166" s="15" t="s">
        <v>9</v>
      </c>
      <c r="T166" s="15" t="s">
        <v>656</v>
      </c>
      <c r="U166" s="15">
        <f t="shared" si="6"/>
        <v>1</v>
      </c>
      <c r="V166" s="16">
        <v>280</v>
      </c>
      <c r="W166" s="15">
        <f t="shared" si="7"/>
        <v>2016</v>
      </c>
      <c r="X166" s="18">
        <f t="shared" si="8"/>
        <v>6</v>
      </c>
      <c r="Y166" s="17">
        <v>41670</v>
      </c>
      <c r="Z166" s="27">
        <v>3.0493150684931507</v>
      </c>
      <c r="AA166" s="15">
        <v>2.7400000000000001E-2</v>
      </c>
      <c r="AB166" s="15">
        <v>-1.9784300000000001E-2</v>
      </c>
      <c r="AC166" s="15">
        <v>41.24</v>
      </c>
      <c r="AD166" s="15">
        <v>63.31</v>
      </c>
      <c r="AE166" s="15">
        <v>261090440.00000003</v>
      </c>
      <c r="AF166" s="15">
        <v>54062600</v>
      </c>
      <c r="AG166" s="15">
        <v>473.97399999999999</v>
      </c>
      <c r="AH166" s="15">
        <v>-245.874</v>
      </c>
      <c r="AI166" s="15">
        <v>-0.4547949969109884</v>
      </c>
      <c r="AJ166" s="15">
        <v>-0.5187499736272454</v>
      </c>
      <c r="AK166" s="15">
        <v>161.12</v>
      </c>
      <c r="AL166" s="15">
        <v>0</v>
      </c>
      <c r="AM166" s="15">
        <v>0</v>
      </c>
      <c r="AN166" s="15">
        <v>0.29802488226611373</v>
      </c>
      <c r="AO166" s="15">
        <v>0.19706194699999999</v>
      </c>
      <c r="AP166" s="15">
        <v>-0.23893805300000001</v>
      </c>
      <c r="AQ166" s="15">
        <v>8.2154025547251819E-4</v>
      </c>
      <c r="AR166" s="15">
        <v>1.988631330191703E-4</v>
      </c>
    </row>
    <row r="167" spans="1:44" x14ac:dyDescent="0.25">
      <c r="A167" s="15" t="s">
        <v>221</v>
      </c>
      <c r="B167" s="15" t="s">
        <v>826</v>
      </c>
      <c r="C167" s="15" t="s">
        <v>603</v>
      </c>
      <c r="D167" s="15" t="s">
        <v>448</v>
      </c>
      <c r="E167" s="15">
        <v>57152</v>
      </c>
      <c r="F167" s="15">
        <v>1643615</v>
      </c>
      <c r="G167" s="17">
        <v>44810</v>
      </c>
      <c r="H167" s="20">
        <v>44810</v>
      </c>
      <c r="I167" s="20">
        <v>44806</v>
      </c>
      <c r="J167" s="21">
        <v>44720</v>
      </c>
      <c r="K167" s="17">
        <v>44926</v>
      </c>
      <c r="L167" s="17">
        <v>44926</v>
      </c>
      <c r="M167" s="17">
        <v>44986</v>
      </c>
      <c r="N167" s="18">
        <v>2023</v>
      </c>
      <c r="O167" s="18">
        <v>1</v>
      </c>
      <c r="P167" s="15" t="s">
        <v>516</v>
      </c>
      <c r="Q167" s="15" t="s">
        <v>651</v>
      </c>
      <c r="R167" s="15">
        <v>2900</v>
      </c>
      <c r="S167" s="15" t="s">
        <v>10</v>
      </c>
      <c r="T167" s="15" t="s">
        <v>10</v>
      </c>
      <c r="U167" s="15">
        <f t="shared" si="6"/>
        <v>90</v>
      </c>
      <c r="V167" s="16">
        <v>269</v>
      </c>
      <c r="W167" s="15">
        <f t="shared" si="7"/>
        <v>2022</v>
      </c>
      <c r="X167" s="18">
        <f t="shared" si="8"/>
        <v>3</v>
      </c>
      <c r="Y167" s="17">
        <v>44035</v>
      </c>
      <c r="Z167" s="27">
        <v>2.6054794520547944</v>
      </c>
      <c r="AA167" s="15">
        <v>2.1899999999999999E-2</v>
      </c>
      <c r="AB167" s="15">
        <v>-0.32393670000000002</v>
      </c>
      <c r="AC167" s="15">
        <v>29.747</v>
      </c>
      <c r="AD167" s="15">
        <v>39.57</v>
      </c>
      <c r="AE167" s="15">
        <v>117708879</v>
      </c>
      <c r="AF167" s="15">
        <v>79191400</v>
      </c>
      <c r="AG167" s="15">
        <v>313.18700000000001</v>
      </c>
      <c r="AH167" s="15">
        <v>-31.818999999999999</v>
      </c>
      <c r="AI167" s="15">
        <v>-4.0179868015971433E-2</v>
      </c>
      <c r="AJ167" s="15">
        <v>-0.10159744816994319</v>
      </c>
      <c r="AK167" s="15">
        <v>89.828000000000003</v>
      </c>
      <c r="AL167" s="15">
        <v>202.11799999999999</v>
      </c>
      <c r="AM167" s="15">
        <v>0.64535884311928648</v>
      </c>
      <c r="AN167" s="15">
        <v>0.11343150897698488</v>
      </c>
      <c r="AO167" s="15">
        <v>2.0530366999999994E-2</v>
      </c>
      <c r="AP167" s="15">
        <v>-0.428571429</v>
      </c>
      <c r="AQ167" s="15">
        <v>8.2154025547251819E-4</v>
      </c>
      <c r="AR167" s="15">
        <v>3.7253197810253538E-4</v>
      </c>
    </row>
    <row r="168" spans="1:44" x14ac:dyDescent="0.25">
      <c r="A168" s="15" t="s">
        <v>28</v>
      </c>
      <c r="B168" s="15" t="s">
        <v>827</v>
      </c>
      <c r="C168" s="15" t="s">
        <v>27</v>
      </c>
      <c r="D168" s="15" t="s">
        <v>335</v>
      </c>
      <c r="E168" s="15">
        <v>216</v>
      </c>
      <c r="F168" s="15">
        <v>318154</v>
      </c>
      <c r="G168" s="17">
        <v>45560</v>
      </c>
      <c r="H168" s="20">
        <v>45560</v>
      </c>
      <c r="I168" s="20">
        <v>45559</v>
      </c>
      <c r="J168" s="21">
        <v>45154</v>
      </c>
      <c r="K168" s="17">
        <v>45657</v>
      </c>
      <c r="L168" s="17">
        <v>45657</v>
      </c>
      <c r="M168" s="17">
        <v>45702</v>
      </c>
      <c r="N168" s="18">
        <v>2025</v>
      </c>
      <c r="O168" s="18">
        <v>1</v>
      </c>
      <c r="P168" s="15" t="s">
        <v>520</v>
      </c>
      <c r="Q168" s="15" t="s">
        <v>653</v>
      </c>
      <c r="R168" s="15">
        <v>28000</v>
      </c>
      <c r="S168" s="15" t="s">
        <v>10</v>
      </c>
      <c r="T168" s="15" t="s">
        <v>10</v>
      </c>
      <c r="U168" s="15">
        <f t="shared" si="6"/>
        <v>406</v>
      </c>
      <c r="V168" s="16">
        <v>265</v>
      </c>
      <c r="W168" s="15">
        <f t="shared" si="7"/>
        <v>2024</v>
      </c>
      <c r="X168" s="18">
        <f t="shared" si="8"/>
        <v>4</v>
      </c>
      <c r="Y168" s="17">
        <v>30484</v>
      </c>
      <c r="Z168" s="27">
        <v>41.69315068493151</v>
      </c>
      <c r="AA168" s="15">
        <v>1.5599999999999999E-2</v>
      </c>
      <c r="AB168" s="15" t="s">
        <v>632</v>
      </c>
      <c r="AC168" s="15">
        <v>536.9</v>
      </c>
      <c r="AD168" s="15">
        <v>330.92</v>
      </c>
      <c r="AE168" s="15">
        <v>17767094800</v>
      </c>
      <c r="AF168" s="15">
        <v>9183900000</v>
      </c>
      <c r="AG168" s="15">
        <v>5877</v>
      </c>
      <c r="AH168" s="15">
        <v>4090</v>
      </c>
      <c r="AI168" s="15">
        <v>4.4534457038948594E-2</v>
      </c>
      <c r="AJ168" s="15">
        <v>0.69593329930236514</v>
      </c>
      <c r="AK168" s="15">
        <v>11973</v>
      </c>
      <c r="AL168" s="15">
        <v>60879</v>
      </c>
      <c r="AM168" s="15">
        <v>10.358856559469118</v>
      </c>
      <c r="AN168" s="15">
        <v>0.13036945088687812</v>
      </c>
      <c r="AO168" s="15">
        <v>4.4217687000000006E-2</v>
      </c>
      <c r="AP168" s="15">
        <v>-0.33333333300000001</v>
      </c>
      <c r="AQ168" s="15">
        <v>2.1992689326720358E-3</v>
      </c>
      <c r="AR168" s="15">
        <v>1.9632711187273682E-4</v>
      </c>
    </row>
    <row r="169" spans="1:44" x14ac:dyDescent="0.25">
      <c r="A169" s="15" t="s">
        <v>303</v>
      </c>
      <c r="B169" s="15" t="s">
        <v>828</v>
      </c>
      <c r="C169" s="15" t="s">
        <v>604</v>
      </c>
      <c r="D169" s="15" t="s">
        <v>496</v>
      </c>
      <c r="E169" s="15">
        <v>53546</v>
      </c>
      <c r="F169" s="15">
        <v>1495320</v>
      </c>
      <c r="G169" s="17">
        <v>42655</v>
      </c>
      <c r="H169" s="20">
        <v>42655</v>
      </c>
      <c r="I169" s="20">
        <v>42654</v>
      </c>
      <c r="J169" s="21">
        <v>42576</v>
      </c>
      <c r="K169" s="17">
        <v>42763</v>
      </c>
      <c r="L169" s="17">
        <v>42766</v>
      </c>
      <c r="M169" s="17">
        <v>42822</v>
      </c>
      <c r="N169" s="18">
        <v>2017</v>
      </c>
      <c r="O169" s="18">
        <v>1</v>
      </c>
      <c r="P169" s="15" t="s">
        <v>515</v>
      </c>
      <c r="Q169" s="15" t="s">
        <v>651</v>
      </c>
      <c r="R169" s="15">
        <v>3100</v>
      </c>
      <c r="S169" s="15" t="s">
        <v>10</v>
      </c>
      <c r="T169" s="15" t="s">
        <v>10</v>
      </c>
      <c r="U169" s="15">
        <f t="shared" si="6"/>
        <v>79</v>
      </c>
      <c r="V169" s="16">
        <v>252</v>
      </c>
      <c r="W169" s="15">
        <f t="shared" si="7"/>
        <v>2016</v>
      </c>
      <c r="X169" s="18">
        <f t="shared" si="8"/>
        <v>4</v>
      </c>
      <c r="Y169" s="17">
        <v>40472</v>
      </c>
      <c r="Z169" s="27">
        <v>6.4383561643835616</v>
      </c>
      <c r="AA169" s="15">
        <v>-1.9E-3</v>
      </c>
      <c r="AB169" s="15">
        <v>7.1015889999999998E-2</v>
      </c>
      <c r="AC169" s="15">
        <v>36.218000000000004</v>
      </c>
      <c r="AD169" s="15">
        <v>14.54</v>
      </c>
      <c r="AE169" s="15">
        <v>52660972.000000007</v>
      </c>
      <c r="AF169" s="15">
        <v>37350900</v>
      </c>
      <c r="AG169" s="15">
        <v>283.786</v>
      </c>
      <c r="AH169" s="15">
        <v>19.757999999999999</v>
      </c>
      <c r="AI169" s="15">
        <v>5.2898323735171032E-2</v>
      </c>
      <c r="AJ169" s="15">
        <v>6.9622884849851643E-2</v>
      </c>
      <c r="AK169" s="15">
        <v>86.375</v>
      </c>
      <c r="AL169" s="15">
        <v>0</v>
      </c>
      <c r="AM169" s="15">
        <v>0</v>
      </c>
      <c r="AN169" s="15">
        <v>0.23125279444404284</v>
      </c>
      <c r="AO169" s="15">
        <v>-8.7464788999999987E-2</v>
      </c>
      <c r="AP169" s="15">
        <v>-0.51</v>
      </c>
      <c r="AQ169" s="15">
        <v>2.6501298563629618E-4</v>
      </c>
      <c r="AR169" s="15">
        <v>-2.4412143700558474E-5</v>
      </c>
    </row>
    <row r="170" spans="1:44" x14ac:dyDescent="0.25">
      <c r="A170" s="15" t="s">
        <v>237</v>
      </c>
      <c r="B170" s="15" t="s">
        <v>829</v>
      </c>
      <c r="C170" s="15" t="s">
        <v>241</v>
      </c>
      <c r="D170" s="15" t="s">
        <v>457</v>
      </c>
      <c r="E170" s="15">
        <v>3487</v>
      </c>
      <c r="F170" s="15">
        <v>75362</v>
      </c>
      <c r="G170" s="17">
        <v>43145</v>
      </c>
      <c r="H170" s="20">
        <v>43145</v>
      </c>
      <c r="I170" s="20">
        <v>43144</v>
      </c>
      <c r="J170" s="21">
        <v>43122</v>
      </c>
      <c r="K170" s="17">
        <v>43465</v>
      </c>
      <c r="L170" s="17">
        <v>43465</v>
      </c>
      <c r="M170" s="17">
        <v>43517</v>
      </c>
      <c r="N170" s="18">
        <v>2019</v>
      </c>
      <c r="O170" s="18">
        <v>1</v>
      </c>
      <c r="P170" s="15" t="s">
        <v>516</v>
      </c>
      <c r="Q170" s="15" t="s">
        <v>651</v>
      </c>
      <c r="R170" s="15">
        <v>28000</v>
      </c>
      <c r="S170" s="15" t="s">
        <v>9</v>
      </c>
      <c r="T170" s="15" t="s">
        <v>656</v>
      </c>
      <c r="U170" s="15">
        <f t="shared" si="6"/>
        <v>23</v>
      </c>
      <c r="V170" s="16">
        <v>251</v>
      </c>
      <c r="W170" s="15">
        <f t="shared" si="7"/>
        <v>2018</v>
      </c>
      <c r="X170" s="18">
        <f t="shared" si="8"/>
        <v>4</v>
      </c>
      <c r="Y170" s="17">
        <v>29297</v>
      </c>
      <c r="Z170" s="27">
        <v>38.958904109589042</v>
      </c>
      <c r="AA170" s="15">
        <v>-1.6E-2</v>
      </c>
      <c r="AB170" s="15">
        <v>1.7270069999999998E-2</v>
      </c>
      <c r="AC170" s="15">
        <v>346.6</v>
      </c>
      <c r="AD170" s="15">
        <v>68.14</v>
      </c>
      <c r="AE170" s="15">
        <v>2361732400</v>
      </c>
      <c r="AF170" s="15">
        <v>2548240000</v>
      </c>
      <c r="AG170" s="15">
        <v>8592.9</v>
      </c>
      <c r="AH170" s="15">
        <v>2195.1</v>
      </c>
      <c r="AI170" s="15">
        <v>8.6141807679025517E-2</v>
      </c>
      <c r="AJ170" s="15">
        <v>0.25545508501204484</v>
      </c>
      <c r="AK170" s="15">
        <v>3435.9</v>
      </c>
      <c r="AL170" s="15">
        <v>6693.7</v>
      </c>
      <c r="AM170" s="15">
        <v>0.77898032096265524</v>
      </c>
      <c r="AN170" s="15">
        <v>0.13483423853326218</v>
      </c>
      <c r="AO170" s="15">
        <v>3.2173644999999973E-2</v>
      </c>
      <c r="AP170" s="15">
        <v>-0.40625</v>
      </c>
      <c r="AQ170" s="15">
        <v>1.3250649281814809E-4</v>
      </c>
      <c r="AR170" s="15">
        <v>5.8424187376802749E-5</v>
      </c>
    </row>
    <row r="171" spans="1:44" x14ac:dyDescent="0.25">
      <c r="A171" s="15" t="s">
        <v>251</v>
      </c>
      <c r="B171" s="15" t="s">
        <v>830</v>
      </c>
      <c r="C171" s="15" t="s">
        <v>250</v>
      </c>
      <c r="D171" s="15" t="s">
        <v>464</v>
      </c>
      <c r="E171" s="15">
        <v>53975</v>
      </c>
      <c r="F171" s="15">
        <v>1171155</v>
      </c>
      <c r="G171" s="17">
        <v>45147</v>
      </c>
      <c r="H171" s="20">
        <v>45147</v>
      </c>
      <c r="I171" s="20">
        <v>45146</v>
      </c>
      <c r="J171" s="21">
        <v>45077</v>
      </c>
      <c r="K171" s="17">
        <v>45473</v>
      </c>
      <c r="L171" s="17">
        <v>45473</v>
      </c>
      <c r="M171" s="17">
        <v>45547</v>
      </c>
      <c r="N171" s="18">
        <v>2024</v>
      </c>
      <c r="O171" s="18">
        <v>3</v>
      </c>
      <c r="P171" s="15" t="s">
        <v>516</v>
      </c>
      <c r="Q171" s="15" t="s">
        <v>651</v>
      </c>
      <c r="R171" s="15">
        <v>931</v>
      </c>
      <c r="S171" s="15" t="s">
        <v>10</v>
      </c>
      <c r="T171" s="15" t="s">
        <v>10</v>
      </c>
      <c r="U171" s="15">
        <f t="shared" si="6"/>
        <v>70</v>
      </c>
      <c r="V171" s="16">
        <v>238</v>
      </c>
      <c r="W171" s="15">
        <f t="shared" si="7"/>
        <v>2023</v>
      </c>
      <c r="X171" s="18">
        <f t="shared" si="8"/>
        <v>4</v>
      </c>
      <c r="Y171" s="17">
        <v>39022</v>
      </c>
      <c r="Z171" s="27">
        <v>17.876712328767123</v>
      </c>
      <c r="AA171" s="15">
        <v>-2.93E-2</v>
      </c>
      <c r="AB171" s="15">
        <v>9.4576580000000007E-3</v>
      </c>
      <c r="AC171" s="15">
        <v>46.808999999999997</v>
      </c>
      <c r="AD171" s="15">
        <v>7.29</v>
      </c>
      <c r="AE171" s="15">
        <v>34123760.999999993</v>
      </c>
      <c r="AF171" s="15">
        <v>37118500</v>
      </c>
      <c r="AG171" s="15">
        <v>209.36199999999999</v>
      </c>
      <c r="AH171" s="15">
        <v>7.6849999999999996</v>
      </c>
      <c r="AI171" s="15">
        <v>2.0703961636380778E-2</v>
      </c>
      <c r="AJ171" s="15">
        <v>3.670675671802906E-2</v>
      </c>
      <c r="AK171" s="15">
        <v>24.873999999999999</v>
      </c>
      <c r="AL171" s="15">
        <v>57.975000000000001</v>
      </c>
      <c r="AM171" s="15">
        <v>0.27691271577459137</v>
      </c>
      <c r="AN171" s="15">
        <v>6.7012406212535527E-2</v>
      </c>
      <c r="AO171" s="15">
        <v>0.40339330100000004</v>
      </c>
      <c r="AP171" s="15">
        <v>0.132075472</v>
      </c>
      <c r="AQ171" s="15">
        <v>1.6165792123814067E-3</v>
      </c>
      <c r="AR171" s="15">
        <v>1.1451775781890748E-3</v>
      </c>
    </row>
    <row r="172" spans="1:44" x14ac:dyDescent="0.25">
      <c r="A172" s="22" t="s">
        <v>130</v>
      </c>
      <c r="B172" s="15" t="s">
        <v>831</v>
      </c>
      <c r="C172" s="22" t="s">
        <v>605</v>
      </c>
      <c r="D172" s="22" t="s">
        <v>397</v>
      </c>
      <c r="E172" s="15">
        <v>5735</v>
      </c>
      <c r="F172" s="15">
        <v>1331875</v>
      </c>
      <c r="G172" s="23">
        <v>42859</v>
      </c>
      <c r="H172" s="20">
        <v>42859</v>
      </c>
      <c r="I172" s="20">
        <v>42858</v>
      </c>
      <c r="J172" s="24">
        <v>42746</v>
      </c>
      <c r="K172" s="17">
        <v>43100</v>
      </c>
      <c r="L172" s="17">
        <v>43100</v>
      </c>
      <c r="M172" s="17">
        <v>43154</v>
      </c>
      <c r="N172" s="18">
        <v>2018</v>
      </c>
      <c r="O172" s="18">
        <v>1</v>
      </c>
      <c r="P172" s="15" t="s">
        <v>519</v>
      </c>
      <c r="Q172" s="15" t="s">
        <v>651</v>
      </c>
      <c r="R172" s="15">
        <v>24367</v>
      </c>
      <c r="S172" s="15" t="s">
        <v>10</v>
      </c>
      <c r="T172" s="15" t="s">
        <v>10</v>
      </c>
      <c r="U172" s="15">
        <f t="shared" si="6"/>
        <v>113</v>
      </c>
      <c r="V172" s="19">
        <v>236</v>
      </c>
      <c r="W172" s="15">
        <f t="shared" si="7"/>
        <v>2017</v>
      </c>
      <c r="X172" s="18">
        <f t="shared" si="8"/>
        <v>5</v>
      </c>
      <c r="Y172" s="17">
        <v>38639</v>
      </c>
      <c r="Z172" s="27">
        <v>12.36986301369863</v>
      </c>
      <c r="AA172" s="15">
        <v>2.8999999999999998E-3</v>
      </c>
      <c r="AB172" s="15">
        <v>4.7482219999999999E-3</v>
      </c>
      <c r="AC172" s="15">
        <v>274.43200000000002</v>
      </c>
      <c r="AD172" s="15">
        <v>40.64</v>
      </c>
      <c r="AE172" s="15">
        <v>1115291648.0000002</v>
      </c>
      <c r="AF172" s="15">
        <v>915100000</v>
      </c>
      <c r="AG172" s="15">
        <v>4447</v>
      </c>
      <c r="AH172" s="15">
        <v>662</v>
      </c>
      <c r="AI172" s="15">
        <v>7.2341820566058354E-2</v>
      </c>
      <c r="AJ172" s="15">
        <v>0.14886440296829323</v>
      </c>
      <c r="AK172" s="15">
        <v>1110</v>
      </c>
      <c r="AL172" s="15">
        <v>759</v>
      </c>
      <c r="AM172" s="15">
        <v>0.17067686080503711</v>
      </c>
      <c r="AN172" s="15">
        <v>0.1212982187739045</v>
      </c>
      <c r="AO172" s="15">
        <v>-8.5128190000000048E-3</v>
      </c>
      <c r="AP172" s="15">
        <v>-0.58640226600000001</v>
      </c>
      <c r="AQ172" s="15">
        <v>2.6501298563629618E-4</v>
      </c>
      <c r="AR172" s="15">
        <v>7.9721741489815015E-5</v>
      </c>
    </row>
    <row r="173" spans="1:44" x14ac:dyDescent="0.25">
      <c r="A173" s="15" t="s">
        <v>305</v>
      </c>
      <c r="B173" s="15" t="s">
        <v>832</v>
      </c>
      <c r="C173" s="15" t="s">
        <v>312</v>
      </c>
      <c r="D173" s="15" t="s">
        <v>498</v>
      </c>
      <c r="E173" s="15">
        <v>43149</v>
      </c>
      <c r="F173" s="15">
        <v>1166388</v>
      </c>
      <c r="G173" s="17">
        <v>43231</v>
      </c>
      <c r="H173" s="20">
        <v>43231</v>
      </c>
      <c r="I173" s="20">
        <v>43230</v>
      </c>
      <c r="J173" s="21">
        <v>42944</v>
      </c>
      <c r="K173" s="17">
        <v>43496</v>
      </c>
      <c r="L173" s="17">
        <v>43496</v>
      </c>
      <c r="M173" s="17">
        <v>43552</v>
      </c>
      <c r="N173" s="18">
        <v>2019</v>
      </c>
      <c r="O173" s="18">
        <v>1</v>
      </c>
      <c r="P173" s="15" t="s">
        <v>525</v>
      </c>
      <c r="Q173" s="15" t="s">
        <v>652</v>
      </c>
      <c r="R173" s="15">
        <v>6100</v>
      </c>
      <c r="S173" s="15" t="s">
        <v>9</v>
      </c>
      <c r="T173" s="15" t="s">
        <v>656</v>
      </c>
      <c r="U173" s="15">
        <f t="shared" si="6"/>
        <v>287</v>
      </c>
      <c r="V173" s="16">
        <v>229</v>
      </c>
      <c r="W173" s="15">
        <f t="shared" si="7"/>
        <v>2018</v>
      </c>
      <c r="X173" s="18">
        <f t="shared" si="8"/>
        <v>6</v>
      </c>
      <c r="Y173" s="17">
        <v>37392</v>
      </c>
      <c r="Z173" s="27">
        <v>16.876712328767123</v>
      </c>
      <c r="AA173" s="15">
        <v>-3.0000000000000001E-3</v>
      </c>
      <c r="AB173" s="15">
        <v>0.14688090000000001</v>
      </c>
      <c r="AC173" s="15">
        <v>65.332999999999998</v>
      </c>
      <c r="AD173" s="15">
        <v>42.65</v>
      </c>
      <c r="AE173" s="15">
        <v>278645245</v>
      </c>
      <c r="AF173" s="15">
        <v>286702700</v>
      </c>
      <c r="AG173" s="15">
        <v>1249.2360000000001</v>
      </c>
      <c r="AH173" s="15">
        <v>65.991</v>
      </c>
      <c r="AI173" s="15">
        <v>2.3017223067658587E-2</v>
      </c>
      <c r="AJ173" s="15">
        <v>5.2825086692986752E-2</v>
      </c>
      <c r="AK173" s="15">
        <v>369.97500000000002</v>
      </c>
      <c r="AL173" s="15">
        <v>785.19500000000005</v>
      </c>
      <c r="AM173" s="15">
        <v>0.62854016374808286</v>
      </c>
      <c r="AN173" s="15">
        <v>0.12904482587711941</v>
      </c>
      <c r="AO173" s="15">
        <v>1.8341824999999978E-2</v>
      </c>
      <c r="AP173" s="15">
        <v>-0.322834646</v>
      </c>
      <c r="AQ173" s="15">
        <v>7.9503895690888858E-4</v>
      </c>
      <c r="AR173" s="15">
        <v>3.1490238472835723E-4</v>
      </c>
    </row>
    <row r="174" spans="1:44" x14ac:dyDescent="0.25">
      <c r="A174" s="22" t="s">
        <v>44</v>
      </c>
      <c r="B174" s="15" t="s">
        <v>833</v>
      </c>
      <c r="C174" s="22" t="s">
        <v>48</v>
      </c>
      <c r="D174" s="22" t="s">
        <v>345</v>
      </c>
      <c r="E174" s="15">
        <v>20099</v>
      </c>
      <c r="F174" s="15">
        <v>1144980</v>
      </c>
      <c r="G174" s="23">
        <v>43672</v>
      </c>
      <c r="H174" s="20">
        <v>43672</v>
      </c>
      <c r="I174" s="20">
        <v>43671</v>
      </c>
      <c r="J174" s="24">
        <v>43599</v>
      </c>
      <c r="K174" s="17">
        <v>43830</v>
      </c>
      <c r="L174" s="17">
        <v>43830</v>
      </c>
      <c r="M174" s="17">
        <v>43892</v>
      </c>
      <c r="N174" s="18">
        <v>2020</v>
      </c>
      <c r="O174" s="18">
        <v>1</v>
      </c>
      <c r="P174" s="15" t="s">
        <v>515</v>
      </c>
      <c r="Q174" s="15" t="s">
        <v>651</v>
      </c>
      <c r="R174" s="15">
        <v>8500</v>
      </c>
      <c r="S174" s="15" t="s">
        <v>9</v>
      </c>
      <c r="T174" s="15" t="s">
        <v>656</v>
      </c>
      <c r="U174" s="15">
        <f t="shared" si="6"/>
        <v>73</v>
      </c>
      <c r="V174" s="19">
        <v>197</v>
      </c>
      <c r="W174" s="15">
        <f t="shared" si="7"/>
        <v>2019</v>
      </c>
      <c r="X174" s="18">
        <f t="shared" si="8"/>
        <v>6</v>
      </c>
      <c r="Y174" s="17">
        <v>37336</v>
      </c>
      <c r="Z174" s="27">
        <v>17.961643835616439</v>
      </c>
      <c r="AA174" s="15">
        <v>5.74E-2</v>
      </c>
      <c r="AB174" s="15">
        <v>7.5082129999999997E-3</v>
      </c>
      <c r="AC174" s="15">
        <v>19.28</v>
      </c>
      <c r="AD174" s="15">
        <v>89.76</v>
      </c>
      <c r="AE174" s="15">
        <v>173057280</v>
      </c>
      <c r="AF174" s="15">
        <v>291130000</v>
      </c>
      <c r="AG174" s="15">
        <v>646.29999999999995</v>
      </c>
      <c r="AH174" s="15">
        <v>184.4</v>
      </c>
      <c r="AI174" s="15">
        <v>6.3339401641878193E-2</v>
      </c>
      <c r="AJ174" s="15">
        <v>0.28531641652483369</v>
      </c>
      <c r="AK174" s="15">
        <v>3.5</v>
      </c>
      <c r="AL174" s="15">
        <v>1009</v>
      </c>
      <c r="AM174" s="15">
        <v>1.5611944917221106</v>
      </c>
      <c r="AN174" s="15">
        <v>1.2022120702091848E-3</v>
      </c>
      <c r="AO174" s="15">
        <v>-2.6543403999999993E-2</v>
      </c>
      <c r="AP174" s="15">
        <v>-0.39181286500000001</v>
      </c>
      <c r="AQ174" s="15">
        <v>3.7101817989081462E-4</v>
      </c>
      <c r="AR174" s="15">
        <v>6.2915068049385005E-5</v>
      </c>
    </row>
    <row r="175" spans="1:44" x14ac:dyDescent="0.25">
      <c r="A175" s="22" t="s">
        <v>94</v>
      </c>
      <c r="B175" s="15" t="s">
        <v>834</v>
      </c>
      <c r="C175" s="22" t="s">
        <v>606</v>
      </c>
      <c r="D175" s="22" t="s">
        <v>375</v>
      </c>
      <c r="E175" s="15">
        <v>56999</v>
      </c>
      <c r="F175" s="15">
        <v>827876</v>
      </c>
      <c r="G175" s="23">
        <v>45222</v>
      </c>
      <c r="H175" s="20">
        <v>45222</v>
      </c>
      <c r="I175" s="20">
        <v>45219</v>
      </c>
      <c r="J175" s="24">
        <v>45167</v>
      </c>
      <c r="K175" s="17">
        <v>45565</v>
      </c>
      <c r="L175" s="17">
        <v>45565</v>
      </c>
      <c r="M175" s="17">
        <v>45629</v>
      </c>
      <c r="N175" s="18">
        <v>2024</v>
      </c>
      <c r="O175" s="18">
        <v>4</v>
      </c>
      <c r="P175" s="15" t="s">
        <v>525</v>
      </c>
      <c r="Q175" s="15" t="s">
        <v>652</v>
      </c>
      <c r="R175" s="15">
        <v>270</v>
      </c>
      <c r="S175" s="15" t="s">
        <v>9</v>
      </c>
      <c r="T175" s="15" t="s">
        <v>656</v>
      </c>
      <c r="U175" s="15">
        <f t="shared" si="6"/>
        <v>55</v>
      </c>
      <c r="V175" s="19">
        <v>185</v>
      </c>
      <c r="W175" s="15">
        <f t="shared" si="7"/>
        <v>2023</v>
      </c>
      <c r="X175" s="18">
        <f t="shared" si="8"/>
        <v>2</v>
      </c>
      <c r="Y175" s="17">
        <v>42690</v>
      </c>
      <c r="Z175" s="27">
        <v>8.0520547945205472</v>
      </c>
      <c r="AA175" s="15">
        <v>8.1600000000000006E-2</v>
      </c>
      <c r="AB175" s="15">
        <v>1.1140809999999999E-2</v>
      </c>
      <c r="AC175" s="15">
        <v>270.89800000000002</v>
      </c>
      <c r="AD175" s="15">
        <v>3.92</v>
      </c>
      <c r="AE175" s="15">
        <v>106192016.00000001</v>
      </c>
      <c r="AF175" s="15">
        <v>196266200</v>
      </c>
      <c r="AG175" s="15">
        <v>1760.838</v>
      </c>
      <c r="AH175" s="15">
        <v>-145.77699999999999</v>
      </c>
      <c r="AI175" s="15">
        <v>-7.4275142637907077E-2</v>
      </c>
      <c r="AJ175" s="15">
        <v>-8.2788422330731151E-2</v>
      </c>
      <c r="AK175" s="15">
        <v>121.22199999999999</v>
      </c>
      <c r="AL175" s="15">
        <v>67.563999999999993</v>
      </c>
      <c r="AM175" s="15">
        <v>3.8370366836699338E-2</v>
      </c>
      <c r="AN175" s="15">
        <v>6.1764073487946471E-2</v>
      </c>
      <c r="AO175" s="15">
        <v>3.3172302000000015E-2</v>
      </c>
      <c r="AP175" s="15">
        <v>-0.22608695700000001</v>
      </c>
      <c r="AQ175" s="15">
        <v>2.0405999893994805E-3</v>
      </c>
      <c r="AR175" s="15">
        <v>7.9437461433357428E-4</v>
      </c>
    </row>
    <row r="176" spans="1:44" x14ac:dyDescent="0.25">
      <c r="A176" s="15" t="s">
        <v>83</v>
      </c>
      <c r="B176" s="15" t="s">
        <v>835</v>
      </c>
      <c r="C176" s="15" t="s">
        <v>607</v>
      </c>
      <c r="D176" s="15" t="s">
        <v>369</v>
      </c>
      <c r="E176" s="15">
        <v>9662</v>
      </c>
      <c r="F176" s="15">
        <v>1324404</v>
      </c>
      <c r="G176" s="17">
        <v>42157</v>
      </c>
      <c r="H176" s="20">
        <v>42157</v>
      </c>
      <c r="I176" s="20">
        <v>42156</v>
      </c>
      <c r="J176" s="21">
        <v>41984</v>
      </c>
      <c r="K176" s="17">
        <v>42369</v>
      </c>
      <c r="L176" s="17">
        <v>42369</v>
      </c>
      <c r="M176" s="17">
        <v>42425</v>
      </c>
      <c r="N176" s="18">
        <v>2016</v>
      </c>
      <c r="O176" s="18">
        <v>1</v>
      </c>
      <c r="P176" s="15" t="s">
        <v>523</v>
      </c>
      <c r="Q176" s="15" t="s">
        <v>651</v>
      </c>
      <c r="R176" s="15">
        <v>2900</v>
      </c>
      <c r="S176" s="15" t="s">
        <v>14</v>
      </c>
      <c r="T176" s="15" t="s">
        <v>14</v>
      </c>
      <c r="U176" s="15">
        <f t="shared" si="6"/>
        <v>173</v>
      </c>
      <c r="V176" s="16">
        <v>168</v>
      </c>
      <c r="W176" s="15">
        <f t="shared" si="7"/>
        <v>2015</v>
      </c>
      <c r="X176" s="18">
        <f t="shared" si="8"/>
        <v>3</v>
      </c>
      <c r="Y176" s="17">
        <v>38575</v>
      </c>
      <c r="Z176" s="27">
        <v>10.547945205479452</v>
      </c>
      <c r="AA176" s="15">
        <v>5.4999999999999997E-3</v>
      </c>
      <c r="AB176" s="15">
        <v>7.9404500000000003E-2</v>
      </c>
      <c r="AC176" s="15">
        <v>233.08199999999999</v>
      </c>
      <c r="AD176" s="15">
        <v>316.61</v>
      </c>
      <c r="AE176" s="15">
        <v>7379609202</v>
      </c>
      <c r="AF176" s="15">
        <v>1273890000</v>
      </c>
      <c r="AG176" s="15">
        <v>4035.2</v>
      </c>
      <c r="AH176" s="15">
        <v>699.9</v>
      </c>
      <c r="AI176" s="15">
        <v>5.4941949461884465E-2</v>
      </c>
      <c r="AJ176" s="15">
        <v>0.17344865186360031</v>
      </c>
      <c r="AK176" s="15">
        <v>286</v>
      </c>
      <c r="AL176" s="15">
        <v>5592.7</v>
      </c>
      <c r="AM176" s="15">
        <v>1.3859783901665346</v>
      </c>
      <c r="AN176" s="15">
        <v>2.2450918054149102E-2</v>
      </c>
      <c r="AO176" s="15">
        <v>-0.24909657399999999</v>
      </c>
      <c r="AP176" s="15">
        <v>-0.426666667</v>
      </c>
      <c r="AQ176" s="15">
        <v>2.1201038850903695E-4</v>
      </c>
      <c r="AR176" s="15">
        <v>5.1364592408713642E-5</v>
      </c>
    </row>
    <row r="177" spans="1:44" x14ac:dyDescent="0.25">
      <c r="A177" s="15" t="s">
        <v>139</v>
      </c>
      <c r="B177" s="15" t="s">
        <v>836</v>
      </c>
      <c r="C177" s="15" t="s">
        <v>142</v>
      </c>
      <c r="D177" s="15" t="s">
        <v>404</v>
      </c>
      <c r="E177" s="15">
        <v>20763</v>
      </c>
      <c r="F177" s="15">
        <v>83125</v>
      </c>
      <c r="G177" s="17">
        <v>45177</v>
      </c>
      <c r="H177" s="20">
        <v>45177</v>
      </c>
      <c r="I177" s="20">
        <v>45176</v>
      </c>
      <c r="J177" s="21">
        <v>45146</v>
      </c>
      <c r="K177" s="17">
        <v>45291</v>
      </c>
      <c r="L177" s="17">
        <v>45291</v>
      </c>
      <c r="M177" s="17">
        <v>45338</v>
      </c>
      <c r="N177" s="18">
        <v>2024</v>
      </c>
      <c r="O177" s="18">
        <v>1</v>
      </c>
      <c r="P177" s="15" t="s">
        <v>523</v>
      </c>
      <c r="Q177" s="15" t="s">
        <v>651</v>
      </c>
      <c r="R177" s="15">
        <v>27200</v>
      </c>
      <c r="S177" s="15" t="s">
        <v>10</v>
      </c>
      <c r="T177" s="15" t="s">
        <v>10</v>
      </c>
      <c r="U177" s="15">
        <f t="shared" si="6"/>
        <v>31</v>
      </c>
      <c r="V177" s="19">
        <v>168</v>
      </c>
      <c r="W177" s="15">
        <f t="shared" si="7"/>
        <v>2023</v>
      </c>
      <c r="X177" s="18">
        <f t="shared" si="8"/>
        <v>6</v>
      </c>
      <c r="Y177" s="17">
        <v>34890</v>
      </c>
      <c r="Z177" s="27">
        <v>28.624657534246577</v>
      </c>
      <c r="AA177" s="15">
        <v>1.3100000000000001E-2</v>
      </c>
      <c r="AB177" s="15">
        <v>3.065478E-2</v>
      </c>
      <c r="AC177" s="15">
        <v>1435</v>
      </c>
      <c r="AD177" s="15">
        <v>39.76</v>
      </c>
      <c r="AE177" s="15">
        <v>5705560000</v>
      </c>
      <c r="AF177" s="15">
        <v>5250600000</v>
      </c>
      <c r="AG177" s="15">
        <v>16693</v>
      </c>
      <c r="AH177" s="15">
        <v>1848</v>
      </c>
      <c r="AI177" s="15">
        <v>3.5195977602559707E-2</v>
      </c>
      <c r="AJ177" s="15">
        <v>0.11070508596417659</v>
      </c>
      <c r="AK177" s="15">
        <v>4758</v>
      </c>
      <c r="AL177" s="15">
        <v>9853</v>
      </c>
      <c r="AM177" s="15">
        <v>0.59024740909363205</v>
      </c>
      <c r="AN177" s="15">
        <v>9.0618215061135876E-2</v>
      </c>
      <c r="AO177" s="15">
        <v>0.14573441500000001</v>
      </c>
      <c r="AP177" s="15">
        <v>4.8458149999999998E-2</v>
      </c>
      <c r="AQ177" s="15">
        <v>2.2791116764721473E-3</v>
      </c>
      <c r="AR177" s="15">
        <v>2.0262469856990469E-3</v>
      </c>
    </row>
    <row r="178" spans="1:44" x14ac:dyDescent="0.25">
      <c r="A178" s="22" t="s">
        <v>70</v>
      </c>
      <c r="B178" s="15" t="s">
        <v>837</v>
      </c>
      <c r="C178" s="22" t="s">
        <v>538</v>
      </c>
      <c r="D178" s="22" t="s">
        <v>361</v>
      </c>
      <c r="E178" s="15">
        <v>53998</v>
      </c>
      <c r="F178" s="15">
        <v>1590895</v>
      </c>
      <c r="G178" s="23">
        <v>44897</v>
      </c>
      <c r="H178" s="20">
        <v>44897</v>
      </c>
      <c r="I178" s="20">
        <v>44896</v>
      </c>
      <c r="J178" s="24">
        <v>44735</v>
      </c>
      <c r="K178" s="17">
        <v>44926</v>
      </c>
      <c r="L178" s="17">
        <v>44926</v>
      </c>
      <c r="M178" s="17">
        <v>44979</v>
      </c>
      <c r="N178" s="18">
        <v>2023</v>
      </c>
      <c r="O178" s="18">
        <v>1</v>
      </c>
      <c r="P178" s="15" t="s">
        <v>515</v>
      </c>
      <c r="Q178" s="15" t="s">
        <v>651</v>
      </c>
      <c r="R178" s="15">
        <v>49000</v>
      </c>
      <c r="S178" s="15" t="s">
        <v>10</v>
      </c>
      <c r="T178" s="15" t="s">
        <v>10</v>
      </c>
      <c r="U178" s="15">
        <f t="shared" si="6"/>
        <v>162</v>
      </c>
      <c r="V178" s="19">
        <v>112</v>
      </c>
      <c r="W178" s="15">
        <f t="shared" si="7"/>
        <v>2022</v>
      </c>
      <c r="X178" s="18">
        <f t="shared" si="8"/>
        <v>6</v>
      </c>
      <c r="Y178" s="17">
        <v>41904</v>
      </c>
      <c r="Z178" s="27">
        <v>8.4246575342465757</v>
      </c>
      <c r="AA178" s="15">
        <v>1.3299999999999999E-2</v>
      </c>
      <c r="AB178" s="15">
        <v>3.1337669999999998E-2</v>
      </c>
      <c r="AC178" s="15">
        <v>214.672</v>
      </c>
      <c r="AD178" s="15">
        <v>51.84</v>
      </c>
      <c r="AE178" s="15">
        <v>1112859648</v>
      </c>
      <c r="AF178" s="15">
        <v>3352700000</v>
      </c>
      <c r="AG178" s="15">
        <v>3713</v>
      </c>
      <c r="AH178" s="15">
        <v>-899</v>
      </c>
      <c r="AI178" s="15">
        <v>-2.6814209443135385E-2</v>
      </c>
      <c r="AJ178" s="15">
        <v>-0.24212227309453271</v>
      </c>
      <c r="AK178" s="15">
        <v>1038</v>
      </c>
      <c r="AL178" s="15">
        <v>26137</v>
      </c>
      <c r="AM178" s="15">
        <v>7.0393213035281441</v>
      </c>
      <c r="AN178" s="15">
        <v>3.0960121692963881E-2</v>
      </c>
      <c r="AO178" s="15">
        <v>0.11479883799999996</v>
      </c>
      <c r="AP178" s="15">
        <v>-0.45276873000000001</v>
      </c>
      <c r="AQ178" s="15">
        <v>5.5652726983622196E-4</v>
      </c>
      <c r="AR178" s="15">
        <v>1.8037867322872404E-4</v>
      </c>
    </row>
    <row r="179" spans="1:44" x14ac:dyDescent="0.25">
      <c r="A179" s="15" t="s">
        <v>55</v>
      </c>
      <c r="B179" s="15" t="s">
        <v>838</v>
      </c>
      <c r="C179" s="15" t="s">
        <v>608</v>
      </c>
      <c r="D179" s="15" t="s">
        <v>353</v>
      </c>
      <c r="E179" s="15">
        <v>55369</v>
      </c>
      <c r="F179" s="15">
        <v>1464790</v>
      </c>
      <c r="G179" s="17">
        <v>43735</v>
      </c>
      <c r="H179" s="20">
        <v>43735</v>
      </c>
      <c r="I179" s="20">
        <v>43734</v>
      </c>
      <c r="J179" s="21">
        <v>43598</v>
      </c>
      <c r="K179" s="17">
        <v>43830</v>
      </c>
      <c r="L179" s="17">
        <v>43830</v>
      </c>
      <c r="M179" s="17">
        <v>43900</v>
      </c>
      <c r="N179" s="18">
        <v>2020</v>
      </c>
      <c r="O179" s="18">
        <v>1</v>
      </c>
      <c r="P179" s="15" t="s">
        <v>519</v>
      </c>
      <c r="Q179" s="15" t="s">
        <v>651</v>
      </c>
      <c r="R179" s="15">
        <v>982</v>
      </c>
      <c r="S179" s="15" t="s">
        <v>9</v>
      </c>
      <c r="T179" s="15" t="s">
        <v>656</v>
      </c>
      <c r="U179" s="15">
        <f t="shared" si="6"/>
        <v>137</v>
      </c>
      <c r="V179" s="16">
        <v>102</v>
      </c>
      <c r="W179" s="15">
        <f t="shared" si="7"/>
        <v>2019</v>
      </c>
      <c r="X179" s="18">
        <f t="shared" si="8"/>
        <v>6</v>
      </c>
      <c r="Y179" s="17">
        <v>39307</v>
      </c>
      <c r="Z179" s="27">
        <v>12.583561643835617</v>
      </c>
      <c r="AA179" s="15">
        <v>-1.09E-2</v>
      </c>
      <c r="AB179" s="15">
        <v>-4.3691229999999998E-2</v>
      </c>
      <c r="AC179" s="15">
        <v>26.972000000000001</v>
      </c>
      <c r="AD179" s="15">
        <v>24.14</v>
      </c>
      <c r="AE179" s="15">
        <v>65110408.000000007</v>
      </c>
      <c r="AF179" s="15">
        <v>231817800</v>
      </c>
      <c r="AG179" s="15">
        <v>360.66</v>
      </c>
      <c r="AH179" s="15">
        <v>81.611000000000004</v>
      </c>
      <c r="AI179" s="15">
        <v>3.5204803082420764E-2</v>
      </c>
      <c r="AJ179" s="15">
        <v>0.22628237120834027</v>
      </c>
      <c r="AK179" s="15">
        <v>104.268</v>
      </c>
      <c r="AL179" s="15">
        <v>866.93399999999997</v>
      </c>
      <c r="AM179" s="15">
        <v>2.4037431375811011</v>
      </c>
      <c r="AN179" s="15">
        <v>4.4978427023291571E-2</v>
      </c>
      <c r="AO179" s="15">
        <v>-6.280001000000035E-3</v>
      </c>
      <c r="AP179" s="15">
        <v>-0.59851301099999998</v>
      </c>
      <c r="AQ179" s="15">
        <v>1.4310701224359993E-3</v>
      </c>
      <c r="AR179" s="15">
        <v>5.6472484192178138E-4</v>
      </c>
    </row>
    <row r="180" spans="1:44" x14ac:dyDescent="0.25">
      <c r="A180" s="15" t="s">
        <v>30</v>
      </c>
      <c r="B180" s="15" t="s">
        <v>839</v>
      </c>
      <c r="C180" s="15" t="s">
        <v>31</v>
      </c>
      <c r="D180" s="15" t="s">
        <v>337</v>
      </c>
      <c r="E180" s="15">
        <v>14744</v>
      </c>
      <c r="F180" s="15">
        <v>1013462</v>
      </c>
      <c r="G180" s="17">
        <v>43672</v>
      </c>
      <c r="H180" s="20">
        <v>43672</v>
      </c>
      <c r="I180" s="20">
        <v>43671</v>
      </c>
      <c r="J180" s="21">
        <v>43600</v>
      </c>
      <c r="K180" s="17">
        <v>43830</v>
      </c>
      <c r="L180" s="17">
        <v>43830</v>
      </c>
      <c r="M180" s="17">
        <v>43888</v>
      </c>
      <c r="N180" s="18">
        <v>2020</v>
      </c>
      <c r="O180" s="18">
        <v>1</v>
      </c>
      <c r="P180" s="15" t="s">
        <v>525</v>
      </c>
      <c r="Q180" s="15" t="s">
        <v>652</v>
      </c>
      <c r="R180" s="15">
        <v>4100</v>
      </c>
      <c r="S180" s="15" t="s">
        <v>10</v>
      </c>
      <c r="T180" s="15" t="s">
        <v>10</v>
      </c>
      <c r="U180" s="15">
        <f t="shared" si="6"/>
        <v>72</v>
      </c>
      <c r="V180" s="16">
        <v>99</v>
      </c>
      <c r="W180" s="15">
        <f t="shared" si="7"/>
        <v>2019</v>
      </c>
      <c r="X180" s="18">
        <f t="shared" si="8"/>
        <v>6</v>
      </c>
      <c r="Y180" s="17">
        <v>35236</v>
      </c>
      <c r="Z180" s="27">
        <v>23.704109589041096</v>
      </c>
      <c r="AA180" s="15">
        <v>-9.1999999999999998E-3</v>
      </c>
      <c r="AB180" s="15">
        <v>-1.4216899999999999E-2</v>
      </c>
      <c r="AC180" s="15">
        <v>85.733999999999995</v>
      </c>
      <c r="AD180" s="15">
        <v>213.24</v>
      </c>
      <c r="AE180" s="15">
        <v>1828191816</v>
      </c>
      <c r="AF180" s="15">
        <v>483888700</v>
      </c>
      <c r="AG180" s="15">
        <v>3453.3789999999999</v>
      </c>
      <c r="AH180" s="15">
        <v>451.29500000000002</v>
      </c>
      <c r="AI180" s="15">
        <v>9.3264215510715592E-2</v>
      </c>
      <c r="AJ180" s="15">
        <v>0.13068215217617296</v>
      </c>
      <c r="AK180" s="15">
        <v>872.09400000000005</v>
      </c>
      <c r="AL180" s="15">
        <v>608.45799999999997</v>
      </c>
      <c r="AM180" s="15">
        <v>0.17619207159133127</v>
      </c>
      <c r="AN180" s="15">
        <v>0.18022615531216168</v>
      </c>
      <c r="AO180" s="15">
        <v>0.13636363600000001</v>
      </c>
      <c r="AP180" s="15">
        <v>2.0979021E-2</v>
      </c>
      <c r="AQ180" s="15">
        <v>7.6853765834525897E-4</v>
      </c>
      <c r="AR180" s="15">
        <v>2.9856088072721188E-4</v>
      </c>
    </row>
    <row r="181" spans="1:44" x14ac:dyDescent="0.25">
      <c r="A181" s="15" t="s">
        <v>298</v>
      </c>
      <c r="B181" s="15" t="s">
        <v>840</v>
      </c>
      <c r="C181" s="15" t="s">
        <v>299</v>
      </c>
      <c r="D181" s="15" t="s">
        <v>494</v>
      </c>
      <c r="E181" s="15">
        <v>30090</v>
      </c>
      <c r="F181" s="15">
        <v>1261654</v>
      </c>
      <c r="G181" s="17">
        <v>40556</v>
      </c>
      <c r="H181" s="20">
        <v>40556</v>
      </c>
      <c r="I181" s="20">
        <v>40555</v>
      </c>
      <c r="J181" s="21">
        <v>40500</v>
      </c>
      <c r="K181" s="17">
        <v>40816</v>
      </c>
      <c r="L181" s="17">
        <v>40816</v>
      </c>
      <c r="M181" s="17">
        <v>40877</v>
      </c>
      <c r="N181" s="18">
        <v>2011</v>
      </c>
      <c r="O181" s="18">
        <v>4</v>
      </c>
      <c r="P181" s="15" t="s">
        <v>515</v>
      </c>
      <c r="Q181" s="15" t="s">
        <v>651</v>
      </c>
      <c r="R181" s="15">
        <v>2260</v>
      </c>
      <c r="S181" s="15" t="s">
        <v>12</v>
      </c>
      <c r="T181" s="15" t="s">
        <v>656</v>
      </c>
      <c r="U181" s="15">
        <f t="shared" si="6"/>
        <v>56</v>
      </c>
      <c r="V181" s="16">
        <v>98</v>
      </c>
      <c r="W181" s="15">
        <f t="shared" si="7"/>
        <v>2011</v>
      </c>
      <c r="X181" s="18">
        <f t="shared" si="8"/>
        <v>5</v>
      </c>
      <c r="Y181" s="17">
        <v>37973</v>
      </c>
      <c r="Z181" s="27">
        <v>7.956164383561644</v>
      </c>
      <c r="AA181" s="15">
        <v>-4.5999999999999999E-3</v>
      </c>
      <c r="AB181" s="15">
        <v>-1.7250850000000002E-2</v>
      </c>
      <c r="AC181" s="15">
        <v>24.69</v>
      </c>
      <c r="AD181" s="15">
        <v>19.89</v>
      </c>
      <c r="AE181" s="15">
        <v>49108410</v>
      </c>
      <c r="AF181" s="15">
        <v>26558700</v>
      </c>
      <c r="AG181" s="15">
        <v>142.11500000000001</v>
      </c>
      <c r="AH181" s="15">
        <v>27.238</v>
      </c>
      <c r="AI181" s="15">
        <v>0.10255773061181458</v>
      </c>
      <c r="AJ181" s="15">
        <v>0.19166168244027723</v>
      </c>
      <c r="AK181" s="15">
        <v>53.67</v>
      </c>
      <c r="AL181" s="15">
        <v>0</v>
      </c>
      <c r="AM181" s="15">
        <v>0</v>
      </c>
      <c r="AN181" s="15">
        <v>0.20208067412938135</v>
      </c>
      <c r="AO181" s="15">
        <v>2.0780487999999986E-2</v>
      </c>
      <c r="AP181" s="15">
        <v>-0.45121951199999999</v>
      </c>
      <c r="AQ181" s="15">
        <v>1.8550908994540731E-4</v>
      </c>
      <c r="AR181" s="15">
        <v>8.7127467632455377E-5</v>
      </c>
    </row>
    <row r="182" spans="1:44" x14ac:dyDescent="0.25">
      <c r="A182" s="22" t="s">
        <v>220</v>
      </c>
      <c r="B182" s="15" t="s">
        <v>841</v>
      </c>
      <c r="C182" s="22" t="s">
        <v>609</v>
      </c>
      <c r="D182" s="22" t="s">
        <v>447</v>
      </c>
      <c r="E182" s="15">
        <v>57102</v>
      </c>
      <c r="F182" s="15">
        <v>1807846</v>
      </c>
      <c r="G182" s="23">
        <v>44463</v>
      </c>
      <c r="H182" s="20">
        <v>44463</v>
      </c>
      <c r="I182" s="20">
        <v>44462</v>
      </c>
      <c r="J182" s="24">
        <v>44376</v>
      </c>
      <c r="K182" s="17">
        <v>44561</v>
      </c>
      <c r="L182" s="17">
        <v>44561</v>
      </c>
      <c r="M182" s="17">
        <v>44637</v>
      </c>
      <c r="N182" s="18">
        <v>2022</v>
      </c>
      <c r="O182" s="18">
        <v>1</v>
      </c>
      <c r="P182" s="15" t="s">
        <v>519</v>
      </c>
      <c r="Q182" s="15" t="s">
        <v>651</v>
      </c>
      <c r="R182" s="15">
        <v>556</v>
      </c>
      <c r="S182" s="15" t="s">
        <v>10</v>
      </c>
      <c r="T182" s="15" t="s">
        <v>10</v>
      </c>
      <c r="U182" s="15">
        <f t="shared" si="6"/>
        <v>87</v>
      </c>
      <c r="V182" s="19">
        <v>94</v>
      </c>
      <c r="W182" s="15">
        <f t="shared" si="7"/>
        <v>2021</v>
      </c>
      <c r="X182" s="18">
        <f t="shared" si="8"/>
        <v>6</v>
      </c>
      <c r="Y182" s="17">
        <v>44057</v>
      </c>
      <c r="Z182" s="27">
        <v>1.5890410958904109</v>
      </c>
      <c r="AA182" s="15">
        <v>-9.2999999999999992E-3</v>
      </c>
      <c r="AB182" s="15">
        <v>0.22216949999999999</v>
      </c>
      <c r="AC182" s="15">
        <v>230.482</v>
      </c>
      <c r="AD182" s="15">
        <v>8.6300000000000008</v>
      </c>
      <c r="AE182" s="15">
        <v>198905966</v>
      </c>
      <c r="AF182" s="15">
        <v>49153800</v>
      </c>
      <c r="AG182" s="15">
        <v>221.684</v>
      </c>
      <c r="AH182" s="15">
        <v>-182.26</v>
      </c>
      <c r="AI182" s="15">
        <v>-0.37079534033991268</v>
      </c>
      <c r="AJ182" s="15">
        <v>-0.82216127460709831</v>
      </c>
      <c r="AK182" s="15">
        <v>201.76300000000001</v>
      </c>
      <c r="AL182" s="15">
        <v>186.59100000000001</v>
      </c>
      <c r="AM182" s="15">
        <v>0.84169809278071495</v>
      </c>
      <c r="AN182" s="15">
        <v>0.41047284238451553</v>
      </c>
      <c r="AO182" s="15">
        <v>0.74286912799999993</v>
      </c>
      <c r="AP182" s="15">
        <v>-0.19463087200000001</v>
      </c>
      <c r="AQ182" s="15">
        <v>2.4116181692902952E-3</v>
      </c>
      <c r="AR182" s="15">
        <v>2.0022853817340119E-3</v>
      </c>
    </row>
    <row r="183" spans="1:44" x14ac:dyDescent="0.25">
      <c r="A183" s="15" t="s">
        <v>52</v>
      </c>
      <c r="B183" s="15" t="s">
        <v>842</v>
      </c>
      <c r="C183" s="15" t="s">
        <v>610</v>
      </c>
      <c r="D183" s="15" t="s">
        <v>351</v>
      </c>
      <c r="E183" s="15">
        <v>6391</v>
      </c>
      <c r="F183" s="15">
        <v>723612</v>
      </c>
      <c r="G183" s="17">
        <v>42312</v>
      </c>
      <c r="H183" s="20">
        <v>42312</v>
      </c>
      <c r="I183" s="20">
        <v>42311</v>
      </c>
      <c r="J183" s="21">
        <v>42279</v>
      </c>
      <c r="K183" s="17">
        <v>42369</v>
      </c>
      <c r="L183" s="17">
        <v>42369</v>
      </c>
      <c r="M183" s="17">
        <v>42424</v>
      </c>
      <c r="N183" s="18">
        <v>2016</v>
      </c>
      <c r="O183" s="18">
        <v>1</v>
      </c>
      <c r="P183" s="15" t="s">
        <v>516</v>
      </c>
      <c r="Q183" s="15" t="s">
        <v>651</v>
      </c>
      <c r="R183" s="15">
        <v>30000</v>
      </c>
      <c r="S183" s="15" t="s">
        <v>14</v>
      </c>
      <c r="T183" s="15" t="s">
        <v>14</v>
      </c>
      <c r="U183" s="15">
        <f t="shared" si="6"/>
        <v>33</v>
      </c>
      <c r="V183" s="16">
        <v>90</v>
      </c>
      <c r="W183" s="15">
        <f t="shared" si="7"/>
        <v>2015</v>
      </c>
      <c r="X183" s="18">
        <f t="shared" si="8"/>
        <v>4</v>
      </c>
      <c r="Y183" s="17">
        <v>30573</v>
      </c>
      <c r="Z183" s="27">
        <v>32.468493150684928</v>
      </c>
      <c r="AA183" s="15">
        <v>-4.1399999999999999E-2</v>
      </c>
      <c r="AB183" s="15">
        <v>-0.18037259999999999</v>
      </c>
      <c r="AC183" s="15">
        <v>97.8</v>
      </c>
      <c r="AD183" s="15">
        <v>46.35</v>
      </c>
      <c r="AE183" s="15">
        <v>453303000</v>
      </c>
      <c r="AF183" s="15">
        <v>1763400000</v>
      </c>
      <c r="AG183" s="15">
        <v>439</v>
      </c>
      <c r="AH183" s="15">
        <v>313</v>
      </c>
      <c r="AI183" s="15">
        <v>1.7749801519791313E-2</v>
      </c>
      <c r="AJ183" s="15">
        <v>0.71298405466970383</v>
      </c>
      <c r="AK183" s="15">
        <v>710</v>
      </c>
      <c r="AL183" s="15">
        <v>12321</v>
      </c>
      <c r="AM183" s="15">
        <v>28.066059225512529</v>
      </c>
      <c r="AN183" s="15">
        <v>4.0263128048088917E-2</v>
      </c>
      <c r="AO183" s="15">
        <v>-2.4795438000000003E-2</v>
      </c>
      <c r="AP183" s="15">
        <v>-0.37614678899999998</v>
      </c>
      <c r="AQ183" s="15">
        <v>2.9151428419992579E-4</v>
      </c>
      <c r="AR183" s="15">
        <v>8.6619577313187021E-5</v>
      </c>
    </row>
    <row r="184" spans="1:44" x14ac:dyDescent="0.25">
      <c r="A184" s="22" t="s">
        <v>196</v>
      </c>
      <c r="B184" s="15" t="s">
        <v>843</v>
      </c>
      <c r="C184" s="22" t="s">
        <v>611</v>
      </c>
      <c r="D184" s="22" t="s">
        <v>434</v>
      </c>
      <c r="E184" s="15">
        <v>21158</v>
      </c>
      <c r="F184" s="15">
        <v>62709</v>
      </c>
      <c r="G184" s="23">
        <v>41604</v>
      </c>
      <c r="H184" s="20">
        <v>41604</v>
      </c>
      <c r="I184" s="20">
        <v>41603</v>
      </c>
      <c r="J184" s="24">
        <v>41426</v>
      </c>
      <c r="K184" s="17">
        <v>41639</v>
      </c>
      <c r="L184" s="17">
        <v>41639</v>
      </c>
      <c r="M184" s="17">
        <v>41697</v>
      </c>
      <c r="N184" s="18">
        <v>2014</v>
      </c>
      <c r="O184" s="18">
        <v>1</v>
      </c>
      <c r="P184" s="15" t="s">
        <v>519</v>
      </c>
      <c r="Q184" s="15" t="s">
        <v>651</v>
      </c>
      <c r="R184" s="15">
        <v>55000</v>
      </c>
      <c r="S184" s="15" t="s">
        <v>10</v>
      </c>
      <c r="T184" s="15" t="s">
        <v>10</v>
      </c>
      <c r="U184" s="15">
        <f t="shared" si="6"/>
        <v>178</v>
      </c>
      <c r="V184" s="19">
        <v>86</v>
      </c>
      <c r="W184" s="15">
        <f t="shared" si="7"/>
        <v>2013</v>
      </c>
      <c r="X184" s="18">
        <f t="shared" si="8"/>
        <v>3</v>
      </c>
      <c r="Y184" s="17">
        <v>26716</v>
      </c>
      <c r="Z184" s="27">
        <v>41.043835616438358</v>
      </c>
      <c r="AA184" s="15">
        <v>-1.5E-3</v>
      </c>
      <c r="AB184" s="15">
        <v>-1.847907E-3</v>
      </c>
      <c r="AC184" s="15">
        <v>546.76</v>
      </c>
      <c r="AD184" s="15">
        <v>47.68</v>
      </c>
      <c r="AE184" s="15">
        <v>2606951679.9999995</v>
      </c>
      <c r="AF184" s="15">
        <v>1698000000</v>
      </c>
      <c r="AG184" s="15">
        <v>7905</v>
      </c>
      <c r="AH184" s="15">
        <v>1357</v>
      </c>
      <c r="AI184" s="15">
        <v>7.9917550058892811E-2</v>
      </c>
      <c r="AJ184" s="15">
        <v>0.17166350411132195</v>
      </c>
      <c r="AK184" s="15">
        <v>2303</v>
      </c>
      <c r="AL184" s="15">
        <v>2955</v>
      </c>
      <c r="AM184" s="15">
        <v>0.37381404174573057</v>
      </c>
      <c r="AN184" s="15">
        <v>0.13563015312131921</v>
      </c>
      <c r="AO184" s="15">
        <v>0.116402116</v>
      </c>
      <c r="AP184" s="15">
        <v>-0.21693121700000001</v>
      </c>
      <c r="AQ184" s="15">
        <v>3.180155827635554E-4</v>
      </c>
      <c r="AR184" s="15">
        <v>2.666413212685644E-4</v>
      </c>
    </row>
    <row r="185" spans="1:44" x14ac:dyDescent="0.25">
      <c r="A185" s="15" t="s">
        <v>97</v>
      </c>
      <c r="B185" s="15" t="s">
        <v>844</v>
      </c>
      <c r="C185" s="15" t="s">
        <v>612</v>
      </c>
      <c r="D185" s="15" t="s">
        <v>378</v>
      </c>
      <c r="E185" s="15">
        <v>58179</v>
      </c>
      <c r="F185" s="15">
        <v>1563190</v>
      </c>
      <c r="G185" s="17">
        <v>44978</v>
      </c>
      <c r="H185" s="20">
        <v>44978</v>
      </c>
      <c r="I185" s="20">
        <v>44974</v>
      </c>
      <c r="J185" s="21">
        <v>44867</v>
      </c>
      <c r="K185" s="17">
        <v>45291</v>
      </c>
      <c r="L185" s="17">
        <v>45291</v>
      </c>
      <c r="M185" s="17">
        <v>45350</v>
      </c>
      <c r="N185" s="18">
        <v>2024</v>
      </c>
      <c r="O185" s="18">
        <v>1</v>
      </c>
      <c r="P185" s="15" t="s">
        <v>521</v>
      </c>
      <c r="Q185" s="15" t="s">
        <v>651</v>
      </c>
      <c r="R185" s="15">
        <v>2549</v>
      </c>
      <c r="S185" s="15" t="s">
        <v>9</v>
      </c>
      <c r="T185" s="15" t="s">
        <v>656</v>
      </c>
      <c r="U185" s="15">
        <f t="shared" si="6"/>
        <v>111</v>
      </c>
      <c r="V185" s="16">
        <v>79</v>
      </c>
      <c r="W185" s="15">
        <f t="shared" si="7"/>
        <v>2023</v>
      </c>
      <c r="X185" s="18">
        <f t="shared" si="8"/>
        <v>3</v>
      </c>
      <c r="Y185" s="17">
        <v>44287</v>
      </c>
      <c r="Z185" s="27">
        <v>2.9123287671232876</v>
      </c>
      <c r="AA185" s="15">
        <v>2.01E-2</v>
      </c>
      <c r="AB185" s="15">
        <v>0.1672777</v>
      </c>
      <c r="AC185" s="15">
        <v>484.89299999999997</v>
      </c>
      <c r="AD185" s="15">
        <v>3.88</v>
      </c>
      <c r="AE185" s="25">
        <v>188138484</v>
      </c>
      <c r="AF185" s="15">
        <v>116030000</v>
      </c>
      <c r="AG185" s="15">
        <v>428.7</v>
      </c>
      <c r="AH185" s="15">
        <v>-321.3</v>
      </c>
      <c r="AI185" s="15">
        <v>-0.27691114366974062</v>
      </c>
      <c r="AJ185" s="15">
        <v>-0.74947515745276416</v>
      </c>
      <c r="AK185" s="15">
        <v>166.9</v>
      </c>
      <c r="AL185" s="15">
        <v>509.1</v>
      </c>
      <c r="AM185" s="15">
        <v>1.1875437368789363</v>
      </c>
      <c r="AN185" s="15">
        <v>0.14384210979918988</v>
      </c>
      <c r="AO185" s="15">
        <v>-0.12635533099999996</v>
      </c>
      <c r="AP185" s="15">
        <v>-0.54716981099999995</v>
      </c>
      <c r="AQ185" s="15">
        <v>2.9416441405628875E-3</v>
      </c>
      <c r="AR185" s="15">
        <v>1.8194496268471767E-3</v>
      </c>
    </row>
    <row r="186" spans="1:44" x14ac:dyDescent="0.25">
      <c r="A186" s="15" t="s">
        <v>110</v>
      </c>
      <c r="B186" s="15" t="s">
        <v>845</v>
      </c>
      <c r="C186" s="15" t="s">
        <v>613</v>
      </c>
      <c r="D186" s="15" t="s">
        <v>389</v>
      </c>
      <c r="E186" s="15">
        <v>13603</v>
      </c>
      <c r="F186" s="15">
        <v>935703</v>
      </c>
      <c r="G186" s="17">
        <v>44085</v>
      </c>
      <c r="H186" s="20">
        <v>44085</v>
      </c>
      <c r="I186" s="20">
        <v>44084</v>
      </c>
      <c r="J186" s="21">
        <v>43959</v>
      </c>
      <c r="K186" s="17">
        <v>44226</v>
      </c>
      <c r="L186" s="17">
        <v>44227</v>
      </c>
      <c r="M186" s="17">
        <v>44271</v>
      </c>
      <c r="N186" s="18">
        <v>2021</v>
      </c>
      <c r="O186" s="18">
        <v>1</v>
      </c>
      <c r="P186" s="15" t="s">
        <v>518</v>
      </c>
      <c r="Q186" s="15" t="s">
        <v>653</v>
      </c>
      <c r="R186" s="15">
        <v>199327</v>
      </c>
      <c r="S186" s="15" t="s">
        <v>9</v>
      </c>
      <c r="T186" s="15" t="s">
        <v>656</v>
      </c>
      <c r="U186" s="15">
        <f t="shared" si="6"/>
        <v>126</v>
      </c>
      <c r="V186" s="16">
        <v>67</v>
      </c>
      <c r="W186" s="15">
        <f t="shared" si="7"/>
        <v>2020</v>
      </c>
      <c r="X186" s="18">
        <f t="shared" si="8"/>
        <v>6</v>
      </c>
      <c r="Y186" s="17">
        <v>34765</v>
      </c>
      <c r="Z186" s="27">
        <v>26.043835616438358</v>
      </c>
      <c r="AA186" s="15">
        <v>-2.53E-2</v>
      </c>
      <c r="AB186" s="15">
        <v>-1.236079E-2</v>
      </c>
      <c r="AC186" s="15">
        <v>233.38300000000001</v>
      </c>
      <c r="AD186" s="15">
        <v>90.25</v>
      </c>
      <c r="AE186" s="15">
        <v>2106281575.0000002</v>
      </c>
      <c r="AF186" s="15">
        <v>2069600000</v>
      </c>
      <c r="AG186" s="15">
        <v>7285.3</v>
      </c>
      <c r="AH186" s="15">
        <v>1341.9</v>
      </c>
      <c r="AI186" s="15">
        <v>6.4838616157711637E-2</v>
      </c>
      <c r="AJ186" s="15">
        <v>0.1841928266509272</v>
      </c>
      <c r="AK186" s="15">
        <v>1416.7</v>
      </c>
      <c r="AL186" s="15">
        <v>9639.9</v>
      </c>
      <c r="AM186" s="15">
        <v>1.3231987701261443</v>
      </c>
      <c r="AN186" s="15">
        <v>6.8452841128720535E-2</v>
      </c>
      <c r="AO186" s="15">
        <v>-0.10851782399999998</v>
      </c>
      <c r="AP186" s="15">
        <v>-0.523902439</v>
      </c>
      <c r="AQ186" s="15">
        <v>4.240207770180739E-4</v>
      </c>
      <c r="AR186" s="15">
        <v>-7.0564919796780527E-4</v>
      </c>
    </row>
    <row r="187" spans="1:44" x14ac:dyDescent="0.25">
      <c r="A187" s="22" t="s">
        <v>204</v>
      </c>
      <c r="B187" s="15" t="s">
        <v>846</v>
      </c>
      <c r="C187" s="22" t="s">
        <v>531</v>
      </c>
      <c r="D187" s="22" t="s">
        <v>438</v>
      </c>
      <c r="E187" s="15">
        <v>8854</v>
      </c>
      <c r="F187" s="15">
        <v>1032220</v>
      </c>
      <c r="G187" s="23">
        <v>44866</v>
      </c>
      <c r="H187" s="20">
        <v>44866</v>
      </c>
      <c r="I187" s="20">
        <v>44865</v>
      </c>
      <c r="J187" s="24">
        <v>44802</v>
      </c>
      <c r="K187" s="17">
        <v>45199</v>
      </c>
      <c r="L187" s="17">
        <v>45199</v>
      </c>
      <c r="M187" s="17">
        <v>45246</v>
      </c>
      <c r="N187" s="18">
        <v>2023</v>
      </c>
      <c r="O187" s="18">
        <v>4</v>
      </c>
      <c r="P187" s="15" t="s">
        <v>516</v>
      </c>
      <c r="Q187" s="15" t="s">
        <v>651</v>
      </c>
      <c r="R187" s="15">
        <v>39600</v>
      </c>
      <c r="S187" s="15" t="s">
        <v>14</v>
      </c>
      <c r="T187" s="15" t="s">
        <v>14</v>
      </c>
      <c r="U187" s="15">
        <f t="shared" si="6"/>
        <v>64</v>
      </c>
      <c r="V187" s="19">
        <v>57</v>
      </c>
      <c r="W187" s="15">
        <f t="shared" si="7"/>
        <v>2022</v>
      </c>
      <c r="X187" s="18">
        <f t="shared" si="8"/>
        <v>3</v>
      </c>
      <c r="Y187" s="17">
        <v>35594</v>
      </c>
      <c r="Z187" s="27">
        <v>26.443835616438356</v>
      </c>
      <c r="AA187" s="15">
        <v>-8.9999999999999998E-4</v>
      </c>
      <c r="AB187" s="15">
        <v>4.3425749999999999E-2</v>
      </c>
      <c r="AC187" s="15">
        <v>60.997999999999998</v>
      </c>
      <c r="AD187" s="15">
        <v>83.21</v>
      </c>
      <c r="AE187" s="15">
        <v>507564357.99999988</v>
      </c>
      <c r="AF187" s="15">
        <v>398579700</v>
      </c>
      <c r="AG187" s="15">
        <v>1667.835</v>
      </c>
      <c r="AH187" s="15">
        <v>161.792</v>
      </c>
      <c r="AI187" s="15">
        <v>4.0592132514525953E-2</v>
      </c>
      <c r="AJ187" s="15">
        <v>9.7007197954234084E-2</v>
      </c>
      <c r="AK187" s="15">
        <v>65.405000000000001</v>
      </c>
      <c r="AL187" s="15">
        <v>1429.212</v>
      </c>
      <c r="AM187" s="15">
        <v>0.85692649452733627</v>
      </c>
      <c r="AN187" s="15">
        <v>1.6409516089253919E-2</v>
      </c>
      <c r="AO187" s="15">
        <v>-0.233516483</v>
      </c>
      <c r="AP187" s="15">
        <v>-0.21428571399999999</v>
      </c>
      <c r="AQ187" s="15">
        <v>1.4310701224359993E-3</v>
      </c>
      <c r="AR187" s="15">
        <v>7.1997707083096068E-4</v>
      </c>
    </row>
    <row r="188" spans="1:44" x14ac:dyDescent="0.25">
      <c r="A188" s="22" t="s">
        <v>45</v>
      </c>
      <c r="B188" s="15" t="s">
        <v>847</v>
      </c>
      <c r="C188" s="22" t="s">
        <v>46</v>
      </c>
      <c r="D188" s="22" t="s">
        <v>346</v>
      </c>
      <c r="E188" s="15">
        <v>11455</v>
      </c>
      <c r="F188" s="15">
        <v>884144</v>
      </c>
      <c r="G188" s="23">
        <v>44959</v>
      </c>
      <c r="H188" s="20">
        <v>44959</v>
      </c>
      <c r="I188" s="20">
        <v>44958</v>
      </c>
      <c r="J188" s="24">
        <v>44956</v>
      </c>
      <c r="K188" s="17">
        <v>45291</v>
      </c>
      <c r="L188" s="17">
        <v>45291</v>
      </c>
      <c r="M188" s="17">
        <v>45348</v>
      </c>
      <c r="N188" s="18">
        <v>2024</v>
      </c>
      <c r="O188" s="18">
        <v>1</v>
      </c>
      <c r="P188" s="15" t="s">
        <v>516</v>
      </c>
      <c r="Q188" s="15" t="s">
        <v>651</v>
      </c>
      <c r="R188" s="15">
        <v>581</v>
      </c>
      <c r="S188" s="15" t="s">
        <v>9</v>
      </c>
      <c r="T188" s="15" t="s">
        <v>656</v>
      </c>
      <c r="U188" s="15">
        <f t="shared" si="6"/>
        <v>3</v>
      </c>
      <c r="V188" s="19">
        <v>47</v>
      </c>
      <c r="W188" s="15">
        <f t="shared" si="7"/>
        <v>2023</v>
      </c>
      <c r="X188" s="18">
        <f t="shared" si="8"/>
        <v>5</v>
      </c>
      <c r="Y188" s="17">
        <v>33701</v>
      </c>
      <c r="Z188" s="27">
        <v>31.909589041095892</v>
      </c>
      <c r="AA188" s="15">
        <v>1.8E-3</v>
      </c>
      <c r="AB188" s="15">
        <v>-8.3621500000000001E-2</v>
      </c>
      <c r="AC188" s="15">
        <v>24.998000000000001</v>
      </c>
      <c r="AD188" s="15">
        <v>10.93</v>
      </c>
      <c r="AE188" s="25">
        <v>27322814</v>
      </c>
      <c r="AF188" s="15">
        <v>44386800</v>
      </c>
      <c r="AG188" s="15">
        <v>191.655</v>
      </c>
      <c r="AH188" s="15">
        <v>-9.2140000000000004</v>
      </c>
      <c r="AI188" s="15">
        <v>-2.0758423675507134E-2</v>
      </c>
      <c r="AJ188" s="15">
        <v>-4.8075969841642537E-2</v>
      </c>
      <c r="AK188" s="15">
        <v>30.317</v>
      </c>
      <c r="AL188" s="15">
        <v>10.436999999999999</v>
      </c>
      <c r="AM188" s="15">
        <v>5.4457227831259288E-2</v>
      </c>
      <c r="AN188" s="15">
        <v>6.8301837483215735E-2</v>
      </c>
      <c r="AO188" s="15">
        <v>-0.28337147200000001</v>
      </c>
      <c r="AP188" s="15">
        <v>-0.19565217400000001</v>
      </c>
      <c r="AQ188" s="15">
        <v>1.457571420999629E-3</v>
      </c>
      <c r="AR188" s="15">
        <v>8.3201340619803174E-5</v>
      </c>
    </row>
    <row r="189" spans="1:44" x14ac:dyDescent="0.25">
      <c r="A189" s="22" t="s">
        <v>126</v>
      </c>
      <c r="B189" s="15" t="s">
        <v>848</v>
      </c>
      <c r="C189" s="22" t="s">
        <v>614</v>
      </c>
      <c r="D189" s="22" t="s">
        <v>395</v>
      </c>
      <c r="E189" s="15">
        <v>5934</v>
      </c>
      <c r="F189" s="15">
        <v>939767</v>
      </c>
      <c r="G189" s="23">
        <v>41501</v>
      </c>
      <c r="H189" s="20">
        <v>41501</v>
      </c>
      <c r="I189" s="20">
        <v>41500</v>
      </c>
      <c r="J189" s="24">
        <v>41485</v>
      </c>
      <c r="K189" s="17">
        <v>41639</v>
      </c>
      <c r="L189" s="17">
        <v>41639</v>
      </c>
      <c r="M189" s="17">
        <v>41690</v>
      </c>
      <c r="N189" s="18">
        <v>2014</v>
      </c>
      <c r="O189" s="18">
        <v>1</v>
      </c>
      <c r="P189" s="15" t="s">
        <v>520</v>
      </c>
      <c r="Q189" s="15" t="s">
        <v>653</v>
      </c>
      <c r="R189" s="15">
        <v>227</v>
      </c>
      <c r="S189" s="15" t="s">
        <v>128</v>
      </c>
      <c r="T189" s="15" t="s">
        <v>656</v>
      </c>
      <c r="U189" s="15">
        <f t="shared" si="6"/>
        <v>16</v>
      </c>
      <c r="V189" s="19">
        <v>39</v>
      </c>
      <c r="W189" s="15">
        <f t="shared" si="7"/>
        <v>2013</v>
      </c>
      <c r="X189" s="18">
        <f t="shared" si="8"/>
        <v>5</v>
      </c>
      <c r="Y189" s="17">
        <v>36633</v>
      </c>
      <c r="Z189" s="27">
        <v>13.854794520547944</v>
      </c>
      <c r="AA189" s="15">
        <v>2.5700000000000001E-2</v>
      </c>
      <c r="AB189" s="15">
        <v>-3.8989660000000002E-2</v>
      </c>
      <c r="AC189" s="15">
        <v>184.53399999999999</v>
      </c>
      <c r="AD189" s="15">
        <v>4.88</v>
      </c>
      <c r="AE189" s="15">
        <v>90052592</v>
      </c>
      <c r="AF189" s="15">
        <v>50328700</v>
      </c>
      <c r="AG189" s="15">
        <v>66.238</v>
      </c>
      <c r="AH189" s="15">
        <v>-244.76</v>
      </c>
      <c r="AI189" s="15">
        <v>-0.48632291316882814</v>
      </c>
      <c r="AJ189" s="15">
        <v>-3.6951598780156405</v>
      </c>
      <c r="AK189" s="15">
        <v>103.97799999999999</v>
      </c>
      <c r="AL189" s="15">
        <v>347.23700000000002</v>
      </c>
      <c r="AM189" s="15">
        <v>5.2422627494791509</v>
      </c>
      <c r="AN189" s="15">
        <v>0.20659782589258216</v>
      </c>
      <c r="AO189" s="15">
        <v>6.9319147000000025E-2</v>
      </c>
      <c r="AP189" s="15">
        <v>-0.26282051299999998</v>
      </c>
      <c r="AQ189" s="15">
        <v>6.8903376265437002E-4</v>
      </c>
      <c r="AR189" s="15">
        <v>-4.3764756321254821E-5</v>
      </c>
    </row>
    <row r="190" spans="1:44" x14ac:dyDescent="0.25">
      <c r="A190" s="15" t="s">
        <v>87</v>
      </c>
      <c r="B190" s="15" t="s">
        <v>849</v>
      </c>
      <c r="C190" s="15" t="s">
        <v>91</v>
      </c>
      <c r="D190" s="15" t="s">
        <v>371</v>
      </c>
      <c r="E190" s="15">
        <v>50184</v>
      </c>
      <c r="F190" s="15">
        <v>1058090</v>
      </c>
      <c r="G190" s="17">
        <v>43334</v>
      </c>
      <c r="H190" s="20">
        <v>43334</v>
      </c>
      <c r="I190" s="20">
        <v>43333</v>
      </c>
      <c r="J190" s="21">
        <v>43302</v>
      </c>
      <c r="K190" s="17">
        <v>43465</v>
      </c>
      <c r="L190" s="17">
        <v>43465</v>
      </c>
      <c r="M190" s="17">
        <v>43504</v>
      </c>
      <c r="N190" s="18">
        <v>2019</v>
      </c>
      <c r="O190" s="18">
        <v>1</v>
      </c>
      <c r="P190" s="15" t="s">
        <v>515</v>
      </c>
      <c r="Q190" s="15" t="s">
        <v>651</v>
      </c>
      <c r="R190" s="15">
        <v>73000</v>
      </c>
      <c r="S190" s="15" t="s">
        <v>9</v>
      </c>
      <c r="T190" s="15" t="s">
        <v>656</v>
      </c>
      <c r="U190" s="15">
        <f t="shared" si="6"/>
        <v>32</v>
      </c>
      <c r="V190" s="16">
        <v>33</v>
      </c>
      <c r="W190" s="15">
        <f t="shared" si="7"/>
        <v>2018</v>
      </c>
      <c r="X190" s="18">
        <f t="shared" si="8"/>
        <v>4</v>
      </c>
      <c r="Y190" s="17">
        <v>38743</v>
      </c>
      <c r="Z190" s="27">
        <v>13.043835616438356</v>
      </c>
      <c r="AA190" s="15">
        <v>-1.11E-2</v>
      </c>
      <c r="AB190" s="15">
        <v>0.1489733</v>
      </c>
      <c r="AC190" s="15">
        <v>27.696999999999999</v>
      </c>
      <c r="AD190" s="15">
        <v>518.9</v>
      </c>
      <c r="AE190" s="15">
        <v>1437197330</v>
      </c>
      <c r="AF190" s="15">
        <v>226551800</v>
      </c>
      <c r="AG190" s="15">
        <v>1441.3389999999999</v>
      </c>
      <c r="AH190" s="15">
        <v>176.553</v>
      </c>
      <c r="AI190" s="15">
        <v>7.7930521849749149E-2</v>
      </c>
      <c r="AJ190" s="15">
        <v>0.1224923491281371</v>
      </c>
      <c r="AK190" s="15">
        <v>249.953</v>
      </c>
      <c r="AL190" s="15">
        <v>0</v>
      </c>
      <c r="AM190" s="15">
        <v>0</v>
      </c>
      <c r="AN190" s="15">
        <v>0.11032929334483328</v>
      </c>
      <c r="AO190" s="15">
        <v>-5.625249099999996E-2</v>
      </c>
      <c r="AP190" s="15">
        <v>-0.49121184099999998</v>
      </c>
      <c r="AQ190" s="15">
        <v>1.0865532411088144E-3</v>
      </c>
      <c r="AR190" s="15">
        <v>-4.4881132267705339E-4</v>
      </c>
    </row>
    <row r="191" spans="1:44" x14ac:dyDescent="0.25">
      <c r="A191" s="15" t="s">
        <v>233</v>
      </c>
      <c r="B191" s="15" t="s">
        <v>850</v>
      </c>
      <c r="C191" s="15" t="s">
        <v>235</v>
      </c>
      <c r="D191" s="15" t="s">
        <v>455</v>
      </c>
      <c r="E191" s="15">
        <v>12908</v>
      </c>
      <c r="F191" s="15">
        <v>917470</v>
      </c>
      <c r="G191" s="17">
        <v>43607</v>
      </c>
      <c r="H191" s="20">
        <v>43607</v>
      </c>
      <c r="I191" s="20">
        <v>43606</v>
      </c>
      <c r="J191" s="21">
        <v>43579</v>
      </c>
      <c r="K191" s="17">
        <v>43830</v>
      </c>
      <c r="L191" s="17">
        <v>43830</v>
      </c>
      <c r="M191" s="17">
        <v>43882</v>
      </c>
      <c r="N191" s="18">
        <v>2020</v>
      </c>
      <c r="O191" s="18">
        <v>1</v>
      </c>
      <c r="P191" s="15" t="s">
        <v>523</v>
      </c>
      <c r="Q191" s="15" t="s">
        <v>651</v>
      </c>
      <c r="R191" s="15">
        <v>1860</v>
      </c>
      <c r="S191" s="15" t="s">
        <v>9</v>
      </c>
      <c r="T191" s="15" t="s">
        <v>656</v>
      </c>
      <c r="U191" s="15">
        <f t="shared" si="6"/>
        <v>28</v>
      </c>
      <c r="V191" s="15">
        <v>28</v>
      </c>
      <c r="W191" s="15">
        <f t="shared" si="7"/>
        <v>2019</v>
      </c>
      <c r="X191" s="18">
        <f t="shared" si="8"/>
        <v>4</v>
      </c>
      <c r="Y191" s="17">
        <v>34403</v>
      </c>
      <c r="Z191" s="27">
        <v>25.969863013698632</v>
      </c>
      <c r="AA191" s="15">
        <v>-3.3799999999999997E-2</v>
      </c>
      <c r="AB191" s="15">
        <v>2.135389E-2</v>
      </c>
      <c r="AC191" s="15">
        <v>10.996</v>
      </c>
      <c r="AD191" s="15">
        <v>14.55</v>
      </c>
      <c r="AE191" s="15">
        <v>15999180.000000002</v>
      </c>
      <c r="AF191" s="15">
        <v>64955499.999999993</v>
      </c>
      <c r="AG191" s="15">
        <v>308.35199999999998</v>
      </c>
      <c r="AH191" s="15">
        <v>3.8559999999999999</v>
      </c>
      <c r="AI191" s="15">
        <v>5.9363718237870544E-3</v>
      </c>
      <c r="AJ191" s="15">
        <v>1.2505188875051889E-2</v>
      </c>
      <c r="AK191" s="15">
        <v>5.742</v>
      </c>
      <c r="AL191" s="15">
        <v>219.375</v>
      </c>
      <c r="AM191" s="15">
        <v>0.71144341531755917</v>
      </c>
      <c r="AN191" s="15">
        <v>8.8398980840729436E-3</v>
      </c>
      <c r="AO191" s="15">
        <v>-0.24201388899999998</v>
      </c>
      <c r="AP191" s="15">
        <v>-0.28888888899999998</v>
      </c>
      <c r="AQ191" s="15">
        <v>7.950389569088885E-5</v>
      </c>
      <c r="AR191" s="15">
        <v>-2.1022190828562943E-5</v>
      </c>
    </row>
    <row r="192" spans="1:44" x14ac:dyDescent="0.25">
      <c r="A192" s="15" t="s">
        <v>257</v>
      </c>
      <c r="B192" s="15" t="s">
        <v>851</v>
      </c>
      <c r="C192" s="15" t="s">
        <v>266</v>
      </c>
      <c r="D192" s="15" t="s">
        <v>468</v>
      </c>
      <c r="E192" s="15">
        <v>21530</v>
      </c>
      <c r="F192" s="15">
        <v>84839</v>
      </c>
      <c r="G192" s="17">
        <v>41360</v>
      </c>
      <c r="H192" s="20">
        <v>41360</v>
      </c>
      <c r="I192" s="20">
        <v>41359</v>
      </c>
      <c r="J192" s="21">
        <v>41345</v>
      </c>
      <c r="K192" s="17">
        <v>41639</v>
      </c>
      <c r="L192" s="17">
        <v>41639</v>
      </c>
      <c r="M192" s="17">
        <v>41696</v>
      </c>
      <c r="N192" s="18">
        <v>2014</v>
      </c>
      <c r="O192" s="18">
        <v>1</v>
      </c>
      <c r="P192" s="15" t="s">
        <v>516</v>
      </c>
      <c r="Q192" s="15" t="s">
        <v>651</v>
      </c>
      <c r="R192" s="15">
        <v>10649</v>
      </c>
      <c r="S192" s="15" t="s">
        <v>14</v>
      </c>
      <c r="T192" s="15" t="s">
        <v>14</v>
      </c>
      <c r="U192" s="15">
        <f t="shared" si="6"/>
        <v>15</v>
      </c>
      <c r="V192" s="15">
        <v>25</v>
      </c>
      <c r="W192" s="15">
        <f t="shared" si="7"/>
        <v>2013</v>
      </c>
      <c r="X192" s="18">
        <f t="shared" si="8"/>
        <v>4</v>
      </c>
      <c r="Y192" s="17">
        <v>29297</v>
      </c>
      <c r="Z192" s="27">
        <v>33.969863013698628</v>
      </c>
      <c r="AA192" s="15">
        <v>6.3E-3</v>
      </c>
      <c r="AB192" s="15">
        <v>-6.1855909999999998E-3</v>
      </c>
      <c r="AC192" s="15">
        <v>145.864</v>
      </c>
      <c r="AD192" s="15">
        <v>24.47</v>
      </c>
      <c r="AE192" s="15">
        <v>356929208</v>
      </c>
      <c r="AF192" s="15">
        <v>73921700</v>
      </c>
      <c r="AG192" s="15">
        <v>438.255</v>
      </c>
      <c r="AH192" s="15">
        <v>123.33</v>
      </c>
      <c r="AI192" s="15">
        <v>0.16683869553865779</v>
      </c>
      <c r="AJ192" s="15">
        <v>0.28141150699934969</v>
      </c>
      <c r="AK192" s="15">
        <v>118.21599999999999</v>
      </c>
      <c r="AL192" s="15">
        <v>0</v>
      </c>
      <c r="AM192" s="15">
        <v>0</v>
      </c>
      <c r="AN192" s="15">
        <v>0.15992056459740508</v>
      </c>
      <c r="AO192" s="15">
        <v>0.14220767400000001</v>
      </c>
      <c r="AP192" s="15">
        <v>-0.276595745</v>
      </c>
      <c r="AQ192" s="15">
        <v>5.3002597127259238E-5</v>
      </c>
      <c r="AR192" s="15">
        <v>-1.4763945744737959E-4</v>
      </c>
    </row>
    <row r="193" spans="1:44" x14ac:dyDescent="0.25">
      <c r="A193" s="15" t="s">
        <v>105</v>
      </c>
      <c r="B193" s="15" t="s">
        <v>852</v>
      </c>
      <c r="C193" s="15" t="s">
        <v>106</v>
      </c>
      <c r="D193" s="15" t="s">
        <v>385</v>
      </c>
      <c r="E193" s="15">
        <v>24437</v>
      </c>
      <c r="F193" s="15">
        <v>26172</v>
      </c>
      <c r="G193" s="17">
        <v>44792</v>
      </c>
      <c r="H193" s="20">
        <v>44792</v>
      </c>
      <c r="I193" s="20">
        <v>44791</v>
      </c>
      <c r="J193" s="21">
        <v>44678</v>
      </c>
      <c r="K193" s="17">
        <v>44926</v>
      </c>
      <c r="L193" s="17">
        <v>44926</v>
      </c>
      <c r="M193" s="17">
        <v>44971</v>
      </c>
      <c r="N193" s="18">
        <v>2023</v>
      </c>
      <c r="O193" s="18">
        <v>1</v>
      </c>
      <c r="P193" s="15" t="s">
        <v>516</v>
      </c>
      <c r="Q193" s="15" t="s">
        <v>651</v>
      </c>
      <c r="R193" s="15">
        <v>73600</v>
      </c>
      <c r="S193" s="15" t="s">
        <v>9</v>
      </c>
      <c r="T193" s="15" t="s">
        <v>656</v>
      </c>
      <c r="U193" s="15">
        <f t="shared" si="6"/>
        <v>114</v>
      </c>
      <c r="V193" s="15">
        <v>22</v>
      </c>
      <c r="W193" s="15">
        <f t="shared" si="7"/>
        <v>2022</v>
      </c>
      <c r="X193" s="18">
        <f t="shared" si="8"/>
        <v>6</v>
      </c>
      <c r="Y193" s="17">
        <v>26716</v>
      </c>
      <c r="Z193" s="27">
        <v>50.013698630136986</v>
      </c>
      <c r="AA193" s="15">
        <v>-3.0999999999999999E-3</v>
      </c>
      <c r="AB193" s="15">
        <v>8.7584889999999995E-3</v>
      </c>
      <c r="AC193" s="15">
        <v>141.30000000000001</v>
      </c>
      <c r="AD193" s="15">
        <v>230.2</v>
      </c>
      <c r="AE193" s="15">
        <v>3252726000</v>
      </c>
      <c r="AF193" s="15">
        <v>3029900000</v>
      </c>
      <c r="AG193" s="15">
        <v>8975</v>
      </c>
      <c r="AH193" s="15">
        <v>2151</v>
      </c>
      <c r="AI193" s="15">
        <v>7.0992441994785313E-2</v>
      </c>
      <c r="AJ193" s="15">
        <v>0.23966573816155989</v>
      </c>
      <c r="AK193" s="15">
        <v>2101</v>
      </c>
      <c r="AL193" s="15">
        <v>5571</v>
      </c>
      <c r="AM193" s="15">
        <v>0.62072423398328691</v>
      </c>
      <c r="AN193" s="15">
        <v>6.9342222515594576E-2</v>
      </c>
      <c r="AO193" s="15">
        <v>-0.11923583700000001</v>
      </c>
      <c r="AP193" s="15">
        <v>-0.21014492800000001</v>
      </c>
      <c r="AQ193" s="15">
        <v>2.6501298563629618E-4</v>
      </c>
      <c r="AR193" s="15">
        <v>5.1297180165171553E-5</v>
      </c>
    </row>
    <row r="194" spans="1:44" x14ac:dyDescent="0.25">
      <c r="A194" s="22" t="s">
        <v>98</v>
      </c>
      <c r="B194" s="15" t="s">
        <v>853</v>
      </c>
      <c r="C194" s="22" t="s">
        <v>114</v>
      </c>
      <c r="D194" s="22" t="s">
        <v>379</v>
      </c>
      <c r="E194" s="15">
        <v>55805</v>
      </c>
      <c r="F194" s="15">
        <v>1677703</v>
      </c>
      <c r="G194" s="23">
        <v>44160</v>
      </c>
      <c r="H194" s="20">
        <v>44160</v>
      </c>
      <c r="I194" s="20">
        <v>44159</v>
      </c>
      <c r="J194" s="24">
        <v>43958</v>
      </c>
      <c r="K194" s="17">
        <v>44196</v>
      </c>
      <c r="L194" s="17">
        <v>44196</v>
      </c>
      <c r="M194" s="17">
        <v>44251</v>
      </c>
      <c r="N194" s="18">
        <v>2021</v>
      </c>
      <c r="O194" s="18">
        <v>1</v>
      </c>
      <c r="P194" s="15" t="s">
        <v>516</v>
      </c>
      <c r="Q194" s="15" t="s">
        <v>651</v>
      </c>
      <c r="R194" s="15">
        <v>63000</v>
      </c>
      <c r="S194" s="15" t="s">
        <v>36</v>
      </c>
      <c r="T194" s="15" t="s">
        <v>656</v>
      </c>
      <c r="U194" s="15">
        <f t="shared" ref="U194:U224" si="9">G194-J194</f>
        <v>202</v>
      </c>
      <c r="V194" s="22">
        <v>22</v>
      </c>
      <c r="W194" s="15">
        <f t="shared" ref="W194:W224" si="10">YEAR(G194)</f>
        <v>2020</v>
      </c>
      <c r="X194" s="18">
        <f t="shared" ref="X194:X224" si="11">WEEKDAY(H194)</f>
        <v>4</v>
      </c>
      <c r="Y194" s="17">
        <v>42717</v>
      </c>
      <c r="Z194" s="27">
        <v>4.2027397260273975</v>
      </c>
      <c r="AA194" s="15">
        <v>6.9999999999999999E-4</v>
      </c>
      <c r="AB194" s="15">
        <v>9.4761899999999996E-2</v>
      </c>
      <c r="AC194" s="15">
        <v>212.07400000000001</v>
      </c>
      <c r="AD194" s="15">
        <v>4.47</v>
      </c>
      <c r="AE194" s="15">
        <v>94797078</v>
      </c>
      <c r="AF194" s="15">
        <v>425600000</v>
      </c>
      <c r="AG194" s="15">
        <v>1190</v>
      </c>
      <c r="AH194" s="15">
        <v>-118</v>
      </c>
      <c r="AI194" s="15">
        <v>-2.7725563909774435E-2</v>
      </c>
      <c r="AJ194" s="15">
        <v>-9.9159663865546213E-2</v>
      </c>
      <c r="AK194" s="15">
        <v>450</v>
      </c>
      <c r="AL194" s="15">
        <v>1798</v>
      </c>
      <c r="AM194" s="15">
        <v>1.5109243697478991</v>
      </c>
      <c r="AN194" s="15">
        <v>0.10573308270676691</v>
      </c>
      <c r="AO194" s="15">
        <v>0.17272727199999999</v>
      </c>
      <c r="AP194" s="15">
        <v>-0.46363636400000002</v>
      </c>
      <c r="AQ194" s="15">
        <v>9.8054804685429576E-4</v>
      </c>
      <c r="AR194" s="15">
        <v>2.2431430374689936E-5</v>
      </c>
    </row>
    <row r="195" spans="1:44" x14ac:dyDescent="0.25">
      <c r="A195" s="15" t="s">
        <v>181</v>
      </c>
      <c r="B195" s="15" t="s">
        <v>854</v>
      </c>
      <c r="C195" s="15" t="s">
        <v>187</v>
      </c>
      <c r="D195" s="15" t="s">
        <v>426</v>
      </c>
      <c r="E195" s="15">
        <v>21068</v>
      </c>
      <c r="F195" s="15">
        <v>56873</v>
      </c>
      <c r="G195" s="17">
        <v>42515</v>
      </c>
      <c r="H195" s="20">
        <v>42515</v>
      </c>
      <c r="I195" s="20">
        <v>42514</v>
      </c>
      <c r="J195" s="21">
        <v>42389</v>
      </c>
      <c r="K195" s="17">
        <v>42763</v>
      </c>
      <c r="L195" s="17">
        <v>42766</v>
      </c>
      <c r="M195" s="17">
        <v>42822</v>
      </c>
      <c r="N195" s="18">
        <v>2017</v>
      </c>
      <c r="O195" s="18">
        <v>1</v>
      </c>
      <c r="P195" s="15" t="s">
        <v>518</v>
      </c>
      <c r="Q195" s="15" t="s">
        <v>653</v>
      </c>
      <c r="R195" s="15">
        <v>443000</v>
      </c>
      <c r="S195" s="15" t="s">
        <v>10</v>
      </c>
      <c r="T195" s="15" t="s">
        <v>10</v>
      </c>
      <c r="U195" s="15">
        <f t="shared" si="9"/>
        <v>126</v>
      </c>
      <c r="V195" s="15">
        <v>20</v>
      </c>
      <c r="W195" s="15">
        <f t="shared" si="10"/>
        <v>2016</v>
      </c>
      <c r="X195" s="18">
        <f t="shared" si="11"/>
        <v>4</v>
      </c>
      <c r="Y195" s="17">
        <v>22648</v>
      </c>
      <c r="Z195" s="27">
        <v>55.271232876712325</v>
      </c>
      <c r="AA195" s="15">
        <v>1.8800000000000001E-2</v>
      </c>
      <c r="AB195" s="15">
        <v>6.2000099999999997E-3</v>
      </c>
      <c r="AC195" s="15">
        <v>924</v>
      </c>
      <c r="AD195" s="15">
        <v>35.520000000000003</v>
      </c>
      <c r="AE195" s="15">
        <v>3282048000.0000005</v>
      </c>
      <c r="AF195" s="15">
        <v>3650500000</v>
      </c>
      <c r="AG195" s="15">
        <v>6698</v>
      </c>
      <c r="AH195" s="15">
        <v>1975</v>
      </c>
      <c r="AI195" s="15">
        <v>5.4102177783865224E-2</v>
      </c>
      <c r="AJ195" s="15">
        <v>0.29486413854882054</v>
      </c>
      <c r="AK195" s="15">
        <v>322</v>
      </c>
      <c r="AL195" s="15">
        <v>12652</v>
      </c>
      <c r="AM195" s="15">
        <v>1.8889220662884443</v>
      </c>
      <c r="AN195" s="15">
        <v>8.8207094918504314E-3</v>
      </c>
      <c r="AO195" s="15">
        <v>-0.17508153899999998</v>
      </c>
      <c r="AP195" s="15">
        <v>-0.37142857099999999</v>
      </c>
      <c r="AQ195" s="15">
        <v>1.3250649281814809E-4</v>
      </c>
      <c r="AR195" s="15">
        <v>-1.9114333818598747E-5</v>
      </c>
    </row>
    <row r="196" spans="1:44" x14ac:dyDescent="0.25">
      <c r="A196" s="22" t="s">
        <v>172</v>
      </c>
      <c r="B196" s="15" t="s">
        <v>855</v>
      </c>
      <c r="C196" s="22" t="s">
        <v>173</v>
      </c>
      <c r="D196" s="22" t="s">
        <v>421</v>
      </c>
      <c r="E196" s="15">
        <v>22353</v>
      </c>
      <c r="F196" s="15">
        <v>1468174</v>
      </c>
      <c r="G196" s="23">
        <v>43020</v>
      </c>
      <c r="H196" s="20">
        <v>43020</v>
      </c>
      <c r="I196" s="20">
        <v>43019</v>
      </c>
      <c r="J196" s="24">
        <v>42812</v>
      </c>
      <c r="K196" s="17">
        <v>43100</v>
      </c>
      <c r="L196" s="17">
        <v>43100</v>
      </c>
      <c r="M196" s="17">
        <v>43146</v>
      </c>
      <c r="N196" s="18">
        <v>2018</v>
      </c>
      <c r="O196" s="18">
        <v>1</v>
      </c>
      <c r="P196" s="15" t="s">
        <v>515</v>
      </c>
      <c r="Q196" s="15" t="s">
        <v>651</v>
      </c>
      <c r="R196" s="15">
        <v>45000</v>
      </c>
      <c r="S196" s="15" t="s">
        <v>9</v>
      </c>
      <c r="T196" s="15" t="s">
        <v>656</v>
      </c>
      <c r="U196" s="15">
        <f t="shared" si="9"/>
        <v>208</v>
      </c>
      <c r="V196" s="22">
        <v>19</v>
      </c>
      <c r="W196" s="15">
        <f t="shared" si="10"/>
        <v>2017</v>
      </c>
      <c r="X196" s="18">
        <f t="shared" si="11"/>
        <v>5</v>
      </c>
      <c r="Y196" s="17">
        <v>40122</v>
      </c>
      <c r="Z196" s="27">
        <v>8.2849315068493148</v>
      </c>
      <c r="AA196" s="15">
        <v>-2.8999999999999998E-3</v>
      </c>
      <c r="AB196" s="15">
        <v>-1.179826E-2</v>
      </c>
      <c r="AC196" s="15">
        <v>118.985</v>
      </c>
      <c r="AD196" s="15">
        <v>61.71</v>
      </c>
      <c r="AE196" s="15">
        <v>734256435</v>
      </c>
      <c r="AF196" s="15">
        <v>767200000</v>
      </c>
      <c r="AG196" s="15">
        <v>3525</v>
      </c>
      <c r="AH196" s="15">
        <v>249</v>
      </c>
      <c r="AI196" s="15">
        <v>3.2455683003128261E-2</v>
      </c>
      <c r="AJ196" s="15">
        <v>7.0638297872340425E-2</v>
      </c>
      <c r="AK196" s="15">
        <v>503</v>
      </c>
      <c r="AL196" s="15">
        <v>1451</v>
      </c>
      <c r="AM196" s="15">
        <v>0.41163120567375888</v>
      </c>
      <c r="AN196" s="15">
        <v>6.5563086548488012E-2</v>
      </c>
      <c r="AO196" s="15">
        <v>3.7399380999999982E-2</v>
      </c>
      <c r="AP196" s="15">
        <v>-0.15789473700000001</v>
      </c>
      <c r="AQ196" s="15">
        <v>2.3851168707266656E-4</v>
      </c>
      <c r="AR196" s="15">
        <v>6.5070294495958163E-5</v>
      </c>
    </row>
    <row r="197" spans="1:44" x14ac:dyDescent="0.25">
      <c r="A197" s="15" t="s">
        <v>104</v>
      </c>
      <c r="B197" s="15" t="s">
        <v>856</v>
      </c>
      <c r="C197" s="15" t="s">
        <v>116</v>
      </c>
      <c r="D197" s="15" t="s">
        <v>384</v>
      </c>
      <c r="E197" s="15">
        <v>59505</v>
      </c>
      <c r="F197" s="15">
        <v>25445</v>
      </c>
      <c r="G197" s="17">
        <v>42529</v>
      </c>
      <c r="H197" s="20">
        <v>42529</v>
      </c>
      <c r="I197" s="20">
        <v>42528</v>
      </c>
      <c r="J197" s="21">
        <v>42528</v>
      </c>
      <c r="K197" s="17">
        <v>42735</v>
      </c>
      <c r="L197" s="17">
        <v>42735</v>
      </c>
      <c r="M197" s="17">
        <v>42794</v>
      </c>
      <c r="N197" s="18">
        <v>2017</v>
      </c>
      <c r="O197" s="18">
        <v>1</v>
      </c>
      <c r="P197" s="15" t="s">
        <v>516</v>
      </c>
      <c r="Q197" s="15" t="s">
        <v>651</v>
      </c>
      <c r="R197" s="15">
        <v>11000</v>
      </c>
      <c r="S197" s="15" t="s">
        <v>14</v>
      </c>
      <c r="T197" s="15" t="s">
        <v>14</v>
      </c>
      <c r="U197" s="15">
        <f t="shared" si="9"/>
        <v>1</v>
      </c>
      <c r="V197" s="15">
        <v>15</v>
      </c>
      <c r="W197" s="15">
        <f t="shared" si="10"/>
        <v>2016</v>
      </c>
      <c r="X197" s="18">
        <f t="shared" si="11"/>
        <v>4</v>
      </c>
      <c r="Y197" s="17">
        <v>13150</v>
      </c>
      <c r="Z197" s="27">
        <v>81.216438356164389</v>
      </c>
      <c r="AA197" s="15">
        <v>2.7000000000000001E-3</v>
      </c>
      <c r="AB197" s="15">
        <v>7.4374560000000003E-3</v>
      </c>
      <c r="AC197" s="15">
        <v>58.965000000000003</v>
      </c>
      <c r="AD197" s="15">
        <v>59.7</v>
      </c>
      <c r="AE197" s="15">
        <v>352021050.00000006</v>
      </c>
      <c r="AF197" s="15">
        <v>342800000</v>
      </c>
      <c r="AG197" s="15">
        <v>1133.8</v>
      </c>
      <c r="AH197" s="15">
        <v>122.8</v>
      </c>
      <c r="AI197" s="15">
        <v>3.5822637106184364E-2</v>
      </c>
      <c r="AJ197" s="15">
        <v>0.10830834362321397</v>
      </c>
      <c r="AK197" s="15">
        <v>509.7</v>
      </c>
      <c r="AL197" s="15">
        <v>745.3</v>
      </c>
      <c r="AM197" s="15">
        <v>0.65734697477509263</v>
      </c>
      <c r="AN197" s="15">
        <v>0.14868728121353558</v>
      </c>
      <c r="AO197" s="15">
        <v>-2.4059657999999984E-2</v>
      </c>
      <c r="AP197" s="15">
        <v>-0.43730886899999999</v>
      </c>
      <c r="AQ197" s="15">
        <v>1.3250649281814809E-4</v>
      </c>
      <c r="AR197" s="15">
        <v>1.5639691754660204E-5</v>
      </c>
    </row>
    <row r="198" spans="1:44" x14ac:dyDescent="0.25">
      <c r="A198" s="15" t="s">
        <v>43</v>
      </c>
      <c r="B198" s="15" t="s">
        <v>857</v>
      </c>
      <c r="C198" s="15" t="s">
        <v>536</v>
      </c>
      <c r="D198" s="15" t="s">
        <v>344</v>
      </c>
      <c r="E198" s="15">
        <v>7094</v>
      </c>
      <c r="F198" s="15">
        <v>354190</v>
      </c>
      <c r="G198" s="17">
        <v>44908</v>
      </c>
      <c r="H198" s="20">
        <v>44908</v>
      </c>
      <c r="I198" s="20">
        <v>44907</v>
      </c>
      <c r="J198" s="21">
        <v>44695</v>
      </c>
      <c r="K198" s="17">
        <v>44926</v>
      </c>
      <c r="L198" s="17">
        <v>44926</v>
      </c>
      <c r="M198" s="17">
        <v>44967</v>
      </c>
      <c r="N198" s="18">
        <v>2023</v>
      </c>
      <c r="O198" s="18">
        <v>1</v>
      </c>
      <c r="P198" s="15" t="s">
        <v>519</v>
      </c>
      <c r="Q198" s="15" t="s">
        <v>651</v>
      </c>
      <c r="R198" s="15">
        <v>43640</v>
      </c>
      <c r="S198" s="15" t="s">
        <v>10</v>
      </c>
      <c r="T198" s="15" t="s">
        <v>10</v>
      </c>
      <c r="U198" s="15">
        <f t="shared" si="9"/>
        <v>213</v>
      </c>
      <c r="V198" s="15">
        <v>14</v>
      </c>
      <c r="W198" s="15">
        <f t="shared" si="10"/>
        <v>2022</v>
      </c>
      <c r="X198" s="18">
        <f t="shared" si="11"/>
        <v>3</v>
      </c>
      <c r="Y198" s="17">
        <v>30853</v>
      </c>
      <c r="Z198" s="27">
        <v>38.668493150684931</v>
      </c>
      <c r="AA198" s="15">
        <v>-6.9999999999999999E-4</v>
      </c>
      <c r="AB198" s="15">
        <v>-1.079199E-2</v>
      </c>
      <c r="AC198" s="15">
        <v>211.91399999999999</v>
      </c>
      <c r="AD198" s="15">
        <v>193.74</v>
      </c>
      <c r="AE198" s="15">
        <v>4105621836</v>
      </c>
      <c r="AF198" s="15">
        <v>3890780000.0000005</v>
      </c>
      <c r="AG198" s="15">
        <v>9143.6</v>
      </c>
      <c r="AH198" s="15">
        <v>1114.2</v>
      </c>
      <c r="AI198" s="15">
        <v>2.8636931412210406E-2</v>
      </c>
      <c r="AJ198" s="15">
        <v>0.12185572422240692</v>
      </c>
      <c r="AK198" s="15">
        <v>342.3</v>
      </c>
      <c r="AL198" s="15">
        <v>6255.6</v>
      </c>
      <c r="AM198" s="15">
        <v>0.68415066275865088</v>
      </c>
      <c r="AN198" s="15">
        <v>8.7977217935735243E-3</v>
      </c>
      <c r="AO198" s="15">
        <v>1.7470790999999986E-2</v>
      </c>
      <c r="AP198" s="15">
        <v>-0.273195876</v>
      </c>
      <c r="AQ198" s="15">
        <v>1.5900779138177772E-3</v>
      </c>
      <c r="AR198" s="15">
        <v>6.7089527929893394E-4</v>
      </c>
    </row>
    <row r="199" spans="1:44" x14ac:dyDescent="0.25">
      <c r="A199" s="22" t="s">
        <v>118</v>
      </c>
      <c r="B199" s="15" t="s">
        <v>858</v>
      </c>
      <c r="C199" s="22" t="s">
        <v>120</v>
      </c>
      <c r="D199" s="22" t="s">
        <v>392</v>
      </c>
      <c r="E199" s="15">
        <v>20659</v>
      </c>
      <c r="F199" s="15">
        <v>33185</v>
      </c>
      <c r="G199" s="23">
        <v>41703</v>
      </c>
      <c r="H199" s="20">
        <v>41703</v>
      </c>
      <c r="I199" s="20">
        <v>41702</v>
      </c>
      <c r="J199" s="24">
        <v>41670</v>
      </c>
      <c r="K199" s="17">
        <v>42004</v>
      </c>
      <c r="L199" s="17">
        <v>42004</v>
      </c>
      <c r="M199" s="17">
        <v>42060</v>
      </c>
      <c r="N199" s="18">
        <v>2015</v>
      </c>
      <c r="O199" s="18">
        <v>1</v>
      </c>
      <c r="P199" s="15" t="s">
        <v>516</v>
      </c>
      <c r="Q199" s="15" t="s">
        <v>651</v>
      </c>
      <c r="R199" s="15">
        <v>7500</v>
      </c>
      <c r="S199" s="15" t="s">
        <v>10</v>
      </c>
      <c r="T199" s="15" t="s">
        <v>10</v>
      </c>
      <c r="U199" s="15">
        <f t="shared" si="9"/>
        <v>33</v>
      </c>
      <c r="V199" s="22">
        <v>14</v>
      </c>
      <c r="W199" s="15">
        <f t="shared" si="10"/>
        <v>2014</v>
      </c>
      <c r="X199" s="18">
        <f t="shared" si="11"/>
        <v>4</v>
      </c>
      <c r="Y199" s="17">
        <v>29297</v>
      </c>
      <c r="Z199" s="27">
        <v>34.967123287671235</v>
      </c>
      <c r="AA199" s="15">
        <v>5.1000000000000004E-3</v>
      </c>
      <c r="AB199" s="15">
        <v>-5.277566E-3</v>
      </c>
      <c r="AC199" s="15">
        <v>119.4</v>
      </c>
      <c r="AD199" s="15">
        <v>70.67</v>
      </c>
      <c r="AE199" s="15">
        <v>843799800.00000012</v>
      </c>
      <c r="AF199" s="15">
        <v>467420000</v>
      </c>
      <c r="AG199" s="15">
        <v>2200.1</v>
      </c>
      <c r="AH199" s="15">
        <v>367.4</v>
      </c>
      <c r="AI199" s="15">
        <v>7.8601685849985017E-2</v>
      </c>
      <c r="AJ199" s="15">
        <v>0.16699240943593471</v>
      </c>
      <c r="AK199" s="15">
        <v>128.30000000000001</v>
      </c>
      <c r="AL199" s="15">
        <v>1146.4000000000001</v>
      </c>
      <c r="AM199" s="15">
        <v>0.52106722421708107</v>
      </c>
      <c r="AN199" s="15">
        <v>2.7448547345000216E-2</v>
      </c>
      <c r="AO199" s="15">
        <v>-1.1896775000000026E-2</v>
      </c>
      <c r="AP199" s="15">
        <v>-0.276264591</v>
      </c>
      <c r="AQ199" s="15">
        <v>6.6253246409074041E-4</v>
      </c>
      <c r="AR199" s="15">
        <v>9.0218168156556587E-5</v>
      </c>
    </row>
    <row r="200" spans="1:44" x14ac:dyDescent="0.25">
      <c r="A200" s="22" t="s">
        <v>198</v>
      </c>
      <c r="B200" s="15" t="s">
        <v>859</v>
      </c>
      <c r="C200" s="22" t="s">
        <v>200</v>
      </c>
      <c r="D200" s="22" t="s">
        <v>435</v>
      </c>
      <c r="E200" s="15">
        <v>8600</v>
      </c>
      <c r="F200" s="15">
        <v>799167</v>
      </c>
      <c r="G200" s="23">
        <v>45061</v>
      </c>
      <c r="H200" s="20">
        <v>45061</v>
      </c>
      <c r="I200" s="20">
        <v>45058</v>
      </c>
      <c r="J200" s="24">
        <v>44943</v>
      </c>
      <c r="K200" s="17">
        <v>45291</v>
      </c>
      <c r="L200" s="17">
        <v>45291</v>
      </c>
      <c r="M200" s="17">
        <v>45350</v>
      </c>
      <c r="N200" s="18">
        <v>2024</v>
      </c>
      <c r="O200" s="18">
        <v>1</v>
      </c>
      <c r="P200" s="15" t="s">
        <v>516</v>
      </c>
      <c r="Q200" s="15" t="s">
        <v>651</v>
      </c>
      <c r="R200" s="15">
        <v>4213</v>
      </c>
      <c r="S200" s="15" t="s">
        <v>10</v>
      </c>
      <c r="T200" s="15" t="s">
        <v>10</v>
      </c>
      <c r="U200" s="15">
        <f t="shared" si="9"/>
        <v>118</v>
      </c>
      <c r="V200" s="22">
        <v>13</v>
      </c>
      <c r="W200" s="15">
        <f t="shared" si="10"/>
        <v>2023</v>
      </c>
      <c r="X200" s="18">
        <f t="shared" si="11"/>
        <v>2</v>
      </c>
      <c r="Y200" s="17">
        <v>31680</v>
      </c>
      <c r="Z200" s="27">
        <v>37.452054794520549</v>
      </c>
      <c r="AA200" s="15">
        <v>2.7000000000000001E-3</v>
      </c>
      <c r="AB200" s="15">
        <v>-2.6351484000000001E-2</v>
      </c>
      <c r="AC200" s="15">
        <v>81.311999999999998</v>
      </c>
      <c r="AD200" s="15">
        <v>20.69</v>
      </c>
      <c r="AE200" s="15">
        <v>168234528</v>
      </c>
      <c r="AF200" s="15">
        <v>99033900</v>
      </c>
      <c r="AG200" s="15">
        <v>757.38599999999997</v>
      </c>
      <c r="AH200" s="15">
        <v>70.373000000000005</v>
      </c>
      <c r="AI200" s="15">
        <v>7.105950588636821E-2</v>
      </c>
      <c r="AJ200" s="15">
        <v>9.2915633507881068E-2</v>
      </c>
      <c r="AK200" s="15">
        <v>53.213000000000001</v>
      </c>
      <c r="AL200" s="15">
        <v>0.51700000000000002</v>
      </c>
      <c r="AM200" s="15">
        <v>6.8261098039837029E-4</v>
      </c>
      <c r="AN200" s="15">
        <v>5.3732105874856995E-2</v>
      </c>
      <c r="AO200" s="15">
        <v>-9.2593688999999979E-2</v>
      </c>
      <c r="AP200" s="15">
        <v>-0.38582677199999998</v>
      </c>
      <c r="AQ200" s="15">
        <v>6.6253246409074041E-4</v>
      </c>
      <c r="AR200" s="15">
        <v>4.8681642121602598E-4</v>
      </c>
    </row>
    <row r="201" spans="1:44" x14ac:dyDescent="0.25">
      <c r="A201" s="15" t="s">
        <v>37</v>
      </c>
      <c r="B201" s="15" t="s">
        <v>860</v>
      </c>
      <c r="C201" s="15" t="s">
        <v>41</v>
      </c>
      <c r="D201" s="15" t="s">
        <v>341</v>
      </c>
      <c r="E201" s="15">
        <v>54666</v>
      </c>
      <c r="F201" s="15">
        <v>1584509</v>
      </c>
      <c r="G201" s="17">
        <v>45554</v>
      </c>
      <c r="H201" s="20">
        <v>45554</v>
      </c>
      <c r="I201" s="20">
        <v>45553</v>
      </c>
      <c r="J201" s="21">
        <v>45526</v>
      </c>
      <c r="K201" s="17">
        <v>45562</v>
      </c>
      <c r="L201" s="17">
        <v>45565</v>
      </c>
      <c r="M201" s="17">
        <v>45615</v>
      </c>
      <c r="N201" s="18">
        <v>2024</v>
      </c>
      <c r="O201" s="18">
        <v>4</v>
      </c>
      <c r="P201" s="15" t="s">
        <v>515</v>
      </c>
      <c r="Q201" s="15" t="s">
        <v>651</v>
      </c>
      <c r="R201" s="15">
        <v>266680</v>
      </c>
      <c r="S201" s="15" t="s">
        <v>10</v>
      </c>
      <c r="T201" s="15" t="s">
        <v>10</v>
      </c>
      <c r="U201" s="15">
        <f t="shared" si="9"/>
        <v>28</v>
      </c>
      <c r="V201" s="15">
        <v>12</v>
      </c>
      <c r="W201" s="15">
        <f t="shared" si="10"/>
        <v>2024</v>
      </c>
      <c r="X201" s="18">
        <f t="shared" si="11"/>
        <v>5</v>
      </c>
      <c r="Y201" s="17">
        <v>41620</v>
      </c>
      <c r="Z201" s="27">
        <v>10.945205479452055</v>
      </c>
      <c r="AA201" s="15">
        <v>-2.86E-2</v>
      </c>
      <c r="AB201" s="15">
        <v>3.2697869999999997E-2</v>
      </c>
      <c r="AC201" s="15">
        <v>263.94</v>
      </c>
      <c r="AD201" s="15">
        <v>38.08</v>
      </c>
      <c r="AE201" s="15">
        <v>1005083520</v>
      </c>
      <c r="AF201" s="15">
        <v>1267437100</v>
      </c>
      <c r="AG201" s="15">
        <v>3038.9740000000002</v>
      </c>
      <c r="AH201" s="15">
        <v>262.52199999999999</v>
      </c>
      <c r="AI201" s="15">
        <v>2.0712822750730588E-2</v>
      </c>
      <c r="AJ201" s="15">
        <v>8.6385076015786905E-2</v>
      </c>
      <c r="AK201" s="15">
        <v>672.48299999999995</v>
      </c>
      <c r="AL201" s="15">
        <v>5566.6319999999996</v>
      </c>
      <c r="AM201" s="15">
        <v>1.8317471620356078</v>
      </c>
      <c r="AN201" s="15">
        <v>5.3058491028864466E-2</v>
      </c>
      <c r="AO201" s="15">
        <v>0.11376016500000002</v>
      </c>
      <c r="AP201" s="15">
        <v>-0.26359832599999999</v>
      </c>
      <c r="AQ201" s="15">
        <v>2.0405999893994805E-3</v>
      </c>
      <c r="AR201" s="15">
        <v>1.5561625423848261E-3</v>
      </c>
    </row>
    <row r="202" spans="1:44" x14ac:dyDescent="0.25">
      <c r="A202" s="22" t="s">
        <v>35</v>
      </c>
      <c r="B202" s="15" t="s">
        <v>861</v>
      </c>
      <c r="C202" s="22" t="s">
        <v>615</v>
      </c>
      <c r="D202" s="22" t="s">
        <v>340</v>
      </c>
      <c r="E202" s="15">
        <v>7</v>
      </c>
      <c r="F202" s="15">
        <v>320193</v>
      </c>
      <c r="G202" s="23">
        <v>44620</v>
      </c>
      <c r="H202" s="20">
        <v>44620</v>
      </c>
      <c r="I202" s="20">
        <v>44617</v>
      </c>
      <c r="J202" s="24">
        <v>44529</v>
      </c>
      <c r="K202" s="17">
        <v>44828</v>
      </c>
      <c r="L202" s="17">
        <v>44834</v>
      </c>
      <c r="M202" s="17">
        <v>44862</v>
      </c>
      <c r="N202" s="18">
        <v>2022</v>
      </c>
      <c r="O202" s="18">
        <v>4</v>
      </c>
      <c r="P202" s="15" t="s">
        <v>525</v>
      </c>
      <c r="Q202" s="15" t="s">
        <v>652</v>
      </c>
      <c r="R202" s="15">
        <v>164000</v>
      </c>
      <c r="S202" s="15" t="s">
        <v>36</v>
      </c>
      <c r="T202" s="15" t="s">
        <v>656</v>
      </c>
      <c r="U202" s="15">
        <f t="shared" si="9"/>
        <v>91</v>
      </c>
      <c r="V202" s="22">
        <v>12</v>
      </c>
      <c r="W202" s="15">
        <f t="shared" si="10"/>
        <v>2022</v>
      </c>
      <c r="X202" s="18">
        <f t="shared" si="11"/>
        <v>2</v>
      </c>
      <c r="Y202" s="17">
        <v>29567</v>
      </c>
      <c r="Z202" s="27">
        <v>41.904109589041099</v>
      </c>
      <c r="AA202" s="15">
        <v>4.7000000000000002E-3</v>
      </c>
      <c r="AB202" s="15">
        <v>1.27241E-2</v>
      </c>
      <c r="AC202" s="15">
        <v>15943.424999999999</v>
      </c>
      <c r="AD202" s="15">
        <v>164.85</v>
      </c>
      <c r="AE202" s="15">
        <v>262827361124.99997</v>
      </c>
      <c r="AF202" s="15">
        <v>35275500000</v>
      </c>
      <c r="AG202" s="15">
        <v>50672</v>
      </c>
      <c r="AH202" s="15">
        <v>99803</v>
      </c>
      <c r="AI202" s="15">
        <v>0.28292440929256851</v>
      </c>
      <c r="AJ202" s="15">
        <v>1.9695887275023682</v>
      </c>
      <c r="AK202" s="15">
        <v>23646</v>
      </c>
      <c r="AL202" s="15">
        <v>122498</v>
      </c>
      <c r="AM202" s="15">
        <v>2.4174692137669718</v>
      </c>
      <c r="AN202" s="15">
        <v>6.7032359569673003E-2</v>
      </c>
      <c r="AO202" s="15">
        <v>-0.329457365</v>
      </c>
      <c r="AP202" s="15">
        <v>-0.16666666699999999</v>
      </c>
      <c r="AQ202" s="15">
        <v>4.7702337414533313E-4</v>
      </c>
      <c r="AR202" s="15">
        <v>-3.0316797804946837E-4</v>
      </c>
    </row>
    <row r="203" spans="1:44" x14ac:dyDescent="0.25">
      <c r="A203" s="22" t="s">
        <v>248</v>
      </c>
      <c r="B203" s="15" t="s">
        <v>862</v>
      </c>
      <c r="C203" s="22" t="s">
        <v>576</v>
      </c>
      <c r="D203" s="22" t="s">
        <v>463</v>
      </c>
      <c r="E203" s="15">
        <v>54207</v>
      </c>
      <c r="F203" s="15">
        <v>1401667</v>
      </c>
      <c r="G203" s="23">
        <v>44655</v>
      </c>
      <c r="H203" s="20">
        <v>44655</v>
      </c>
      <c r="I203" s="20">
        <v>44652</v>
      </c>
      <c r="J203" s="24">
        <v>44298</v>
      </c>
      <c r="K203" s="17">
        <v>44926</v>
      </c>
      <c r="L203" s="17">
        <v>44926</v>
      </c>
      <c r="M203" s="17">
        <v>44987</v>
      </c>
      <c r="N203" s="18">
        <v>2023</v>
      </c>
      <c r="O203" s="18">
        <v>1</v>
      </c>
      <c r="P203" s="15" t="s">
        <v>520</v>
      </c>
      <c r="Q203" s="15" t="s">
        <v>653</v>
      </c>
      <c r="R203" s="15">
        <v>192</v>
      </c>
      <c r="S203" s="15" t="s">
        <v>10</v>
      </c>
      <c r="T203" s="15" t="s">
        <v>10</v>
      </c>
      <c r="U203" s="15">
        <f t="shared" si="9"/>
        <v>357</v>
      </c>
      <c r="V203" s="22">
        <v>11</v>
      </c>
      <c r="W203" s="15">
        <f t="shared" si="10"/>
        <v>2022</v>
      </c>
      <c r="X203" s="18">
        <f t="shared" si="11"/>
        <v>2</v>
      </c>
      <c r="Y203" s="17">
        <v>41023</v>
      </c>
      <c r="Z203" s="27">
        <v>10.860273972602739</v>
      </c>
      <c r="AA203" s="15">
        <v>6.4199999999999993E-2</v>
      </c>
      <c r="AB203" s="15">
        <v>-0.18868209999999999</v>
      </c>
      <c r="AC203" s="15">
        <v>46.345999999999997</v>
      </c>
      <c r="AD203" s="15">
        <v>2.98</v>
      </c>
      <c r="AE203" s="15">
        <v>13811107.999999998</v>
      </c>
      <c r="AF203" s="15">
        <v>22205900</v>
      </c>
      <c r="AG203" s="15">
        <v>21.608000000000001</v>
      </c>
      <c r="AH203" s="15">
        <v>2E-3</v>
      </c>
      <c r="AI203" s="15">
        <v>9.0066153589811728E-6</v>
      </c>
      <c r="AJ203" s="15">
        <v>9.2558311736393932E-5</v>
      </c>
      <c r="AK203" s="15">
        <v>76.200999999999993</v>
      </c>
      <c r="AL203" s="15">
        <v>114.28100000000001</v>
      </c>
      <c r="AM203" s="15">
        <v>5.2888282117734171</v>
      </c>
      <c r="AN203" s="15">
        <v>0.3431565484848621</v>
      </c>
      <c r="AO203" s="15">
        <v>0.144534041</v>
      </c>
      <c r="AP203" s="15">
        <v>-0.350515464</v>
      </c>
      <c r="AQ203" s="15">
        <v>1.4840727195632585E-3</v>
      </c>
      <c r="AR203" s="15">
        <v>9.3610177767949096E-4</v>
      </c>
    </row>
    <row r="204" spans="1:44" x14ac:dyDescent="0.25">
      <c r="A204" s="15" t="s">
        <v>65</v>
      </c>
      <c r="B204" s="15" t="s">
        <v>863</v>
      </c>
      <c r="C204" s="15" t="s">
        <v>64</v>
      </c>
      <c r="D204" s="15" t="s">
        <v>357</v>
      </c>
      <c r="E204" s="15">
        <v>45417</v>
      </c>
      <c r="F204" s="15">
        <v>1280058</v>
      </c>
      <c r="G204" s="17">
        <v>45114</v>
      </c>
      <c r="H204" s="20">
        <v>45114</v>
      </c>
      <c r="I204" s="20">
        <v>45113</v>
      </c>
      <c r="J204" s="21">
        <v>44999</v>
      </c>
      <c r="K204" s="17">
        <v>45291</v>
      </c>
      <c r="L204" s="17">
        <v>45291</v>
      </c>
      <c r="M204" s="17">
        <v>45343</v>
      </c>
      <c r="N204" s="18">
        <v>2024</v>
      </c>
      <c r="O204" s="18">
        <v>1</v>
      </c>
      <c r="P204" s="15" t="s">
        <v>525</v>
      </c>
      <c r="Q204" s="15" t="s">
        <v>652</v>
      </c>
      <c r="R204" s="15">
        <v>3000</v>
      </c>
      <c r="S204" s="15" t="s">
        <v>10</v>
      </c>
      <c r="T204" s="15" t="s">
        <v>10</v>
      </c>
      <c r="U204" s="15">
        <f t="shared" si="9"/>
        <v>115</v>
      </c>
      <c r="V204" s="15">
        <v>10</v>
      </c>
      <c r="W204" s="15">
        <f t="shared" si="10"/>
        <v>2023</v>
      </c>
      <c r="X204" s="18">
        <f t="shared" si="11"/>
        <v>6</v>
      </c>
      <c r="Y204" s="17">
        <v>38194</v>
      </c>
      <c r="Z204" s="27">
        <v>19.586301369863012</v>
      </c>
      <c r="AA204" s="15">
        <v>5.0000000000000001E-3</v>
      </c>
      <c r="AB204" s="15">
        <v>-3.5358436E-2</v>
      </c>
      <c r="AC204" s="15">
        <v>53.625</v>
      </c>
      <c r="AD204" s="15">
        <v>71.23</v>
      </c>
      <c r="AE204" s="15">
        <v>381970875</v>
      </c>
      <c r="AF204" s="15">
        <v>291227900</v>
      </c>
      <c r="AG204" s="15">
        <v>808.70500000000004</v>
      </c>
      <c r="AH204" s="15">
        <v>1.82</v>
      </c>
      <c r="AI204" s="15">
        <v>6.2494012421200032E-4</v>
      </c>
      <c r="AJ204" s="15">
        <v>2.2505116204301939E-3</v>
      </c>
      <c r="AK204" s="15">
        <v>31.251000000000001</v>
      </c>
      <c r="AL204" s="15">
        <v>826.45</v>
      </c>
      <c r="AM204" s="15">
        <v>1.0219424882991943</v>
      </c>
      <c r="AN204" s="15">
        <v>1.0730771330631441E-2</v>
      </c>
      <c r="AO204" s="15">
        <v>-7.2923206000000018E-2</v>
      </c>
      <c r="AP204" s="15">
        <v>-0.32716049400000002</v>
      </c>
      <c r="AQ204" s="15">
        <v>5.5387713997985906E-3</v>
      </c>
      <c r="AR204" s="15">
        <v>5.5387713997985906E-3</v>
      </c>
    </row>
    <row r="205" spans="1:44" x14ac:dyDescent="0.25">
      <c r="A205" s="22" t="s">
        <v>279</v>
      </c>
      <c r="B205" s="15" t="s">
        <v>864</v>
      </c>
      <c r="C205" s="22" t="s">
        <v>288</v>
      </c>
      <c r="D205" s="22" t="s">
        <v>483</v>
      </c>
      <c r="E205" s="15">
        <v>8010</v>
      </c>
      <c r="F205" s="15">
        <v>844965</v>
      </c>
      <c r="G205" s="23">
        <v>42416</v>
      </c>
      <c r="H205" s="20">
        <v>42416</v>
      </c>
      <c r="I205" s="20">
        <v>42412</v>
      </c>
      <c r="J205" s="24">
        <v>42404</v>
      </c>
      <c r="K205" s="17">
        <v>42735</v>
      </c>
      <c r="L205" s="17">
        <v>42735</v>
      </c>
      <c r="M205" s="17">
        <v>42795</v>
      </c>
      <c r="N205" s="18">
        <v>2017</v>
      </c>
      <c r="O205" s="18">
        <v>1</v>
      </c>
      <c r="P205" s="15" t="s">
        <v>522</v>
      </c>
      <c r="Q205" s="15" t="s">
        <v>652</v>
      </c>
      <c r="R205" s="15">
        <v>2400</v>
      </c>
      <c r="S205" s="15" t="s">
        <v>14</v>
      </c>
      <c r="T205" s="15" t="s">
        <v>14</v>
      </c>
      <c r="U205" s="15">
        <f t="shared" si="9"/>
        <v>12</v>
      </c>
      <c r="V205" s="22">
        <v>10</v>
      </c>
      <c r="W205" s="15">
        <f t="shared" si="10"/>
        <v>2016</v>
      </c>
      <c r="X205" s="18">
        <f t="shared" si="11"/>
        <v>3</v>
      </c>
      <c r="Y205" s="17">
        <v>32966</v>
      </c>
      <c r="Z205" s="27">
        <v>26.92876712328767</v>
      </c>
      <c r="AA205" s="15">
        <v>1.03E-2</v>
      </c>
      <c r="AB205" s="15">
        <v>-3.0037580000000001E-2</v>
      </c>
      <c r="AC205" s="15">
        <v>114.985</v>
      </c>
      <c r="AD205" s="15">
        <v>4.9000000000000004</v>
      </c>
      <c r="AE205" s="15">
        <v>56342650</v>
      </c>
      <c r="AF205" s="15">
        <v>131554000</v>
      </c>
      <c r="AG205" s="15">
        <v>233.523</v>
      </c>
      <c r="AH205" s="15">
        <v>-161.46199999999999</v>
      </c>
      <c r="AI205" s="15">
        <v>-0.1227343904404275</v>
      </c>
      <c r="AJ205" s="15">
        <v>-0.69141797595954146</v>
      </c>
      <c r="AK205" s="15">
        <v>29.84</v>
      </c>
      <c r="AL205" s="15">
        <v>700.822</v>
      </c>
      <c r="AM205" s="15">
        <v>3.0010834050607436</v>
      </c>
      <c r="AN205" s="15">
        <v>2.2682700640041353E-2</v>
      </c>
      <c r="AO205" s="15">
        <v>1.6583122999999977E-2</v>
      </c>
      <c r="AP205" s="15">
        <v>-0.55029585800000003</v>
      </c>
      <c r="AQ205" s="15">
        <v>3.9751947845444429E-4</v>
      </c>
      <c r="AR205" s="15">
        <v>1.8068205231469258E-4</v>
      </c>
    </row>
    <row r="206" spans="1:44" x14ac:dyDescent="0.25">
      <c r="A206" s="15" t="s">
        <v>252</v>
      </c>
      <c r="B206" s="15" t="s">
        <v>865</v>
      </c>
      <c r="C206" s="15" t="s">
        <v>563</v>
      </c>
      <c r="D206" s="15" t="s">
        <v>465</v>
      </c>
      <c r="E206" s="15">
        <v>10876</v>
      </c>
      <c r="F206" s="15">
        <v>872589</v>
      </c>
      <c r="G206" s="17">
        <v>40385</v>
      </c>
      <c r="H206" s="20">
        <v>40385</v>
      </c>
      <c r="I206" s="20">
        <v>40382</v>
      </c>
      <c r="J206" s="21">
        <v>40347</v>
      </c>
      <c r="K206" s="17">
        <v>40543</v>
      </c>
      <c r="L206" s="17">
        <v>40543</v>
      </c>
      <c r="M206" s="17">
        <v>40591</v>
      </c>
      <c r="N206" s="18">
        <v>2011</v>
      </c>
      <c r="O206" s="18">
        <v>1</v>
      </c>
      <c r="P206" s="15" t="s">
        <v>520</v>
      </c>
      <c r="Q206" s="15" t="s">
        <v>653</v>
      </c>
      <c r="R206" s="15">
        <v>1395</v>
      </c>
      <c r="S206" s="15" t="s">
        <v>10</v>
      </c>
      <c r="T206" s="15" t="s">
        <v>10</v>
      </c>
      <c r="U206" s="15">
        <f t="shared" si="9"/>
        <v>38</v>
      </c>
      <c r="V206" s="15">
        <v>9</v>
      </c>
      <c r="W206" s="15">
        <f t="shared" si="10"/>
        <v>2010</v>
      </c>
      <c r="X206" s="18">
        <f t="shared" si="11"/>
        <v>2</v>
      </c>
      <c r="Y206" s="17">
        <v>33330</v>
      </c>
      <c r="Z206" s="27">
        <v>19.893150684931506</v>
      </c>
      <c r="AA206" s="15">
        <v>-2.2599999999999999E-2</v>
      </c>
      <c r="AB206" s="15">
        <v>-9.3576860000000005E-3</v>
      </c>
      <c r="AC206" s="15">
        <v>89.42</v>
      </c>
      <c r="AD206" s="15">
        <v>24.01</v>
      </c>
      <c r="AE206" s="15">
        <v>214697420</v>
      </c>
      <c r="AF206" s="15">
        <v>108943200</v>
      </c>
      <c r="AG206" s="15">
        <v>527.81500000000005</v>
      </c>
      <c r="AH206" s="15">
        <v>-104.468</v>
      </c>
      <c r="AI206" s="15">
        <v>-9.5892171333318649E-2</v>
      </c>
      <c r="AJ206" s="15">
        <v>-0.1979254094711215</v>
      </c>
      <c r="AK206" s="15">
        <v>112.572</v>
      </c>
      <c r="AL206" s="15">
        <v>160.03</v>
      </c>
      <c r="AM206" s="15">
        <v>0.30319335373189465</v>
      </c>
      <c r="AN206" s="15">
        <v>0.10333091005221069</v>
      </c>
      <c r="AO206" s="15">
        <v>1.1269228999999992E-2</v>
      </c>
      <c r="AP206" s="15">
        <v>0.34078212299999999</v>
      </c>
      <c r="AQ206" s="15">
        <v>2.1201038850903695E-4</v>
      </c>
      <c r="AR206" s="15">
        <v>9.8582834687662669E-5</v>
      </c>
    </row>
    <row r="207" spans="1:44" x14ac:dyDescent="0.25">
      <c r="A207" s="22" t="s">
        <v>62</v>
      </c>
      <c r="B207" s="15" t="s">
        <v>866</v>
      </c>
      <c r="C207" s="22" t="s">
        <v>64</v>
      </c>
      <c r="D207" s="22" t="s">
        <v>357</v>
      </c>
      <c r="E207" s="15">
        <v>45417</v>
      </c>
      <c r="F207" s="15">
        <v>1280058</v>
      </c>
      <c r="G207" s="23">
        <v>44088</v>
      </c>
      <c r="H207" s="20">
        <v>44088</v>
      </c>
      <c r="I207" s="20">
        <v>44085</v>
      </c>
      <c r="J207" s="24">
        <v>43868</v>
      </c>
      <c r="K207" s="17">
        <v>44196</v>
      </c>
      <c r="L207" s="17">
        <v>44196</v>
      </c>
      <c r="M207" s="17">
        <v>44250</v>
      </c>
      <c r="N207" s="18">
        <v>2021</v>
      </c>
      <c r="O207" s="18">
        <v>1</v>
      </c>
      <c r="P207" s="15" t="s">
        <v>525</v>
      </c>
      <c r="Q207" s="15" t="s">
        <v>652</v>
      </c>
      <c r="R207" s="15">
        <v>3100</v>
      </c>
      <c r="S207" s="15" t="s">
        <v>10</v>
      </c>
      <c r="T207" s="15" t="s">
        <v>10</v>
      </c>
      <c r="U207" s="15">
        <f t="shared" si="9"/>
        <v>220</v>
      </c>
      <c r="V207" s="22">
        <v>8</v>
      </c>
      <c r="W207" s="15">
        <f t="shared" si="10"/>
        <v>2020</v>
      </c>
      <c r="X207" s="18">
        <f t="shared" si="11"/>
        <v>2</v>
      </c>
      <c r="Y207" s="17">
        <v>38194</v>
      </c>
      <c r="Z207" s="27">
        <v>16.591780821917808</v>
      </c>
      <c r="AA207" s="15">
        <v>1.06E-2</v>
      </c>
      <c r="AB207" s="15">
        <v>-7.1010250000000004E-3</v>
      </c>
      <c r="AC207" s="15">
        <v>48.85</v>
      </c>
      <c r="AD207" s="15">
        <v>57.25</v>
      </c>
      <c r="AE207" s="15">
        <v>279666250</v>
      </c>
      <c r="AF207" s="15">
        <v>204473400</v>
      </c>
      <c r="AG207" s="15">
        <v>426.15</v>
      </c>
      <c r="AH207" s="15">
        <v>7.7169999999999996</v>
      </c>
      <c r="AI207" s="15">
        <v>3.7740850399122818E-3</v>
      </c>
      <c r="AJ207" s="15">
        <v>1.8108647189956587E-2</v>
      </c>
      <c r="AK207" s="15">
        <v>35.75</v>
      </c>
      <c r="AL207" s="15">
        <v>557.74900000000002</v>
      </c>
      <c r="AM207" s="15">
        <v>1.3088091047753141</v>
      </c>
      <c r="AN207" s="15">
        <v>1.7483936785909562E-2</v>
      </c>
      <c r="AO207" s="15">
        <v>6.9891960000000031E-3</v>
      </c>
      <c r="AP207" s="15">
        <v>0.16014234899999999</v>
      </c>
      <c r="AQ207" s="15">
        <v>1.6960831080722956E-3</v>
      </c>
      <c r="AR207" s="15">
        <v>9.3845268740702398E-4</v>
      </c>
    </row>
    <row r="208" spans="1:44" x14ac:dyDescent="0.25">
      <c r="A208" s="15" t="s">
        <v>307</v>
      </c>
      <c r="B208" s="15" t="s">
        <v>867</v>
      </c>
      <c r="C208" s="15" t="s">
        <v>616</v>
      </c>
      <c r="D208" s="15" t="s">
        <v>500</v>
      </c>
      <c r="E208" s="15">
        <v>55085</v>
      </c>
      <c r="F208" s="15">
        <v>1501570</v>
      </c>
      <c r="G208" s="17">
        <v>44193</v>
      </c>
      <c r="H208" s="20">
        <v>44193</v>
      </c>
      <c r="I208" s="20">
        <v>44189</v>
      </c>
      <c r="J208" s="21">
        <v>43923</v>
      </c>
      <c r="K208" s="17">
        <v>44196</v>
      </c>
      <c r="L208" s="17">
        <v>44196</v>
      </c>
      <c r="M208" s="17">
        <v>44253</v>
      </c>
      <c r="N208" s="18">
        <v>2021</v>
      </c>
      <c r="O208" s="18">
        <v>1</v>
      </c>
      <c r="P208" s="15" t="s">
        <v>519</v>
      </c>
      <c r="Q208" s="15" t="s">
        <v>651</v>
      </c>
      <c r="R208" s="15">
        <v>643</v>
      </c>
      <c r="S208" s="15" t="s">
        <v>10</v>
      </c>
      <c r="T208" s="15" t="s">
        <v>10</v>
      </c>
      <c r="U208" s="15">
        <f t="shared" si="9"/>
        <v>270</v>
      </c>
      <c r="V208" s="15">
        <v>8</v>
      </c>
      <c r="W208" s="15">
        <f t="shared" si="10"/>
        <v>2020</v>
      </c>
      <c r="X208" s="18">
        <f t="shared" si="11"/>
        <v>2</v>
      </c>
      <c r="Y208" s="17">
        <v>41921</v>
      </c>
      <c r="Z208" s="27">
        <v>6.3890410958904109</v>
      </c>
      <c r="AA208" s="15">
        <v>-9.1999999999999998E-3</v>
      </c>
      <c r="AB208" s="15">
        <v>5.4452199999999997E-3</v>
      </c>
      <c r="AC208" s="15">
        <v>49.338000000000001</v>
      </c>
      <c r="AD208" s="15">
        <v>25.15</v>
      </c>
      <c r="AE208" s="15">
        <v>124085070</v>
      </c>
      <c r="AF208" s="15">
        <v>882087099.99999988</v>
      </c>
      <c r="AG208" s="15">
        <v>1203.376</v>
      </c>
      <c r="AH208" s="15">
        <v>73.882999999999996</v>
      </c>
      <c r="AI208" s="15">
        <v>8.3759302227637156E-3</v>
      </c>
      <c r="AJ208" s="15">
        <v>6.1396438021034158E-2</v>
      </c>
      <c r="AK208" s="15">
        <v>44.337000000000003</v>
      </c>
      <c r="AL208" s="15">
        <v>1058.3219999999999</v>
      </c>
      <c r="AM208" s="15">
        <v>0.87946078366196423</v>
      </c>
      <c r="AN208" s="15">
        <v>5.0263743795822442E-3</v>
      </c>
      <c r="AO208" s="15">
        <v>-3.3585844000000087E-2</v>
      </c>
      <c r="AP208" s="15">
        <v>-0.55248618800000004</v>
      </c>
      <c r="AQ208" s="15">
        <v>7.1553506121799964E-4</v>
      </c>
      <c r="AR208" s="15">
        <v>-3.2161372248933583E-4</v>
      </c>
    </row>
    <row r="209" spans="1:44" x14ac:dyDescent="0.25">
      <c r="A209" s="15" t="s">
        <v>180</v>
      </c>
      <c r="B209" s="15" t="s">
        <v>868</v>
      </c>
      <c r="C209" s="15" t="s">
        <v>186</v>
      </c>
      <c r="D209" s="15" t="s">
        <v>425</v>
      </c>
      <c r="E209" s="15">
        <v>2519</v>
      </c>
      <c r="F209" s="15">
        <v>55135</v>
      </c>
      <c r="G209" s="17">
        <v>40977</v>
      </c>
      <c r="H209" s="20">
        <v>40977</v>
      </c>
      <c r="I209" s="20">
        <v>40976</v>
      </c>
      <c r="J209" s="21">
        <v>40888</v>
      </c>
      <c r="K209" s="17">
        <v>41273</v>
      </c>
      <c r="L209" s="17">
        <v>41274</v>
      </c>
      <c r="M209" s="17">
        <v>41319</v>
      </c>
      <c r="N209" s="18">
        <v>2013</v>
      </c>
      <c r="O209" s="18">
        <v>1</v>
      </c>
      <c r="P209" s="15" t="s">
        <v>516</v>
      </c>
      <c r="Q209" s="15" t="s">
        <v>651</v>
      </c>
      <c r="R209" s="15">
        <v>568100</v>
      </c>
      <c r="S209" s="15" t="s">
        <v>14</v>
      </c>
      <c r="T209" s="15" t="s">
        <v>14</v>
      </c>
      <c r="U209" s="15">
        <f t="shared" si="9"/>
        <v>89</v>
      </c>
      <c r="V209" s="15">
        <v>7</v>
      </c>
      <c r="W209" s="15">
        <f t="shared" si="10"/>
        <v>2012</v>
      </c>
      <c r="X209" s="18">
        <f t="shared" si="11"/>
        <v>6</v>
      </c>
      <c r="Y209" s="17">
        <v>29297</v>
      </c>
      <c r="Z209" s="27">
        <v>32.936986301369863</v>
      </c>
      <c r="AA209" s="15">
        <v>-5.4000000000000003E-3</v>
      </c>
      <c r="AB209" s="15">
        <v>1.1444920000000001E-2</v>
      </c>
      <c r="AC209" s="15">
        <v>37.200000000000003</v>
      </c>
      <c r="AD209" s="15">
        <v>15.01</v>
      </c>
      <c r="AE209" s="15">
        <v>55837200.000000007</v>
      </c>
      <c r="AF209" s="15">
        <v>163570000</v>
      </c>
      <c r="AG209" s="15">
        <v>741</v>
      </c>
      <c r="AH209" s="15">
        <v>50.1</v>
      </c>
      <c r="AI209" s="15">
        <v>3.0629088463654704E-2</v>
      </c>
      <c r="AJ209" s="15">
        <v>6.7611336032388669E-2</v>
      </c>
      <c r="AK209" s="15">
        <v>76.3</v>
      </c>
      <c r="AL209" s="15">
        <v>64.099999999999994</v>
      </c>
      <c r="AM209" s="15">
        <v>8.6504723346828599E-2</v>
      </c>
      <c r="AN209" s="15">
        <v>4.6646695604328416E-2</v>
      </c>
      <c r="AO209" s="15">
        <v>4.8020049999999981E-3</v>
      </c>
      <c r="AP209" s="15">
        <v>-0.42616033800000003</v>
      </c>
      <c r="AQ209" s="15">
        <v>0</v>
      </c>
      <c r="AR209" s="15">
        <v>0</v>
      </c>
    </row>
    <row r="210" spans="1:44" x14ac:dyDescent="0.25">
      <c r="A210" s="15" t="s">
        <v>273</v>
      </c>
      <c r="B210" s="15" t="s">
        <v>869</v>
      </c>
      <c r="C210" s="15" t="s">
        <v>617</v>
      </c>
      <c r="D210" s="15" t="s">
        <v>477</v>
      </c>
      <c r="E210" s="15">
        <v>21664</v>
      </c>
      <c r="F210" s="15">
        <v>93556</v>
      </c>
      <c r="G210" s="17">
        <v>41379</v>
      </c>
      <c r="H210" s="20">
        <v>41379</v>
      </c>
      <c r="I210" s="20">
        <v>41376</v>
      </c>
      <c r="J210" s="21">
        <v>41302</v>
      </c>
      <c r="K210" s="17">
        <v>41636</v>
      </c>
      <c r="L210" s="17">
        <v>41639</v>
      </c>
      <c r="M210" s="17">
        <v>41691</v>
      </c>
      <c r="N210" s="18">
        <v>2014</v>
      </c>
      <c r="O210" s="18">
        <v>1</v>
      </c>
      <c r="P210" s="15" t="s">
        <v>516</v>
      </c>
      <c r="Q210" s="15" t="s">
        <v>651</v>
      </c>
      <c r="R210" s="15">
        <v>50700</v>
      </c>
      <c r="S210" s="15" t="s">
        <v>12</v>
      </c>
      <c r="T210" s="15" t="s">
        <v>656</v>
      </c>
      <c r="U210" s="15">
        <f t="shared" si="9"/>
        <v>77</v>
      </c>
      <c r="V210" s="15">
        <v>7</v>
      </c>
      <c r="W210" s="15">
        <f t="shared" si="10"/>
        <v>2013</v>
      </c>
      <c r="X210" s="18">
        <f t="shared" si="11"/>
        <v>2</v>
      </c>
      <c r="Y210" s="17">
        <v>29297</v>
      </c>
      <c r="Z210" s="27">
        <v>33.956164383561642</v>
      </c>
      <c r="AA210" s="15">
        <v>-1.15E-2</v>
      </c>
      <c r="AB210" s="15">
        <v>1.07162E-2</v>
      </c>
      <c r="AC210" s="15">
        <v>155.47900000000001</v>
      </c>
      <c r="AD210" s="15">
        <v>79.239999999999995</v>
      </c>
      <c r="AE210" s="15">
        <v>1232015596</v>
      </c>
      <c r="AF210" s="15">
        <v>1653509999.9999998</v>
      </c>
      <c r="AG210" s="15">
        <v>6799.2</v>
      </c>
      <c r="AH210" s="15">
        <v>490.3</v>
      </c>
      <c r="AI210" s="15">
        <v>2.965207346795605E-2</v>
      </c>
      <c r="AJ210" s="15">
        <v>7.2111424873514532E-2</v>
      </c>
      <c r="AK210" s="15">
        <v>496.2</v>
      </c>
      <c r="AL210" s="15">
        <v>3809.3</v>
      </c>
      <c r="AM210" s="15">
        <v>0.56025708906930227</v>
      </c>
      <c r="AN210" s="15">
        <v>3.000889017907361E-2</v>
      </c>
      <c r="AO210" s="15">
        <v>-6.9566408999999996E-2</v>
      </c>
      <c r="AP210" s="15">
        <v>-0.14832535899999999</v>
      </c>
      <c r="AQ210" s="15">
        <v>7.950389569088885E-5</v>
      </c>
      <c r="AR210" s="15">
        <v>-1.7071504588298832E-4</v>
      </c>
    </row>
    <row r="211" spans="1:44" x14ac:dyDescent="0.25">
      <c r="A211" s="22" t="s">
        <v>306</v>
      </c>
      <c r="B211" s="15" t="s">
        <v>870</v>
      </c>
      <c r="C211" s="22" t="s">
        <v>618</v>
      </c>
      <c r="D211" s="22" t="s">
        <v>499</v>
      </c>
      <c r="E211" s="15">
        <v>24604</v>
      </c>
      <c r="F211" s="15">
        <v>924901</v>
      </c>
      <c r="G211" s="23">
        <v>44985</v>
      </c>
      <c r="H211" s="20">
        <v>44985</v>
      </c>
      <c r="I211" s="20">
        <v>44984</v>
      </c>
      <c r="J211" s="24">
        <v>44512</v>
      </c>
      <c r="K211" s="17">
        <v>45291</v>
      </c>
      <c r="L211" s="17">
        <v>45291</v>
      </c>
      <c r="M211" s="17">
        <v>45343</v>
      </c>
      <c r="N211" s="18">
        <v>2024</v>
      </c>
      <c r="O211" s="18">
        <v>1</v>
      </c>
      <c r="P211" s="15" t="s">
        <v>521</v>
      </c>
      <c r="Q211" s="15" t="s">
        <v>651</v>
      </c>
      <c r="R211" s="15">
        <v>197</v>
      </c>
      <c r="S211" s="15" t="s">
        <v>10</v>
      </c>
      <c r="T211" s="15" t="s">
        <v>10</v>
      </c>
      <c r="U211" s="15">
        <f t="shared" si="9"/>
        <v>473</v>
      </c>
      <c r="V211" s="22">
        <v>7</v>
      </c>
      <c r="W211" s="15">
        <f t="shared" si="10"/>
        <v>2023</v>
      </c>
      <c r="X211" s="18">
        <f t="shared" si="11"/>
        <v>3</v>
      </c>
      <c r="Y211" s="17">
        <v>34571</v>
      </c>
      <c r="Z211" s="27">
        <v>29.512328767123286</v>
      </c>
      <c r="AA211" s="15">
        <v>-2.93E-2</v>
      </c>
      <c r="AB211" s="15">
        <v>-5.6497430000000001E-2</v>
      </c>
      <c r="AC211" s="15">
        <v>92.228999999999999</v>
      </c>
      <c r="AD211" s="15">
        <v>16.440000000000001</v>
      </c>
      <c r="AE211" s="15">
        <v>151624476</v>
      </c>
      <c r="AF211" s="15">
        <v>324104600</v>
      </c>
      <c r="AG211" s="15">
        <v>1137.4780000000001</v>
      </c>
      <c r="AH211" s="15">
        <v>-111.78100000000001</v>
      </c>
      <c r="AI211" s="15">
        <v>-3.4489174174016667E-2</v>
      </c>
      <c r="AJ211" s="15">
        <v>-9.827091161323559E-2</v>
      </c>
      <c r="AK211" s="15">
        <v>28.007000000000001</v>
      </c>
      <c r="AL211" s="15">
        <v>1861.248</v>
      </c>
      <c r="AM211" s="15">
        <v>1.6362936250195608</v>
      </c>
      <c r="AN211" s="15">
        <v>8.6413460345826643E-3</v>
      </c>
      <c r="AO211" s="15">
        <v>-0.12995429999999997</v>
      </c>
      <c r="AP211" s="15">
        <v>-0.50344827599999997</v>
      </c>
      <c r="AQ211" s="15">
        <v>1.2720623310542216E-3</v>
      </c>
      <c r="AR211" s="15">
        <v>9.1652536566679086E-4</v>
      </c>
    </row>
    <row r="212" spans="1:44" x14ac:dyDescent="0.25">
      <c r="A212" s="15" t="s">
        <v>145</v>
      </c>
      <c r="B212" s="15" t="s">
        <v>871</v>
      </c>
      <c r="C212" s="15" t="s">
        <v>619</v>
      </c>
      <c r="D212" s="15" t="s">
        <v>408</v>
      </c>
      <c r="E212" s="15">
        <v>23834</v>
      </c>
      <c r="F212" s="15">
        <v>849399</v>
      </c>
      <c r="G212" s="17">
        <v>45058</v>
      </c>
      <c r="H212" s="20">
        <v>45058</v>
      </c>
      <c r="I212" s="20">
        <v>45057</v>
      </c>
      <c r="J212" s="21">
        <v>45032</v>
      </c>
      <c r="K212" s="17">
        <v>45380</v>
      </c>
      <c r="L212" s="17">
        <v>45382</v>
      </c>
      <c r="M212" s="17">
        <v>45428</v>
      </c>
      <c r="N212" s="18">
        <v>2024</v>
      </c>
      <c r="O212" s="18">
        <v>2</v>
      </c>
      <c r="P212" s="15" t="s">
        <v>525</v>
      </c>
      <c r="Q212" s="15" t="s">
        <v>652</v>
      </c>
      <c r="R212" s="15">
        <v>3400</v>
      </c>
      <c r="S212" s="15" t="s">
        <v>9</v>
      </c>
      <c r="T212" s="15" t="s">
        <v>656</v>
      </c>
      <c r="U212" s="15">
        <f t="shared" si="9"/>
        <v>26</v>
      </c>
      <c r="V212" s="15">
        <v>6</v>
      </c>
      <c r="W212" s="15">
        <f t="shared" si="10"/>
        <v>2023</v>
      </c>
      <c r="X212" s="18">
        <f t="shared" si="11"/>
        <v>6</v>
      </c>
      <c r="Y212" s="17">
        <v>32682</v>
      </c>
      <c r="Z212" s="27">
        <v>34.920547945205477</v>
      </c>
      <c r="AA212" s="15">
        <v>1.0200000000000001E-2</v>
      </c>
      <c r="AB212" s="15">
        <v>1.190945E-2</v>
      </c>
      <c r="AC212" s="15">
        <v>623</v>
      </c>
      <c r="AD212" s="15">
        <v>17.16</v>
      </c>
      <c r="AE212" s="15">
        <v>1069068000</v>
      </c>
      <c r="AF212" s="15">
        <v>1577200000</v>
      </c>
      <c r="AG212" s="15">
        <v>2197</v>
      </c>
      <c r="AH212" s="15">
        <v>616</v>
      </c>
      <c r="AI212" s="15">
        <v>3.9056555921886886E-2</v>
      </c>
      <c r="AJ212" s="15">
        <v>0.28038233955393721</v>
      </c>
      <c r="AK212" s="15">
        <v>846</v>
      </c>
      <c r="AL212" s="15">
        <v>8655</v>
      </c>
      <c r="AM212" s="15">
        <v>3.9394629039599454</v>
      </c>
      <c r="AN212" s="15">
        <v>5.3639360892721276E-2</v>
      </c>
      <c r="AO212" s="15">
        <v>-4.2507296000000028E-2</v>
      </c>
      <c r="AP212" s="15">
        <v>-0.54954955000000005</v>
      </c>
      <c r="AQ212" s="15">
        <v>2.1996077807812583E-3</v>
      </c>
      <c r="AR212" s="15">
        <v>3.5000933833784155E-4</v>
      </c>
    </row>
    <row r="213" spans="1:44" x14ac:dyDescent="0.25">
      <c r="A213" s="22" t="s">
        <v>309</v>
      </c>
      <c r="B213" s="15" t="s">
        <v>872</v>
      </c>
      <c r="C213" s="22" t="s">
        <v>620</v>
      </c>
      <c r="D213" s="22" t="s">
        <v>502</v>
      </c>
      <c r="E213" s="15">
        <v>56924</v>
      </c>
      <c r="F213" s="15">
        <v>1706431</v>
      </c>
      <c r="G213" s="23">
        <v>44337</v>
      </c>
      <c r="H213" s="20">
        <v>44337</v>
      </c>
      <c r="I213" s="20">
        <v>44336</v>
      </c>
      <c r="J213" s="24">
        <v>44224</v>
      </c>
      <c r="K213" s="17">
        <v>44561</v>
      </c>
      <c r="L213" s="17">
        <v>44561</v>
      </c>
      <c r="M213" s="17">
        <v>44620</v>
      </c>
      <c r="N213" s="18">
        <v>2022</v>
      </c>
      <c r="O213" s="18">
        <v>1</v>
      </c>
      <c r="P213" s="15" t="s">
        <v>520</v>
      </c>
      <c r="Q213" s="15" t="s">
        <v>653</v>
      </c>
      <c r="R213" s="15">
        <v>444</v>
      </c>
      <c r="S213" s="15" t="s">
        <v>10</v>
      </c>
      <c r="T213" s="15" t="s">
        <v>10</v>
      </c>
      <c r="U213" s="15">
        <f t="shared" si="9"/>
        <v>113</v>
      </c>
      <c r="V213" s="22">
        <v>5</v>
      </c>
      <c r="W213" s="15">
        <f t="shared" si="10"/>
        <v>2021</v>
      </c>
      <c r="X213" s="18">
        <f t="shared" si="11"/>
        <v>6</v>
      </c>
      <c r="Y213" s="17">
        <v>43749</v>
      </c>
      <c r="Z213" s="27">
        <v>2.3863013698630136</v>
      </c>
      <c r="AA213" s="15">
        <v>-5.8299999999999998E-2</v>
      </c>
      <c r="AB213" s="15">
        <v>-0.15720970000000001</v>
      </c>
      <c r="AC213" s="15">
        <v>131.161</v>
      </c>
      <c r="AD213" s="15">
        <v>45.15</v>
      </c>
      <c r="AE213" s="15">
        <v>592191915</v>
      </c>
      <c r="AF213" s="15">
        <v>195426800</v>
      </c>
      <c r="AG213" s="15">
        <v>1431.8489999999999</v>
      </c>
      <c r="AH213" s="15">
        <v>528.58399999999995</v>
      </c>
      <c r="AI213" s="15">
        <v>0.2704767206954215</v>
      </c>
      <c r="AJ213" s="15">
        <v>0.36916183200882213</v>
      </c>
      <c r="AK213" s="15">
        <v>347.815</v>
      </c>
      <c r="AL213" s="15">
        <v>137.488</v>
      </c>
      <c r="AM213" s="15">
        <v>9.6021298335229488E-2</v>
      </c>
      <c r="AN213" s="15">
        <v>0.17797712493885179</v>
      </c>
      <c r="AO213" s="15">
        <v>8.7663003000000017E-2</v>
      </c>
      <c r="AP213" s="15">
        <v>0.13402061900000001</v>
      </c>
      <c r="AQ213" s="15">
        <v>2.2791116764721473E-3</v>
      </c>
      <c r="AR213" s="15">
        <v>2.2791116764721473E-3</v>
      </c>
    </row>
    <row r="214" spans="1:44" x14ac:dyDescent="0.25">
      <c r="A214" s="22" t="s">
        <v>89</v>
      </c>
      <c r="B214" s="15" t="s">
        <v>873</v>
      </c>
      <c r="C214" s="22" t="s">
        <v>621</v>
      </c>
      <c r="D214" s="22" t="s">
        <v>372</v>
      </c>
      <c r="E214" s="15">
        <v>10486</v>
      </c>
      <c r="F214" s="15">
        <v>858877</v>
      </c>
      <c r="G214" s="23">
        <v>41008</v>
      </c>
      <c r="H214" s="20">
        <v>41008</v>
      </c>
      <c r="I214" s="20">
        <v>41004</v>
      </c>
      <c r="J214" s="24">
        <v>40994</v>
      </c>
      <c r="K214" s="17">
        <v>41118</v>
      </c>
      <c r="L214" s="17">
        <v>41121</v>
      </c>
      <c r="M214" s="17">
        <v>41164</v>
      </c>
      <c r="N214" s="18">
        <v>2012</v>
      </c>
      <c r="O214" s="18">
        <v>3</v>
      </c>
      <c r="P214" s="15" t="s">
        <v>525</v>
      </c>
      <c r="Q214" s="15" t="s">
        <v>652</v>
      </c>
      <c r="R214" s="15">
        <v>66639</v>
      </c>
      <c r="S214" s="15" t="s">
        <v>12</v>
      </c>
      <c r="T214" s="15" t="s">
        <v>656</v>
      </c>
      <c r="U214" s="15">
        <f t="shared" si="9"/>
        <v>14</v>
      </c>
      <c r="V214" s="22">
        <v>4</v>
      </c>
      <c r="W214" s="15">
        <f t="shared" si="10"/>
        <v>2012</v>
      </c>
      <c r="X214" s="18">
        <f t="shared" si="11"/>
        <v>2</v>
      </c>
      <c r="Y214" s="17">
        <v>32920</v>
      </c>
      <c r="Z214" s="27">
        <v>22.586301369863012</v>
      </c>
      <c r="AA214" s="15">
        <v>-3.2000000000000002E-3</v>
      </c>
      <c r="AB214" s="15">
        <v>-5.2207800000000004E-3</v>
      </c>
      <c r="AC214" s="15">
        <v>5298</v>
      </c>
      <c r="AD214" s="15">
        <v>20.22</v>
      </c>
      <c r="AE214" s="15">
        <v>10712556000</v>
      </c>
      <c r="AF214" s="15">
        <v>9175900000</v>
      </c>
      <c r="AG214" s="15">
        <v>51286</v>
      </c>
      <c r="AH214" s="15">
        <v>8041</v>
      </c>
      <c r="AI214" s="15">
        <v>8.7631730947373004E-2</v>
      </c>
      <c r="AJ214" s="15">
        <v>0.15678742736809265</v>
      </c>
      <c r="AK214" s="15">
        <v>9799</v>
      </c>
      <c r="AL214" s="15">
        <v>16297</v>
      </c>
      <c r="AM214" s="15">
        <v>0.31776703193854072</v>
      </c>
      <c r="AN214" s="15">
        <v>0.10679061454462233</v>
      </c>
      <c r="AO214" s="15">
        <v>-3.6775106000000002E-2</v>
      </c>
      <c r="AP214" s="15">
        <v>-0.46534653500000001</v>
      </c>
      <c r="AQ214" s="15">
        <v>1.590077913817777E-4</v>
      </c>
      <c r="AR214" s="15">
        <v>-3.1904770664804974E-5</v>
      </c>
    </row>
    <row r="215" spans="1:44" x14ac:dyDescent="0.25">
      <c r="A215" s="22" t="s">
        <v>132</v>
      </c>
      <c r="B215" s="15" t="s">
        <v>874</v>
      </c>
      <c r="C215" s="22" t="s">
        <v>134</v>
      </c>
      <c r="D215" s="22" t="s">
        <v>399</v>
      </c>
      <c r="E215" s="15">
        <v>12525</v>
      </c>
      <c r="F215" s="15">
        <v>36029</v>
      </c>
      <c r="G215" s="23">
        <v>43364</v>
      </c>
      <c r="H215" s="20">
        <v>43364</v>
      </c>
      <c r="I215" s="20">
        <v>43363</v>
      </c>
      <c r="J215" s="24">
        <v>43291</v>
      </c>
      <c r="K215" s="17">
        <v>43465</v>
      </c>
      <c r="L215" s="17">
        <v>43465</v>
      </c>
      <c r="M215" s="17">
        <v>43515</v>
      </c>
      <c r="N215" s="18">
        <v>2019</v>
      </c>
      <c r="O215" s="18">
        <v>1</v>
      </c>
      <c r="P215" s="15" t="s">
        <v>519</v>
      </c>
      <c r="Q215" s="15" t="s">
        <v>651</v>
      </c>
      <c r="R215" s="15">
        <v>1350</v>
      </c>
      <c r="S215" s="15" t="s">
        <v>10</v>
      </c>
      <c r="T215" s="15" t="s">
        <v>10</v>
      </c>
      <c r="U215" s="15">
        <f t="shared" si="9"/>
        <v>73</v>
      </c>
      <c r="V215" s="22">
        <v>3</v>
      </c>
      <c r="W215" s="15">
        <f t="shared" si="10"/>
        <v>2018</v>
      </c>
      <c r="X215" s="18">
        <f t="shared" si="11"/>
        <v>6</v>
      </c>
      <c r="Y215" s="17">
        <v>34274</v>
      </c>
      <c r="Z215" s="27">
        <v>25.317808219178083</v>
      </c>
      <c r="AA215" s="15">
        <v>-1.3299999999999999E-2</v>
      </c>
      <c r="AB215" s="15">
        <v>9.8079210000000007E-3</v>
      </c>
      <c r="AC215" s="15">
        <v>67.284999999999997</v>
      </c>
      <c r="AD215" s="15">
        <v>61.6</v>
      </c>
      <c r="AE215" s="15">
        <v>414475600.00000006</v>
      </c>
      <c r="AF215" s="15">
        <v>773185400</v>
      </c>
      <c r="AG215" s="15">
        <v>1053.2950000000001</v>
      </c>
      <c r="AH215" s="15">
        <v>150.63800000000001</v>
      </c>
      <c r="AI215" s="15">
        <v>1.9482778645328793E-2</v>
      </c>
      <c r="AJ215" s="15">
        <v>0.14301596418857015</v>
      </c>
      <c r="AK215" s="15">
        <v>207.83500000000001</v>
      </c>
      <c r="AL215" s="15">
        <v>468.70600000000002</v>
      </c>
      <c r="AM215" s="15">
        <v>0.44499024489815292</v>
      </c>
      <c r="AN215" s="15">
        <v>2.688035754425782E-2</v>
      </c>
      <c r="AO215" s="15">
        <v>3.7037037999999967E-2</v>
      </c>
      <c r="AP215" s="15">
        <v>-0.46913580199999999</v>
      </c>
      <c r="AQ215" s="15">
        <v>4.240207770180739E-4</v>
      </c>
      <c r="AR215" s="15">
        <v>2.2800421348433695E-6</v>
      </c>
    </row>
    <row r="216" spans="1:44" x14ac:dyDescent="0.25">
      <c r="A216" s="22" t="s">
        <v>209</v>
      </c>
      <c r="B216" s="15" t="s">
        <v>875</v>
      </c>
      <c r="C216" s="22" t="s">
        <v>212</v>
      </c>
      <c r="D216" s="22" t="s">
        <v>441</v>
      </c>
      <c r="E216" s="15">
        <v>21132</v>
      </c>
      <c r="F216" s="15">
        <v>67716</v>
      </c>
      <c r="G216" s="23">
        <v>43668</v>
      </c>
      <c r="H216" s="20">
        <v>43668</v>
      </c>
      <c r="I216" s="20">
        <v>43665</v>
      </c>
      <c r="J216" s="24">
        <v>43578</v>
      </c>
      <c r="K216" s="17">
        <v>43830</v>
      </c>
      <c r="L216" s="17">
        <v>43830</v>
      </c>
      <c r="M216" s="17">
        <v>43882</v>
      </c>
      <c r="N216" s="18">
        <v>2020</v>
      </c>
      <c r="O216" s="18">
        <v>1</v>
      </c>
      <c r="P216" s="15" t="s">
        <v>524</v>
      </c>
      <c r="Q216" s="15" t="s">
        <v>653</v>
      </c>
      <c r="R216" s="15">
        <v>13359</v>
      </c>
      <c r="S216" s="15" t="s">
        <v>128</v>
      </c>
      <c r="T216" s="15" t="s">
        <v>656</v>
      </c>
      <c r="U216" s="15">
        <f t="shared" si="9"/>
        <v>90</v>
      </c>
      <c r="V216" s="22">
        <v>3</v>
      </c>
      <c r="W216" s="15">
        <f t="shared" si="10"/>
        <v>2019</v>
      </c>
      <c r="X216" s="18">
        <f t="shared" si="11"/>
        <v>2</v>
      </c>
      <c r="Y216" s="17">
        <v>26716</v>
      </c>
      <c r="Z216" s="27">
        <v>47.030136986301372</v>
      </c>
      <c r="AA216" s="15">
        <v>-9.7000000000000003E-3</v>
      </c>
      <c r="AB216" s="15">
        <v>9.7967660000000002E-3</v>
      </c>
      <c r="AC216" s="15">
        <v>200.38399999999999</v>
      </c>
      <c r="AD216" s="15">
        <v>26.21</v>
      </c>
      <c r="AE216" s="15">
        <v>525206463.99999994</v>
      </c>
      <c r="AF216" s="15">
        <v>768305900</v>
      </c>
      <c r="AG216" s="15">
        <v>2847.2460000000001</v>
      </c>
      <c r="AH216" s="15">
        <v>335.45299999999997</v>
      </c>
      <c r="AI216" s="15">
        <v>4.366138539350016E-2</v>
      </c>
      <c r="AJ216" s="15">
        <v>0.1178166551116412</v>
      </c>
      <c r="AK216" s="15">
        <v>66.459000000000003</v>
      </c>
      <c r="AL216" s="15">
        <v>2358.5130000000004</v>
      </c>
      <c r="AM216" s="15">
        <v>0.82834886764262738</v>
      </c>
      <c r="AN216" s="15">
        <v>8.650070238950397E-3</v>
      </c>
      <c r="AO216" s="15">
        <v>0.118254469</v>
      </c>
      <c r="AP216" s="15">
        <v>-0.206666667</v>
      </c>
      <c r="AQ216" s="15">
        <v>4.5052207558170351E-4</v>
      </c>
      <c r="AR216" s="15">
        <v>1.3806479435062182E-4</v>
      </c>
    </row>
    <row r="217" spans="1:44" x14ac:dyDescent="0.25">
      <c r="A217" s="15" t="s">
        <v>102</v>
      </c>
      <c r="B217" s="15" t="s">
        <v>876</v>
      </c>
      <c r="C217" s="15" t="s">
        <v>532</v>
      </c>
      <c r="D217" s="15" t="s">
        <v>382</v>
      </c>
      <c r="E217" s="15">
        <v>59380</v>
      </c>
      <c r="F217" s="15">
        <v>1889539</v>
      </c>
      <c r="G217" s="17">
        <v>45335</v>
      </c>
      <c r="H217" s="20">
        <v>45335</v>
      </c>
      <c r="I217" s="20">
        <v>45334</v>
      </c>
      <c r="J217" s="21">
        <v>45318</v>
      </c>
      <c r="K217" s="17">
        <v>45657</v>
      </c>
      <c r="L217" s="17">
        <v>45657</v>
      </c>
      <c r="M217" s="17">
        <v>45701</v>
      </c>
      <c r="N217" s="18">
        <v>2025</v>
      </c>
      <c r="O217" s="18">
        <v>1</v>
      </c>
      <c r="P217" s="15" t="s">
        <v>519</v>
      </c>
      <c r="Q217" s="15" t="s">
        <v>651</v>
      </c>
      <c r="R217" s="15">
        <v>5200</v>
      </c>
      <c r="S217" s="15" t="s">
        <v>9</v>
      </c>
      <c r="T217" s="15" t="s">
        <v>656</v>
      </c>
      <c r="U217" s="15">
        <f t="shared" si="9"/>
        <v>17</v>
      </c>
      <c r="V217" s="15">
        <v>2</v>
      </c>
      <c r="W217" s="15">
        <f t="shared" si="10"/>
        <v>2024</v>
      </c>
      <c r="X217" s="18">
        <f t="shared" si="11"/>
        <v>3</v>
      </c>
      <c r="Y217" s="17">
        <v>44820</v>
      </c>
      <c r="Z217" s="27">
        <v>2.4136986301369863</v>
      </c>
      <c r="AA217" s="15">
        <v>2.4199999999999999E-2</v>
      </c>
      <c r="AB217" s="15" t="s">
        <v>632</v>
      </c>
      <c r="AC217" s="15">
        <v>561.48500000000001</v>
      </c>
      <c r="AD217" s="15">
        <v>23.76</v>
      </c>
      <c r="AE217" s="15">
        <v>1334088360</v>
      </c>
      <c r="AF217" s="15">
        <v>38939700000</v>
      </c>
      <c r="AG217" s="15">
        <v>11462</v>
      </c>
      <c r="AH217" s="15">
        <v>2230</v>
      </c>
      <c r="AI217" s="15">
        <v>5.7268032367994619E-3</v>
      </c>
      <c r="AJ217" s="15">
        <v>0.1945559239225266</v>
      </c>
      <c r="AK217" s="15">
        <v>806</v>
      </c>
      <c r="AL217" s="15">
        <v>12472</v>
      </c>
      <c r="AM217" s="15">
        <v>1.0881172570232072</v>
      </c>
      <c r="AN217" s="15">
        <v>2.0698669994889535E-3</v>
      </c>
      <c r="AO217" s="15">
        <v>-2.0556610000000142E-3</v>
      </c>
      <c r="AP217" s="15">
        <v>-0.13322632400000001</v>
      </c>
      <c r="AQ217" s="15">
        <v>1.1192603781826124E-3</v>
      </c>
      <c r="AR217" s="15">
        <v>-5.3725995209730724E-5</v>
      </c>
    </row>
    <row r="218" spans="1:44" x14ac:dyDescent="0.25">
      <c r="A218" s="15" t="s">
        <v>133</v>
      </c>
      <c r="B218" s="15" t="s">
        <v>877</v>
      </c>
      <c r="C218" s="15" t="s">
        <v>623</v>
      </c>
      <c r="D218" s="15" t="s">
        <v>400</v>
      </c>
      <c r="E218" s="15">
        <v>54861</v>
      </c>
      <c r="F218" s="15">
        <v>700565</v>
      </c>
      <c r="G218" s="17">
        <v>45310</v>
      </c>
      <c r="H218" s="20">
        <v>45310</v>
      </c>
      <c r="I218" s="20">
        <v>45309</v>
      </c>
      <c r="J218" s="21">
        <v>45073</v>
      </c>
      <c r="K218" s="17">
        <v>45657</v>
      </c>
      <c r="L218" s="17">
        <v>45657</v>
      </c>
      <c r="M218" s="17">
        <v>45716</v>
      </c>
      <c r="N218" s="18">
        <v>2025</v>
      </c>
      <c r="O218" s="18">
        <v>1</v>
      </c>
      <c r="P218" s="15" t="s">
        <v>519</v>
      </c>
      <c r="Q218" s="15" t="s">
        <v>651</v>
      </c>
      <c r="R218" s="15">
        <v>1198</v>
      </c>
      <c r="S218" s="15" t="s">
        <v>9</v>
      </c>
      <c r="T218" s="15" t="s">
        <v>656</v>
      </c>
      <c r="U218" s="15">
        <f t="shared" si="9"/>
        <v>237</v>
      </c>
      <c r="V218" s="22">
        <v>2</v>
      </c>
      <c r="W218" s="15">
        <f t="shared" si="10"/>
        <v>2024</v>
      </c>
      <c r="X218" s="18">
        <f t="shared" si="11"/>
        <v>6</v>
      </c>
      <c r="Y218" s="17">
        <v>36235</v>
      </c>
      <c r="Z218" s="27">
        <v>25.975342465753425</v>
      </c>
      <c r="AA218" s="15">
        <v>2.53E-2</v>
      </c>
      <c r="AB218" s="15" t="s">
        <v>632</v>
      </c>
      <c r="AC218" s="15">
        <v>23.896000000000001</v>
      </c>
      <c r="AD218" s="15">
        <v>32.44</v>
      </c>
      <c r="AE218" s="15">
        <v>77518624</v>
      </c>
      <c r="AF218" s="15">
        <v>751973400</v>
      </c>
      <c r="AG218" s="15">
        <v>846.39099999999996</v>
      </c>
      <c r="AH218" s="15">
        <v>78.897999999999996</v>
      </c>
      <c r="AI218" s="15">
        <v>1.049212645021752E-2</v>
      </c>
      <c r="AJ218" s="15">
        <v>9.3216964736156219E-2</v>
      </c>
      <c r="AK218" s="15">
        <v>92.111999999999995</v>
      </c>
      <c r="AL218" s="15">
        <v>572.58400000000006</v>
      </c>
      <c r="AM218" s="15">
        <v>0.67650057715642076</v>
      </c>
      <c r="AN218" s="15">
        <v>1.2249369459079269E-2</v>
      </c>
      <c r="AO218" s="15">
        <v>1.4584327000000008E-2</v>
      </c>
      <c r="AP218" s="15">
        <v>-0.56481481499999997</v>
      </c>
      <c r="AQ218" s="15">
        <v>1.0835303388494878E-3</v>
      </c>
      <c r="AR218" s="15">
        <v>2.6117635477783223E-5</v>
      </c>
    </row>
    <row r="219" spans="1:44" x14ac:dyDescent="0.25">
      <c r="A219" s="15" t="s">
        <v>61</v>
      </c>
      <c r="B219" s="15" t="s">
        <v>878</v>
      </c>
      <c r="C219" s="15" t="s">
        <v>63</v>
      </c>
      <c r="D219" s="15" t="s">
        <v>356</v>
      </c>
      <c r="E219" s="15">
        <v>16668</v>
      </c>
      <c r="F219" s="15">
        <v>1048477</v>
      </c>
      <c r="G219" s="17">
        <v>43417</v>
      </c>
      <c r="H219" s="20">
        <v>43417</v>
      </c>
      <c r="I219" s="20">
        <v>43416</v>
      </c>
      <c r="J219" s="21">
        <v>43368</v>
      </c>
      <c r="K219" s="17">
        <v>43465</v>
      </c>
      <c r="L219" s="17">
        <v>43465</v>
      </c>
      <c r="M219" s="17">
        <v>43524</v>
      </c>
      <c r="N219" s="18">
        <v>2019</v>
      </c>
      <c r="O219" s="18">
        <v>1</v>
      </c>
      <c r="P219" s="15" t="s">
        <v>520</v>
      </c>
      <c r="Q219" s="15" t="s">
        <v>653</v>
      </c>
      <c r="R219" s="15">
        <v>1280</v>
      </c>
      <c r="S219" s="15" t="s">
        <v>10</v>
      </c>
      <c r="T219" s="15" t="s">
        <v>10</v>
      </c>
      <c r="U219" s="15">
        <f t="shared" si="9"/>
        <v>49</v>
      </c>
      <c r="V219" s="15">
        <v>1</v>
      </c>
      <c r="W219" s="15">
        <f t="shared" si="10"/>
        <v>2018</v>
      </c>
      <c r="X219" s="18">
        <f t="shared" si="11"/>
        <v>3</v>
      </c>
      <c r="Y219" s="17">
        <v>36367</v>
      </c>
      <c r="Z219" s="27">
        <v>19.608219178082191</v>
      </c>
      <c r="AA219" s="15">
        <v>-9.9000000000000008E-3</v>
      </c>
      <c r="AB219" s="15">
        <v>2.2152350000000001E-2</v>
      </c>
      <c r="AC219" s="15">
        <v>178.25299999999999</v>
      </c>
      <c r="AD219" s="15">
        <v>103.61</v>
      </c>
      <c r="AE219" s="15">
        <v>1846879332.9999998</v>
      </c>
      <c r="AF219" s="15">
        <v>442712799.99999994</v>
      </c>
      <c r="AG219" s="15">
        <v>2967.94</v>
      </c>
      <c r="AH219" s="15">
        <v>-77.210999999999999</v>
      </c>
      <c r="AI219" s="15">
        <v>-1.7440426389297985E-2</v>
      </c>
      <c r="AJ219" s="15">
        <v>-2.6015013780602034E-2</v>
      </c>
      <c r="AK219" s="15">
        <v>493.98200000000003</v>
      </c>
      <c r="AL219" s="15">
        <v>830.41700000000003</v>
      </c>
      <c r="AM219" s="15">
        <v>0.27979575058794992</v>
      </c>
      <c r="AN219" s="15">
        <v>0.11158069068705492</v>
      </c>
      <c r="AO219" s="15">
        <v>-9.3232323000000006E-2</v>
      </c>
      <c r="AP219" s="15">
        <v>-0.29777777799999999</v>
      </c>
      <c r="AQ219" s="15">
        <v>1.0335506439815552E-3</v>
      </c>
      <c r="AR219" s="15">
        <v>1.0335506439815552E-3</v>
      </c>
    </row>
    <row r="220" spans="1:44" x14ac:dyDescent="0.25">
      <c r="A220" s="15" t="s">
        <v>7</v>
      </c>
      <c r="B220" s="15" t="s">
        <v>879</v>
      </c>
      <c r="C220" s="15" t="s">
        <v>8</v>
      </c>
      <c r="D220" s="15" t="s">
        <v>328</v>
      </c>
      <c r="E220" s="15">
        <v>20017</v>
      </c>
      <c r="F220" s="15">
        <v>1800</v>
      </c>
      <c r="G220" s="17">
        <v>42570</v>
      </c>
      <c r="H220" s="20">
        <v>42570</v>
      </c>
      <c r="I220" s="20">
        <v>42569</v>
      </c>
      <c r="J220" s="21">
        <v>42543</v>
      </c>
      <c r="K220" s="17">
        <v>42735</v>
      </c>
      <c r="L220" s="17">
        <v>42735</v>
      </c>
      <c r="M220" s="17">
        <v>42783</v>
      </c>
      <c r="N220" s="18">
        <v>2017</v>
      </c>
      <c r="O220" s="18">
        <v>1</v>
      </c>
      <c r="P220" s="15" t="s">
        <v>520</v>
      </c>
      <c r="Q220" s="15" t="s">
        <v>653</v>
      </c>
      <c r="R220" s="15">
        <v>75000</v>
      </c>
      <c r="S220" s="15" t="s">
        <v>9</v>
      </c>
      <c r="T220" s="15" t="s">
        <v>656</v>
      </c>
      <c r="U220" s="15">
        <f t="shared" si="9"/>
        <v>27</v>
      </c>
      <c r="V220" s="15">
        <v>1</v>
      </c>
      <c r="W220" s="15">
        <f t="shared" si="10"/>
        <v>2016</v>
      </c>
      <c r="X220" s="18">
        <f t="shared" si="11"/>
        <v>3</v>
      </c>
      <c r="Y220" s="17">
        <v>29297</v>
      </c>
      <c r="Z220" s="27">
        <v>36.947945205479449</v>
      </c>
      <c r="AA220" s="15">
        <v>1.66E-2</v>
      </c>
      <c r="AB220" s="15">
        <v>1.8901415000000001E-2</v>
      </c>
      <c r="AC220" s="15">
        <v>1472.8689999999999</v>
      </c>
      <c r="AD220" s="15">
        <v>42.09</v>
      </c>
      <c r="AE220" s="15">
        <v>6199305621</v>
      </c>
      <c r="AF220" s="15">
        <v>5266600000</v>
      </c>
      <c r="AG220" s="15">
        <v>20538</v>
      </c>
      <c r="AH220" s="15">
        <v>1400</v>
      </c>
      <c r="AI220" s="15">
        <v>2.6582614969809744E-2</v>
      </c>
      <c r="AJ220" s="15">
        <v>6.8166325835037497E-2</v>
      </c>
      <c r="AK220" s="15">
        <v>18620</v>
      </c>
      <c r="AL220" s="15">
        <v>20684</v>
      </c>
      <c r="AM220" s="15">
        <v>1.0071087739799396</v>
      </c>
      <c r="AN220" s="15">
        <v>0.3535487790984696</v>
      </c>
      <c r="AO220" s="15">
        <v>-0.14445778300000001</v>
      </c>
      <c r="AP220" s="15">
        <v>-0.18367346900000001</v>
      </c>
      <c r="AQ220" s="15">
        <v>3.9751947845444429E-4</v>
      </c>
      <c r="AR220" s="15">
        <v>1.7143589212281196E-4</v>
      </c>
    </row>
    <row r="221" spans="1:44" x14ac:dyDescent="0.25">
      <c r="A221" s="15" t="s">
        <v>13</v>
      </c>
      <c r="B221" s="15" t="s">
        <v>880</v>
      </c>
      <c r="C221" s="15" t="s">
        <v>16</v>
      </c>
      <c r="D221" s="15" t="s">
        <v>329</v>
      </c>
      <c r="E221" s="15">
        <v>30</v>
      </c>
      <c r="F221" s="15">
        <v>1070494</v>
      </c>
      <c r="G221" s="17">
        <v>45630</v>
      </c>
      <c r="H221" s="20">
        <v>45630</v>
      </c>
      <c r="I221" s="20">
        <v>45629</v>
      </c>
      <c r="J221" s="21">
        <v>45589</v>
      </c>
      <c r="K221" s="17">
        <v>45657</v>
      </c>
      <c r="L221" s="17">
        <v>45657</v>
      </c>
      <c r="M221" s="17">
        <v>45715</v>
      </c>
      <c r="N221" s="18">
        <v>2025</v>
      </c>
      <c r="O221" s="18">
        <v>1</v>
      </c>
      <c r="P221" s="15" t="s">
        <v>520</v>
      </c>
      <c r="Q221" s="15" t="s">
        <v>653</v>
      </c>
      <c r="R221" s="15">
        <v>654</v>
      </c>
      <c r="S221" s="15" t="s">
        <v>14</v>
      </c>
      <c r="T221" s="15" t="s">
        <v>14</v>
      </c>
      <c r="U221" s="15">
        <f t="shared" si="9"/>
        <v>41</v>
      </c>
      <c r="V221" s="15">
        <v>1</v>
      </c>
      <c r="W221" s="15">
        <f t="shared" si="10"/>
        <v>2024</v>
      </c>
      <c r="X221" s="18">
        <f t="shared" si="11"/>
        <v>4</v>
      </c>
      <c r="Y221" s="17">
        <v>38134</v>
      </c>
      <c r="Z221" s="27">
        <v>20.769863013698629</v>
      </c>
      <c r="AA221" s="15">
        <v>-2.24E-2</v>
      </c>
      <c r="AB221" s="15" t="s">
        <v>632</v>
      </c>
      <c r="AC221" s="15">
        <v>166.709</v>
      </c>
      <c r="AD221" s="15">
        <v>16.3</v>
      </c>
      <c r="AE221" s="15">
        <v>271735670</v>
      </c>
      <c r="AF221" s="15">
        <v>118775600.00000001</v>
      </c>
      <c r="AG221" s="15">
        <v>732.79300000000001</v>
      </c>
      <c r="AH221" s="15">
        <v>226.45099999999999</v>
      </c>
      <c r="AI221" s="15">
        <v>0.19065447785572118</v>
      </c>
      <c r="AJ221" s="15">
        <v>0.3090245130616695</v>
      </c>
      <c r="AK221" s="15">
        <v>319.589</v>
      </c>
      <c r="AL221" s="15">
        <v>51.994999999999997</v>
      </c>
      <c r="AM221" s="15">
        <v>7.0954553332250717E-2</v>
      </c>
      <c r="AN221" s="15">
        <v>0.26906957321200647</v>
      </c>
      <c r="AO221" s="15">
        <v>-3.6306938000000011E-2</v>
      </c>
      <c r="AP221" s="15">
        <v>-0.18699187</v>
      </c>
      <c r="AQ221" s="15">
        <v>1.6406437222334876E-3</v>
      </c>
      <c r="AR221" s="15">
        <v>2.9592279694322333E-5</v>
      </c>
    </row>
    <row r="222" spans="1:44" x14ac:dyDescent="0.25">
      <c r="A222" s="15" t="s">
        <v>129</v>
      </c>
      <c r="B222" s="15" t="s">
        <v>881</v>
      </c>
      <c r="C222" s="15" t="s">
        <v>605</v>
      </c>
      <c r="D222" s="15" t="s">
        <v>397</v>
      </c>
      <c r="E222" s="15">
        <v>5735</v>
      </c>
      <c r="F222" s="15">
        <v>1331875</v>
      </c>
      <c r="G222" s="17">
        <v>42580</v>
      </c>
      <c r="H222" s="20">
        <v>42580</v>
      </c>
      <c r="I222" s="20">
        <v>42579</v>
      </c>
      <c r="J222" s="21">
        <v>42573</v>
      </c>
      <c r="K222" s="17">
        <v>42735</v>
      </c>
      <c r="L222" s="17">
        <v>42735</v>
      </c>
      <c r="M222" s="17">
        <v>42793</v>
      </c>
      <c r="N222" s="18">
        <v>2017</v>
      </c>
      <c r="O222" s="18">
        <v>1</v>
      </c>
      <c r="P222" s="15" t="s">
        <v>519</v>
      </c>
      <c r="Q222" s="15" t="s">
        <v>651</v>
      </c>
      <c r="R222" s="15">
        <v>55219</v>
      </c>
      <c r="S222" s="15" t="s">
        <v>14</v>
      </c>
      <c r="T222" s="15" t="s">
        <v>14</v>
      </c>
      <c r="U222" s="15">
        <f t="shared" si="9"/>
        <v>7</v>
      </c>
      <c r="V222" s="15">
        <v>1</v>
      </c>
      <c r="W222" s="15">
        <f t="shared" si="10"/>
        <v>2016</v>
      </c>
      <c r="X222" s="18">
        <f t="shared" si="11"/>
        <v>6</v>
      </c>
      <c r="Y222" s="17">
        <v>38639</v>
      </c>
      <c r="Z222" s="27">
        <v>11.38082191780822</v>
      </c>
      <c r="AA222" s="15">
        <v>2.8E-3</v>
      </c>
      <c r="AB222" s="15">
        <v>2.0984380000000002E-3</v>
      </c>
      <c r="AC222" s="15">
        <v>272.20499999999998</v>
      </c>
      <c r="AD222" s="15">
        <v>37.770000000000003</v>
      </c>
      <c r="AE222" s="15">
        <v>1028118285.0000001</v>
      </c>
      <c r="AF222" s="15">
        <v>1446300000</v>
      </c>
      <c r="AG222" s="15">
        <v>5996</v>
      </c>
      <c r="AH222" s="15">
        <v>650</v>
      </c>
      <c r="AI222" s="15">
        <v>4.494226647306921E-2</v>
      </c>
      <c r="AJ222" s="15">
        <v>0.10840560373582388</v>
      </c>
      <c r="AK222" s="15">
        <v>1323</v>
      </c>
      <c r="AL222" s="15">
        <v>2746</v>
      </c>
      <c r="AM222" s="15">
        <v>0.45797198132088057</v>
      </c>
      <c r="AN222" s="15">
        <v>9.1474797759800872E-2</v>
      </c>
      <c r="AO222" s="15">
        <v>1.5971237999999999E-2</v>
      </c>
      <c r="AP222" s="15">
        <v>-0.577889447</v>
      </c>
      <c r="AQ222" s="15">
        <v>2.9151428419992579E-4</v>
      </c>
      <c r="AR222" s="15">
        <v>1.2291718069816395E-4</v>
      </c>
    </row>
    <row r="223" spans="1:44" x14ac:dyDescent="0.25">
      <c r="A223" s="22" t="s">
        <v>255</v>
      </c>
      <c r="B223" s="15" t="s">
        <v>882</v>
      </c>
      <c r="C223" s="22" t="s">
        <v>562</v>
      </c>
      <c r="D223" s="22" t="s">
        <v>466</v>
      </c>
      <c r="E223" s="15">
        <v>34838</v>
      </c>
      <c r="F223" s="15">
        <v>1060391</v>
      </c>
      <c r="G223" s="23">
        <v>44715</v>
      </c>
      <c r="H223" s="20">
        <v>44715</v>
      </c>
      <c r="I223" s="20">
        <v>44714</v>
      </c>
      <c r="J223" s="24">
        <v>44660</v>
      </c>
      <c r="K223" s="17">
        <v>44926</v>
      </c>
      <c r="L223" s="17">
        <v>44926</v>
      </c>
      <c r="M223" s="17">
        <v>44980</v>
      </c>
      <c r="N223" s="18">
        <v>2023</v>
      </c>
      <c r="O223" s="18">
        <v>1</v>
      </c>
      <c r="P223" s="15" t="s">
        <v>516</v>
      </c>
      <c r="Q223" s="15" t="s">
        <v>651</v>
      </c>
      <c r="R223" s="15">
        <v>40000</v>
      </c>
      <c r="S223" s="15" t="s">
        <v>9</v>
      </c>
      <c r="T223" s="15" t="s">
        <v>656</v>
      </c>
      <c r="U223" s="15">
        <f t="shared" si="9"/>
        <v>55</v>
      </c>
      <c r="V223" s="22">
        <v>1</v>
      </c>
      <c r="W223" s="15">
        <f t="shared" si="10"/>
        <v>2022</v>
      </c>
      <c r="X223" s="18">
        <f t="shared" si="11"/>
        <v>6</v>
      </c>
      <c r="Y223" s="17">
        <v>35977</v>
      </c>
      <c r="Z223" s="27">
        <v>24.665753424657535</v>
      </c>
      <c r="AA223" s="15">
        <v>-1.09E-2</v>
      </c>
      <c r="AB223" s="15">
        <v>-1.240594E-3</v>
      </c>
      <c r="AC223" s="15">
        <v>316.10000000000002</v>
      </c>
      <c r="AD223" s="15">
        <v>135.38999999999999</v>
      </c>
      <c r="AE223" s="15">
        <v>4279677900</v>
      </c>
      <c r="AF223" s="15">
        <v>2905290000</v>
      </c>
      <c r="AG223" s="15">
        <v>9686</v>
      </c>
      <c r="AH223" s="15">
        <v>1487.6</v>
      </c>
      <c r="AI223" s="15">
        <v>5.1203150115823201E-2</v>
      </c>
      <c r="AJ223" s="15">
        <v>0.15358249019202971</v>
      </c>
      <c r="AK223" s="15">
        <v>143.4</v>
      </c>
      <c r="AL223" s="15">
        <v>12081.4</v>
      </c>
      <c r="AM223" s="15">
        <v>1.2473053892215569</v>
      </c>
      <c r="AN223" s="15">
        <v>4.9358239624959985E-3</v>
      </c>
      <c r="AO223" s="15">
        <v>3.2630310000000051E-2</v>
      </c>
      <c r="AP223" s="15">
        <v>-0.65042979899999998</v>
      </c>
      <c r="AQ223" s="15">
        <v>1.590077913817777E-4</v>
      </c>
      <c r="AR223" s="15">
        <v>4.5663375483334298E-5</v>
      </c>
    </row>
    <row r="224" spans="1:44" x14ac:dyDescent="0.25">
      <c r="A224" s="22" t="s">
        <v>154</v>
      </c>
      <c r="B224" s="15" t="s">
        <v>883</v>
      </c>
      <c r="C224" s="22" t="s">
        <v>622</v>
      </c>
      <c r="D224" s="22" t="s">
        <v>414</v>
      </c>
      <c r="E224" s="15">
        <v>30958</v>
      </c>
      <c r="F224" s="15">
        <v>944695</v>
      </c>
      <c r="G224" s="23">
        <v>40974</v>
      </c>
      <c r="H224" s="20">
        <v>40974</v>
      </c>
      <c r="I224" s="20">
        <v>40973</v>
      </c>
      <c r="J224" s="24">
        <v>40908</v>
      </c>
      <c r="K224" s="17">
        <v>41274</v>
      </c>
      <c r="L224" s="17">
        <v>41274</v>
      </c>
      <c r="M224" s="17">
        <v>41331</v>
      </c>
      <c r="N224" s="18">
        <v>2013</v>
      </c>
      <c r="O224" s="18">
        <v>1</v>
      </c>
      <c r="P224" s="15" t="s">
        <v>519</v>
      </c>
      <c r="Q224" s="15" t="s">
        <v>651</v>
      </c>
      <c r="R224" s="15">
        <v>5100</v>
      </c>
      <c r="S224" s="15" t="s">
        <v>12</v>
      </c>
      <c r="T224" s="15" t="s">
        <v>656</v>
      </c>
      <c r="U224" s="15">
        <f t="shared" si="9"/>
        <v>66</v>
      </c>
      <c r="V224" s="22">
        <v>1</v>
      </c>
      <c r="W224" s="15">
        <f t="shared" si="10"/>
        <v>2012</v>
      </c>
      <c r="X224" s="18">
        <f t="shared" si="11"/>
        <v>3</v>
      </c>
      <c r="Y224" s="17">
        <v>34983</v>
      </c>
      <c r="Z224" s="27">
        <v>17.391780821917809</v>
      </c>
      <c r="AA224" s="15">
        <v>-1.9E-3</v>
      </c>
      <c r="AB224" s="15">
        <v>-7.7697060000000004E-3</v>
      </c>
      <c r="AC224" s="15">
        <v>44.3</v>
      </c>
      <c r="AD224" s="15">
        <v>40.409999999999997</v>
      </c>
      <c r="AE224" s="15">
        <v>179016299.99999997</v>
      </c>
      <c r="AF224" s="15">
        <v>1348490000</v>
      </c>
      <c r="AG224" s="15">
        <v>2595.4</v>
      </c>
      <c r="AH224" s="15">
        <v>55.9</v>
      </c>
      <c r="AI224" s="15">
        <v>4.1453774221536684E-3</v>
      </c>
      <c r="AJ224" s="15">
        <v>2.1538105879633195E-2</v>
      </c>
      <c r="AK224" s="15">
        <v>564.79999999999995</v>
      </c>
      <c r="AL224" s="15">
        <v>849.4</v>
      </c>
      <c r="AM224" s="15">
        <v>0.32727132619249438</v>
      </c>
      <c r="AN224" s="15">
        <v>4.1883884937967651E-2</v>
      </c>
      <c r="AO224" s="15">
        <v>-1.0216227999999994E-2</v>
      </c>
      <c r="AP224" s="15">
        <v>-0.58314855899999996</v>
      </c>
      <c r="AQ224" s="15">
        <v>1.3250649281814809E-4</v>
      </c>
      <c r="AR224" s="15">
        <v>4.6757907669803034E-5</v>
      </c>
    </row>
  </sheetData>
  <autoFilter ref="A1:AP224" xr:uid="{D45872D0-A702-4D9E-9313-AF91321E72FD}">
    <sortState xmlns:xlrd2="http://schemas.microsoft.com/office/spreadsheetml/2017/richdata2" ref="A2:AP224">
      <sortCondition descending="1" ref="V1:V224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Rolf Moesgaard Pedersen</dc:creator>
  <cp:lastModifiedBy>Mikkel Rolf Moesgaard Pedersen</cp:lastModifiedBy>
  <dcterms:created xsi:type="dcterms:W3CDTF">2025-04-03T07:00:35Z</dcterms:created>
  <dcterms:modified xsi:type="dcterms:W3CDTF">2025-05-11T21:48:49Z</dcterms:modified>
</cp:coreProperties>
</file>