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 Do" sheetId="1" r:id="rId3"/>
    <sheet state="visible" name="Data" sheetId="2" r:id="rId4"/>
    <sheet state="visible" name="AdStock" sheetId="3" r:id="rId5"/>
  </sheets>
  <definedNames>
    <definedName name="mydata2">Data!$A$1:$L$83</definedName>
  </definedNames>
  <calcPr/>
</workbook>
</file>

<file path=xl/sharedStrings.xml><?xml version="1.0" encoding="utf-8"?>
<sst xmlns="http://schemas.openxmlformats.org/spreadsheetml/2006/main" count="122" uniqueCount="122">
  <si>
    <t>Week</t>
  </si>
  <si>
    <t>Sales</t>
  </si>
  <si>
    <t>Media spend</t>
  </si>
  <si>
    <t>TV</t>
  </si>
  <si>
    <t>Radio</t>
  </si>
  <si>
    <t>Objective: Build a regression model explaining sales.</t>
  </si>
  <si>
    <t>Dailies</t>
  </si>
  <si>
    <t>GRP</t>
  </si>
  <si>
    <t>Campaign type 1</t>
  </si>
  <si>
    <t>Campaign type 2</t>
  </si>
  <si>
    <t>Campaign type 3</t>
  </si>
  <si>
    <t>Competitor 1 Spend</t>
  </si>
  <si>
    <t>Competitor 2 Spend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</si>
  <si>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</si>
  <si>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</si>
  <si>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</si>
  <si>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</si>
  <si>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</si>
  <si>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</si>
  <si>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</si>
  <si>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</si>
  <si>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</si>
  <si>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</si>
  <si>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</si>
  <si>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You may choose to use what ever language you like for calculating, fitting and visulizing data</t>
  </si>
  <si>
    <t>2007-12</t>
  </si>
  <si>
    <t>2007-13</t>
  </si>
  <si>
    <t>2007-14</t>
  </si>
  <si>
    <t>0. Inspect the data - make sure you understand all variables and the objective of this exercise. Is the data "clean"/ meaningfull?</t>
  </si>
  <si>
    <t>2007-15</t>
  </si>
  <si>
    <t>1. Make a simple model that describes sales with media included and quantify the quality of the model</t>
  </si>
  <si>
    <t>2. Expand on the model by including remaining data (competitor spends+ campaign info) and quantify the quality of the model relative to the former</t>
  </si>
  <si>
    <t>2007-16</t>
  </si>
  <si>
    <t>3. Further expand on the model by introducing adstock variables on different media groups and quantify the quality of the model</t>
  </si>
  <si>
    <t>2007-17</t>
  </si>
  <si>
    <t>4. Make relevant scatter line plots</t>
  </si>
  <si>
    <t>2007-18</t>
  </si>
  <si>
    <t>2007-19</t>
  </si>
  <si>
    <t>5. Build different candidate models and explain how you compare them</t>
  </si>
  <si>
    <t>2007-20</t>
  </si>
  <si>
    <t>6. Calculate decomposition of your model. I.e. how big a proportion of sales is driven by media?</t>
  </si>
  <si>
    <t>2007-21</t>
  </si>
  <si>
    <t>2007-22</t>
  </si>
  <si>
    <t>7. Quantify and explain which media group is the most efficient</t>
  </si>
  <si>
    <t>2007-23</t>
  </si>
  <si>
    <t>8. What would you recommend the client to do? Increase/decrease media spending? Change allocation? Change timing?</t>
  </si>
  <si>
    <t>2007-24</t>
  </si>
  <si>
    <t>2007-25</t>
  </si>
  <si>
    <t>9. Think about further improvement that, if time allowed, could be done to improve the models</t>
  </si>
  <si>
    <t>2007-26</t>
  </si>
  <si>
    <t>2007-27</t>
  </si>
  <si>
    <t>2007-28</t>
  </si>
  <si>
    <t>2007-29</t>
  </si>
  <si>
    <t>2007-30</t>
  </si>
  <si>
    <t>2007-31</t>
  </si>
  <si>
    <t>2007-32</t>
  </si>
  <si>
    <t>2007-33</t>
  </si>
  <si>
    <t>2007-34</t>
  </si>
  <si>
    <t>2007-35</t>
  </si>
  <si>
    <t>2007-36</t>
  </si>
  <si>
    <t>2007-37</t>
  </si>
  <si>
    <t>2007-38</t>
  </si>
  <si>
    <t>2007-39</t>
  </si>
  <si>
    <t>2007-40</t>
  </si>
  <si>
    <t>2007-41</t>
  </si>
  <si>
    <t>2007-42</t>
  </si>
  <si>
    <t>2007-43</t>
  </si>
  <si>
    <t>2007-44</t>
  </si>
  <si>
    <t>2007-45</t>
  </si>
  <si>
    <t>2007-46</t>
  </si>
  <si>
    <t>2007-47</t>
  </si>
  <si>
    <t>2007-48</t>
  </si>
  <si>
    <t>2007-49</t>
  </si>
  <si>
    <t>2007-50</t>
  </si>
  <si>
    <t>2007-51</t>
  </si>
  <si>
    <t>2007-52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</si>
  <si>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</si>
  <si>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</si>
  <si>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</si>
  <si>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</si>
  <si>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</si>
  <si>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</si>
  <si>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</si>
  <si>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</si>
  <si>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</si>
  <si>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</si>
  <si>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</si>
  <si>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</si>
  <si>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2008-13</t>
  </si>
  <si>
    <t>2008-14</t>
  </si>
  <si>
    <t>2008-15</t>
  </si>
  <si>
    <t>2008-16</t>
  </si>
  <si>
    <t>2008-17</t>
  </si>
  <si>
    <t>2008-18</t>
  </si>
  <si>
    <t>2008-19</t>
  </si>
  <si>
    <t>2008-20</t>
  </si>
  <si>
    <t>2008-21</t>
  </si>
  <si>
    <t>2008-22</t>
  </si>
  <si>
    <t>2008-23</t>
  </si>
  <si>
    <t>2008-24</t>
  </si>
  <si>
    <t>2008-25</t>
  </si>
  <si>
    <t>2008-26</t>
  </si>
  <si>
    <t>2008-27</t>
  </si>
  <si>
    <t>2008-28</t>
  </si>
  <si>
    <t>2008-29</t>
  </si>
  <si>
    <t>2008-30</t>
  </si>
  <si>
    <t>Half life</t>
  </si>
  <si>
    <t>Total Adstock</t>
  </si>
  <si>
    <t>Decay</t>
  </si>
  <si>
    <t>Nr.</t>
  </si>
  <si>
    <t>Media input</t>
  </si>
  <si>
    <t>AdStock50</t>
  </si>
  <si>
    <t>AdStock70</t>
  </si>
  <si>
    <t>AdStock90</t>
  </si>
  <si>
    <t>The Adstock model is defined as:</t>
  </si>
  <si>
    <t>Where</t>
  </si>
  <si>
    <t>Ai  = Adstock in period i</t>
  </si>
  <si>
    <t>Mi = Media input in period i</t>
  </si>
  <si>
    <t>ß    = Decay rate (0≤  ß  &lt;1)</t>
  </si>
  <si>
    <t>Ai-1 = Adstock in period i-1</t>
  </si>
  <si>
    <t>Decay should be estimated directly on data</t>
  </si>
  <si>
    <t>Different adstock variables should be estimated on differetn media groups and on different creative universes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</si>
</sst>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"/>
  </numFmts>
  <fonts count="5">
    <font>
      <sz val="10.0"/>
      <color rgb="FF000000"/>
      <name val="Arial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wrapText="1"/>
    </xf>
    <xf borderId="1" fillId="2" fontId="3" numFmtId="0" xfId="0" applyAlignment="1" applyBorder="1" applyFill="1" applyFont="1">
      <alignment readingOrder="0"/>
    </xf>
    <xf borderId="0" fillId="0" fontId="1" numFmtId="3" xfId="0" applyFont="1" applyNumberFormat="1"/>
    <xf borderId="1" fillId="2" fontId="1" numFmtId="0" xfId="0" applyAlignment="1" applyBorder="1" applyFont="1">
      <alignment readingOrder="0"/>
    </xf>
    <xf borderId="1" fillId="2" fontId="1" numFmtId="0" xfId="0" applyBorder="1" applyFont="1"/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2" xfId="0" applyFont="1" applyNumberFormat="1"/>
    <xf borderId="0" fillId="0" fontId="1" numFmtId="1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008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8000"/>
              </a:solidFill>
              <a:ln cmpd="sng">
                <a:solidFill>
                  <a:srgbClr val="008000"/>
                </a:solidFill>
              </a:ln>
            </c:spPr>
          </c:marker>
          <c:val>
            <c:numRef>
              <c:f>AdStock!$C$7:$C$58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AdStock!$D$7:$D$58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val>
            <c:numRef>
              <c:f>AdStock!$E$7:$E$58</c:f>
            </c:numRef>
          </c:val>
          <c:smooth val="1"/>
        </c:ser>
        <c:axId val="887186088"/>
        <c:axId val="1407571224"/>
      </c:lineChart>
      <c:catAx>
        <c:axId val="8871860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07571224"/>
      </c:catAx>
      <c:valAx>
        <c:axId val="140757122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8718608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228600</xdr:colOff>
      <xdr:row>3</xdr:row>
      <xdr:rowOff>9525</xdr:rowOff>
    </xdr:from>
    <xdr:ext cx="6734175" cy="4076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11</xdr:row>
      <xdr:rowOff>85725</xdr:rowOff>
    </xdr:from>
    <xdr:ext cx="1962150" cy="3048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2.29"/>
    <col customWidth="1" min="3" max="4" width="9.14"/>
    <col customWidth="1" min="5" max="5" width="13.29"/>
    <col customWidth="1" min="6" max="6" width="20.43"/>
    <col customWidth="1" min="7" max="26" width="8.71"/>
  </cols>
  <sheetData>
    <row r="1" ht="14.25" customHeight="1">
      <c r="A1" s="1"/>
      <c r="C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" t="s">
        <v>5</v>
      </c>
      <c r="C2" s="1"/>
      <c r="E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C3" s="1"/>
      <c r="D3" s="1"/>
      <c r="E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5"/>
      <c r="C4" s="1"/>
      <c r="D4" s="1"/>
      <c r="E4" s="1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5" t="s">
        <v>24</v>
      </c>
      <c r="C5" s="1"/>
      <c r="D5" s="1"/>
      <c r="E5" s="1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 t="s">
        <v>28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5" t="s">
        <v>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" t="s">
        <v>31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" t="s">
        <v>33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 t="s">
        <v>35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5" t="s">
        <v>38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5" t="s">
        <v>40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" t="s">
        <v>43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5" t="s">
        <v>45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5" t="s">
        <v>48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C19" s="1"/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C20" s="1"/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rintOptions/>
  <pageMargins bottom="0.75" footer="0.0" header="0.0" left="0.7" right="0.7" top="0.75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3.71"/>
    <col customWidth="1" min="3" max="3" width="23.57"/>
    <col customWidth="1" min="4" max="4" width="9.29"/>
    <col customWidth="1" min="5" max="5" width="10.29"/>
    <col customWidth="1" min="6" max="6" width="9.0"/>
    <col customWidth="1" min="7" max="7" width="12.57"/>
    <col customWidth="1" min="8" max="10" width="12.71"/>
    <col customWidth="1" min="11" max="12" width="18.57"/>
    <col customWidth="1" min="13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ht="14.25" customHeight="1">
      <c r="A2" s="1" t="s">
        <v>13</v>
      </c>
      <c r="B2" s="4">
        <v>3562.0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1">
        <v>1.0</v>
      </c>
      <c r="I2" s="1">
        <v>0.0</v>
      </c>
      <c r="J2" s="1">
        <v>0.0</v>
      </c>
      <c r="K2" s="4">
        <v>302000.0</v>
      </c>
      <c r="L2" s="4">
        <v>1094000.0</v>
      </c>
    </row>
    <row r="3" ht="14.25" customHeight="1">
      <c r="A3" s="1" t="s">
        <v>14</v>
      </c>
      <c r="B3" s="4">
        <v>3662.0</v>
      </c>
      <c r="C3" s="4">
        <v>8000.0</v>
      </c>
      <c r="D3" s="4">
        <v>0.0</v>
      </c>
      <c r="E3" s="4">
        <v>0.0</v>
      </c>
      <c r="F3" s="4">
        <v>8000.0</v>
      </c>
      <c r="G3" s="4">
        <v>0.0</v>
      </c>
      <c r="H3" s="1">
        <v>1.0</v>
      </c>
      <c r="I3" s="1">
        <v>0.0</v>
      </c>
      <c r="J3" s="1">
        <v>0.0</v>
      </c>
      <c r="K3" s="4">
        <v>256000.0</v>
      </c>
      <c r="L3" s="4">
        <v>0.0</v>
      </c>
    </row>
    <row r="4" ht="14.25" customHeight="1">
      <c r="A4" s="1" t="s">
        <v>15</v>
      </c>
      <c r="B4" s="4">
        <v>4678.0</v>
      </c>
      <c r="C4" s="4">
        <v>1594000.0</v>
      </c>
      <c r="D4" s="4">
        <v>918000.0</v>
      </c>
      <c r="E4" s="4">
        <v>676000.0</v>
      </c>
      <c r="F4" s="4">
        <v>0.0</v>
      </c>
      <c r="G4" s="4">
        <v>102.0</v>
      </c>
      <c r="H4" s="1">
        <v>1.0</v>
      </c>
      <c r="I4" s="1">
        <v>0.0</v>
      </c>
      <c r="J4" s="1">
        <v>0.0</v>
      </c>
      <c r="K4" s="4">
        <v>932000.0</v>
      </c>
      <c r="L4" s="4">
        <v>0.0</v>
      </c>
    </row>
    <row r="5" ht="14.25" customHeight="1">
      <c r="A5" s="1" t="s">
        <v>16</v>
      </c>
      <c r="B5" s="4">
        <v>4629.0</v>
      </c>
      <c r="C5" s="4">
        <v>1647000.0</v>
      </c>
      <c r="D5" s="4">
        <v>855000.0</v>
      </c>
      <c r="E5" s="4">
        <v>792000.0</v>
      </c>
      <c r="F5" s="4">
        <v>0.0</v>
      </c>
      <c r="G5" s="4">
        <v>95.0</v>
      </c>
      <c r="H5" s="1">
        <v>1.0</v>
      </c>
      <c r="I5" s="1">
        <v>0.0</v>
      </c>
      <c r="J5" s="1">
        <v>0.0</v>
      </c>
      <c r="K5" s="4">
        <v>869000.0</v>
      </c>
      <c r="L5" s="4">
        <v>0.0</v>
      </c>
    </row>
    <row r="6" ht="14.25" customHeight="1">
      <c r="A6" s="1" t="s">
        <v>17</v>
      </c>
      <c r="B6" s="4">
        <v>4858.0</v>
      </c>
      <c r="C6" s="4">
        <v>1487000.0</v>
      </c>
      <c r="D6" s="4">
        <v>585000.0</v>
      </c>
      <c r="E6" s="4">
        <v>902000.0</v>
      </c>
      <c r="F6" s="4">
        <v>0.0</v>
      </c>
      <c r="G6" s="4">
        <v>116.8</v>
      </c>
      <c r="H6" s="1">
        <v>1.0</v>
      </c>
      <c r="I6" s="1">
        <v>0.0</v>
      </c>
      <c r="J6" s="1">
        <v>0.0</v>
      </c>
      <c r="K6" s="4">
        <v>1588000.0</v>
      </c>
      <c r="L6" s="4">
        <v>1084000.0</v>
      </c>
    </row>
    <row r="7" ht="14.25" customHeight="1">
      <c r="A7" s="1" t="s">
        <v>18</v>
      </c>
      <c r="B7" s="4">
        <v>4465.0</v>
      </c>
      <c r="C7" s="4">
        <v>976000.0</v>
      </c>
      <c r="D7" s="4">
        <v>846000.0</v>
      </c>
      <c r="E7" s="4">
        <v>0.0</v>
      </c>
      <c r="F7" s="4">
        <v>130000.0</v>
      </c>
      <c r="G7" s="4">
        <v>94.0</v>
      </c>
      <c r="H7" s="1">
        <v>1.0</v>
      </c>
      <c r="I7" s="1">
        <v>0.0</v>
      </c>
      <c r="J7" s="1">
        <v>0.0</v>
      </c>
      <c r="K7" s="4">
        <v>1110000.0</v>
      </c>
      <c r="L7" s="4">
        <v>0.0</v>
      </c>
    </row>
    <row r="8" ht="14.25" customHeight="1">
      <c r="A8" s="1" t="s">
        <v>19</v>
      </c>
      <c r="B8" s="4">
        <v>3852.0</v>
      </c>
      <c r="C8" s="4">
        <v>1315000.0</v>
      </c>
      <c r="D8" s="4">
        <v>999000.0</v>
      </c>
      <c r="E8" s="4">
        <v>0.0</v>
      </c>
      <c r="F8" s="4">
        <v>316000.0</v>
      </c>
      <c r="G8" s="4">
        <v>111.0</v>
      </c>
      <c r="H8" s="1">
        <v>1.0</v>
      </c>
      <c r="I8" s="1">
        <v>0.0</v>
      </c>
      <c r="J8" s="1">
        <v>0.0</v>
      </c>
      <c r="K8" s="4">
        <v>1441000.0</v>
      </c>
      <c r="L8" s="4">
        <v>428000.0</v>
      </c>
    </row>
    <row r="9" ht="14.25" customHeight="1">
      <c r="A9" s="1" t="s">
        <v>20</v>
      </c>
      <c r="B9" s="4">
        <v>3918.0</v>
      </c>
      <c r="C9" s="4">
        <v>1546000.0</v>
      </c>
      <c r="D9" s="4">
        <v>1116000.0</v>
      </c>
      <c r="E9" s="4">
        <v>0.0</v>
      </c>
      <c r="F9" s="4">
        <v>430000.0</v>
      </c>
      <c r="G9" s="4">
        <v>124.0</v>
      </c>
      <c r="H9" s="1">
        <v>1.0</v>
      </c>
      <c r="I9" s="1">
        <v>0.0</v>
      </c>
      <c r="J9" s="1">
        <v>0.0</v>
      </c>
      <c r="K9" s="4">
        <v>122000.0</v>
      </c>
      <c r="L9" s="4">
        <v>0.0</v>
      </c>
    </row>
    <row r="10" ht="14.25" customHeight="1">
      <c r="A10" s="1" t="s">
        <v>21</v>
      </c>
      <c r="B10" s="4">
        <v>3740.0</v>
      </c>
      <c r="C10" s="4">
        <v>422000.0</v>
      </c>
      <c r="D10" s="4">
        <v>0.0</v>
      </c>
      <c r="E10" s="4">
        <v>0.0</v>
      </c>
      <c r="F10" s="4">
        <v>422000.0</v>
      </c>
      <c r="G10" s="4">
        <v>0.0</v>
      </c>
      <c r="H10" s="1">
        <v>1.0</v>
      </c>
      <c r="I10" s="1">
        <v>0.0</v>
      </c>
      <c r="J10" s="1">
        <v>0.0</v>
      </c>
      <c r="K10" s="4">
        <v>262000.0</v>
      </c>
      <c r="L10" s="4">
        <v>0.0</v>
      </c>
    </row>
    <row r="11" ht="14.25" customHeight="1">
      <c r="A11" s="1" t="s">
        <v>22</v>
      </c>
      <c r="B11" s="4">
        <v>3464.0</v>
      </c>
      <c r="C11" s="4">
        <v>310000.0</v>
      </c>
      <c r="D11" s="4">
        <v>0.0</v>
      </c>
      <c r="E11" s="4">
        <v>0.0</v>
      </c>
      <c r="F11" s="4">
        <v>310000.0</v>
      </c>
      <c r="G11" s="4">
        <v>0.0</v>
      </c>
      <c r="H11" s="1">
        <v>1.0</v>
      </c>
      <c r="I11" s="1">
        <v>0.0</v>
      </c>
      <c r="J11" s="1">
        <v>0.0</v>
      </c>
      <c r="K11" s="4">
        <v>2504000.0</v>
      </c>
      <c r="L11" s="4">
        <v>1570000.0</v>
      </c>
    </row>
    <row r="12" ht="14.25" customHeight="1">
      <c r="A12" s="1" t="s">
        <v>23</v>
      </c>
      <c r="B12" s="4">
        <v>3257.0</v>
      </c>
      <c r="C12" s="4">
        <v>130000.0</v>
      </c>
      <c r="D12" s="4">
        <v>0.0</v>
      </c>
      <c r="E12" s="4">
        <v>0.0</v>
      </c>
      <c r="F12" s="4">
        <v>130000.0</v>
      </c>
      <c r="G12" s="4">
        <v>0.0</v>
      </c>
      <c r="H12" s="1">
        <v>1.0</v>
      </c>
      <c r="I12" s="1">
        <v>0.0</v>
      </c>
      <c r="J12" s="1">
        <v>0.0</v>
      </c>
      <c r="K12" s="4">
        <v>2678000.0</v>
      </c>
      <c r="L12" s="4">
        <v>1316000.0</v>
      </c>
    </row>
    <row r="13" ht="14.25" customHeight="1">
      <c r="A13" s="1" t="s">
        <v>25</v>
      </c>
      <c r="B13" s="4">
        <v>3103.0</v>
      </c>
      <c r="C13" s="4">
        <v>130000.0</v>
      </c>
      <c r="D13" s="4">
        <v>0.0</v>
      </c>
      <c r="E13" s="4">
        <v>0.0</v>
      </c>
      <c r="F13" s="4">
        <v>130000.0</v>
      </c>
      <c r="G13" s="4">
        <v>0.0</v>
      </c>
      <c r="H13" s="1">
        <v>1.0</v>
      </c>
      <c r="I13" s="1">
        <v>0.0</v>
      </c>
      <c r="J13" s="1">
        <v>0.0</v>
      </c>
      <c r="K13" s="4">
        <v>2496000.0</v>
      </c>
      <c r="L13" s="4">
        <v>1708000.0</v>
      </c>
    </row>
    <row r="14" ht="14.25" customHeight="1">
      <c r="A14" s="1" t="s">
        <v>26</v>
      </c>
      <c r="B14" s="4">
        <v>3214.0</v>
      </c>
      <c r="C14" s="4">
        <v>376000.0</v>
      </c>
      <c r="D14" s="4">
        <v>0.0</v>
      </c>
      <c r="E14" s="4">
        <v>0.0</v>
      </c>
      <c r="F14" s="4">
        <v>376000.0</v>
      </c>
      <c r="G14" s="4">
        <v>0.0</v>
      </c>
      <c r="H14" s="1">
        <v>1.0</v>
      </c>
      <c r="I14" s="1">
        <v>0.0</v>
      </c>
      <c r="J14" s="1">
        <v>0.0</v>
      </c>
      <c r="K14" s="4">
        <v>1764000.0</v>
      </c>
      <c r="L14" s="4">
        <v>1908000.0</v>
      </c>
    </row>
    <row r="15" ht="14.25" customHeight="1">
      <c r="A15" s="1" t="s">
        <v>27</v>
      </c>
      <c r="B15" s="4">
        <v>3269.0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1">
        <v>1.0</v>
      </c>
      <c r="I15" s="1">
        <v>0.0</v>
      </c>
      <c r="J15" s="1">
        <v>0.0</v>
      </c>
      <c r="K15" s="4">
        <v>1122000.0</v>
      </c>
      <c r="L15" s="4">
        <v>1314000.0</v>
      </c>
    </row>
    <row r="16" ht="14.25" customHeight="1">
      <c r="A16" s="1" t="s">
        <v>29</v>
      </c>
      <c r="B16" s="4">
        <v>3269.0</v>
      </c>
      <c r="C16" s="4">
        <v>0.0</v>
      </c>
      <c r="D16" s="8">
        <v>1.0</v>
      </c>
      <c r="E16" s="4">
        <v>0.0</v>
      </c>
      <c r="F16" s="4">
        <v>0.0</v>
      </c>
      <c r="G16" s="8">
        <v>111.0</v>
      </c>
      <c r="H16" s="1">
        <v>0.0</v>
      </c>
      <c r="I16" s="1">
        <v>1.0</v>
      </c>
      <c r="J16" s="1">
        <v>0.0</v>
      </c>
      <c r="K16" s="4">
        <v>1322000.0</v>
      </c>
      <c r="L16" s="4">
        <v>1308000.0</v>
      </c>
    </row>
    <row r="17" ht="14.25" customHeight="1">
      <c r="A17" s="1" t="s">
        <v>32</v>
      </c>
      <c r="B17" s="4">
        <v>3414.0</v>
      </c>
      <c r="C17" s="4">
        <v>0.0</v>
      </c>
      <c r="D17" s="8">
        <v>1.0</v>
      </c>
      <c r="E17" s="4">
        <v>0.0</v>
      </c>
      <c r="F17" s="4">
        <v>0.0</v>
      </c>
      <c r="G17" s="8">
        <v>124.0</v>
      </c>
      <c r="H17" s="1">
        <v>0.0</v>
      </c>
      <c r="I17" s="1">
        <v>1.0</v>
      </c>
      <c r="J17" s="1">
        <v>0.0</v>
      </c>
      <c r="K17" s="4">
        <v>262000.0</v>
      </c>
      <c r="L17" s="4">
        <v>0.0</v>
      </c>
    </row>
    <row r="18" ht="14.25" customHeight="1">
      <c r="A18" s="1" t="s">
        <v>34</v>
      </c>
      <c r="B18" s="4">
        <v>3315.0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1">
        <v>0.0</v>
      </c>
      <c r="I18" s="1">
        <v>1.0</v>
      </c>
      <c r="J18" s="1">
        <v>0.0</v>
      </c>
      <c r="K18" s="4">
        <v>0.0</v>
      </c>
      <c r="L18" s="4">
        <v>1748000.0</v>
      </c>
    </row>
    <row r="19" ht="14.25" customHeight="1">
      <c r="A19" s="1" t="s">
        <v>36</v>
      </c>
      <c r="B19" s="4">
        <v>3276.0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1">
        <v>0.0</v>
      </c>
      <c r="I19" s="1">
        <v>1.0</v>
      </c>
      <c r="J19" s="1">
        <v>0.0</v>
      </c>
      <c r="K19" s="4">
        <v>0.0</v>
      </c>
      <c r="L19" s="4">
        <v>902000.0</v>
      </c>
    </row>
    <row r="20" ht="14.25" customHeight="1">
      <c r="A20" s="1" t="s">
        <v>37</v>
      </c>
      <c r="B20" s="4">
        <v>3553.0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1">
        <v>0.0</v>
      </c>
      <c r="I20" s="1">
        <v>1.0</v>
      </c>
      <c r="J20" s="1">
        <v>0.0</v>
      </c>
      <c r="K20" s="4">
        <v>0.0</v>
      </c>
      <c r="L20" s="4">
        <v>0.0</v>
      </c>
    </row>
    <row r="21" ht="14.25" customHeight="1">
      <c r="A21" s="1" t="s">
        <v>39</v>
      </c>
      <c r="B21" s="4">
        <v>4826.0</v>
      </c>
      <c r="C21" s="4">
        <v>2060100.0</v>
      </c>
      <c r="D21" s="4">
        <v>2060100.0</v>
      </c>
      <c r="E21" s="4">
        <v>0.0</v>
      </c>
      <c r="F21" s="4">
        <v>0.0</v>
      </c>
      <c r="G21" s="4">
        <v>228.9</v>
      </c>
      <c r="H21" s="1">
        <v>0.0</v>
      </c>
      <c r="I21" s="1">
        <v>1.0</v>
      </c>
      <c r="J21" s="1">
        <v>0.0</v>
      </c>
      <c r="K21" s="4">
        <v>1096000.0</v>
      </c>
      <c r="L21" s="4">
        <v>0.0</v>
      </c>
    </row>
    <row r="22" ht="14.25" customHeight="1">
      <c r="A22" s="1" t="s">
        <v>41</v>
      </c>
      <c r="B22" s="4">
        <v>4918.0</v>
      </c>
      <c r="C22" s="4">
        <v>2184000.0</v>
      </c>
      <c r="D22" s="4">
        <v>1980000.0</v>
      </c>
      <c r="E22" s="4">
        <v>690000.0</v>
      </c>
      <c r="F22" s="4">
        <v>0.0</v>
      </c>
      <c r="G22" s="4">
        <v>220.0</v>
      </c>
      <c r="H22" s="1">
        <v>0.0</v>
      </c>
      <c r="I22" s="1">
        <v>1.0</v>
      </c>
      <c r="J22" s="1">
        <v>0.0</v>
      </c>
      <c r="K22" s="4">
        <v>3676000.0</v>
      </c>
      <c r="L22" s="4">
        <v>1682000.0</v>
      </c>
    </row>
    <row r="23" ht="14.25" customHeight="1">
      <c r="A23" s="1" t="s">
        <v>42</v>
      </c>
      <c r="B23" s="4">
        <v>5385.0</v>
      </c>
      <c r="C23" s="4">
        <v>1826000.0</v>
      </c>
      <c r="D23" s="4">
        <v>1350000.0</v>
      </c>
      <c r="E23" s="4">
        <v>1090000.0</v>
      </c>
      <c r="F23" s="4">
        <v>0.0</v>
      </c>
      <c r="G23" s="4">
        <v>150.0</v>
      </c>
      <c r="H23" s="1">
        <v>0.0</v>
      </c>
      <c r="I23" s="1">
        <v>1.0</v>
      </c>
      <c r="J23" s="1">
        <v>0.0</v>
      </c>
      <c r="K23" s="4">
        <v>3068000.0</v>
      </c>
      <c r="L23" s="4">
        <v>1704000.0</v>
      </c>
    </row>
    <row r="24" ht="14.25" customHeight="1">
      <c r="A24" s="1" t="s">
        <v>44</v>
      </c>
      <c r="B24" s="4">
        <v>6342.0</v>
      </c>
      <c r="C24" s="8">
        <v>7000.0</v>
      </c>
      <c r="D24" s="4">
        <v>1065600.0</v>
      </c>
      <c r="E24" s="4">
        <v>428000.0</v>
      </c>
      <c r="F24" s="4">
        <v>0.0</v>
      </c>
      <c r="G24" s="4">
        <v>118.4</v>
      </c>
      <c r="H24" s="1">
        <v>0.0</v>
      </c>
      <c r="I24" s="1">
        <v>1.0</v>
      </c>
      <c r="J24" s="1">
        <v>0.0</v>
      </c>
      <c r="K24" s="4">
        <v>2163600.0</v>
      </c>
      <c r="L24" s="4">
        <v>1084000.0</v>
      </c>
    </row>
    <row r="25" ht="14.25" customHeight="1">
      <c r="A25" s="1" t="s">
        <v>46</v>
      </c>
      <c r="B25" s="4">
        <v>6422.0</v>
      </c>
      <c r="C25" s="4">
        <v>384000.0</v>
      </c>
      <c r="D25" s="4">
        <v>0.0</v>
      </c>
      <c r="E25" s="4">
        <v>384000.0</v>
      </c>
      <c r="F25" s="4">
        <v>0.0</v>
      </c>
      <c r="G25" s="4">
        <v>0.0</v>
      </c>
      <c r="H25" s="1">
        <v>0.0</v>
      </c>
      <c r="I25" s="1">
        <v>1.0</v>
      </c>
      <c r="J25" s="1">
        <v>0.0</v>
      </c>
      <c r="K25" s="4">
        <v>1022000.0</v>
      </c>
      <c r="L25" s="4">
        <v>0.0</v>
      </c>
    </row>
    <row r="26" ht="14.25" customHeight="1">
      <c r="A26" s="1" t="s">
        <v>47</v>
      </c>
      <c r="B26" s="4">
        <v>6288.0</v>
      </c>
      <c r="C26" s="4">
        <v>0.0</v>
      </c>
      <c r="D26" s="4">
        <v>0.0</v>
      </c>
      <c r="E26" s="4">
        <v>220000.0</v>
      </c>
      <c r="F26" s="4">
        <v>0.0</v>
      </c>
      <c r="G26" s="4">
        <v>0.0</v>
      </c>
      <c r="H26" s="1">
        <v>0.0</v>
      </c>
      <c r="I26" s="1">
        <v>1.0</v>
      </c>
      <c r="J26" s="1">
        <v>0.0</v>
      </c>
      <c r="K26" s="4">
        <v>1098000.0</v>
      </c>
      <c r="L26" s="4">
        <v>0.0</v>
      </c>
    </row>
    <row r="27" ht="14.25" customHeight="1">
      <c r="A27" s="1" t="s">
        <v>49</v>
      </c>
      <c r="B27" s="4">
        <v>5927.0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1">
        <v>0.0</v>
      </c>
      <c r="I27" s="1">
        <v>1.0</v>
      </c>
      <c r="J27" s="1">
        <v>0.0</v>
      </c>
      <c r="K27" s="4">
        <v>0.0</v>
      </c>
      <c r="L27" s="4">
        <v>0.0</v>
      </c>
    </row>
    <row r="28" ht="14.25" customHeight="1">
      <c r="A28" s="1" t="s">
        <v>50</v>
      </c>
      <c r="B28" s="4">
        <v>5539.0</v>
      </c>
      <c r="C28" s="4">
        <v>0.0</v>
      </c>
      <c r="D28" s="8">
        <v>2.0</v>
      </c>
      <c r="E28" s="4">
        <v>146000.0</v>
      </c>
      <c r="F28" s="4">
        <v>0.0</v>
      </c>
      <c r="G28" s="4">
        <v>0.0</v>
      </c>
      <c r="H28" s="1">
        <v>0.0</v>
      </c>
      <c r="I28" s="1">
        <v>1.0</v>
      </c>
      <c r="J28" s="1">
        <v>0.0</v>
      </c>
      <c r="K28" s="4">
        <v>0.0</v>
      </c>
      <c r="L28" s="4">
        <v>0.0</v>
      </c>
    </row>
    <row r="29" ht="14.25" customHeight="1">
      <c r="A29" s="1" t="s">
        <v>51</v>
      </c>
      <c r="B29" s="4">
        <v>5485.0</v>
      </c>
      <c r="C29" s="4">
        <v>0.0</v>
      </c>
      <c r="D29" s="4">
        <v>0.0</v>
      </c>
      <c r="E29" s="4">
        <v>340000.0</v>
      </c>
      <c r="F29" s="4">
        <v>0.0</v>
      </c>
      <c r="G29" s="4">
        <v>0.0</v>
      </c>
      <c r="H29" s="1">
        <v>0.0</v>
      </c>
      <c r="I29" s="1">
        <v>1.0</v>
      </c>
      <c r="J29" s="1">
        <v>0.0</v>
      </c>
      <c r="K29" s="4">
        <v>0.0</v>
      </c>
      <c r="L29" s="4">
        <v>0.0</v>
      </c>
    </row>
    <row r="30" ht="14.25" customHeight="1">
      <c r="A30" s="1" t="s">
        <v>52</v>
      </c>
      <c r="B30" s="4">
        <v>5600.0</v>
      </c>
      <c r="C30" s="4">
        <v>996100.0</v>
      </c>
      <c r="D30" s="4">
        <v>656100.0</v>
      </c>
      <c r="E30" s="4">
        <v>490000.0</v>
      </c>
      <c r="F30" s="4">
        <v>0.0</v>
      </c>
      <c r="G30" s="4">
        <v>72.9</v>
      </c>
      <c r="H30" s="1">
        <v>0.0</v>
      </c>
      <c r="I30" s="1">
        <v>1.0</v>
      </c>
      <c r="J30" s="1">
        <v>0.0</v>
      </c>
      <c r="K30" s="4">
        <v>670100.0</v>
      </c>
      <c r="L30" s="4">
        <v>0.0</v>
      </c>
    </row>
    <row r="31" ht="14.25" customHeight="1">
      <c r="A31" s="1" t="s">
        <v>53</v>
      </c>
      <c r="B31" s="4">
        <v>6400.0</v>
      </c>
      <c r="C31" s="4">
        <v>1392100.0</v>
      </c>
      <c r="D31" s="4">
        <v>1052100.0</v>
      </c>
      <c r="E31" s="4">
        <v>708000.0</v>
      </c>
      <c r="F31" s="4">
        <v>0.0</v>
      </c>
      <c r="G31" s="4">
        <v>116.9</v>
      </c>
      <c r="H31" s="1">
        <v>0.0</v>
      </c>
      <c r="I31" s="1">
        <v>1.0</v>
      </c>
      <c r="J31" s="1">
        <v>0.0</v>
      </c>
      <c r="K31" s="4">
        <v>1066100.0</v>
      </c>
      <c r="L31" s="4">
        <v>0.0</v>
      </c>
    </row>
    <row r="32" ht="14.25" customHeight="1">
      <c r="A32" s="1" t="s">
        <v>54</v>
      </c>
      <c r="B32" s="4">
        <v>6055.0</v>
      </c>
      <c r="C32" s="4">
        <v>1594200.0</v>
      </c>
      <c r="D32" s="4">
        <v>1330200.0</v>
      </c>
      <c r="E32" s="4">
        <v>490000.0</v>
      </c>
      <c r="F32" s="4">
        <v>0.0</v>
      </c>
      <c r="G32" s="4">
        <v>147.8</v>
      </c>
      <c r="H32" s="1">
        <v>0.0</v>
      </c>
      <c r="I32" s="1">
        <v>1.0</v>
      </c>
      <c r="J32" s="1">
        <v>0.0</v>
      </c>
      <c r="K32" s="4">
        <v>1344200.0</v>
      </c>
      <c r="L32" s="4">
        <v>0.0</v>
      </c>
    </row>
    <row r="33" ht="14.25" customHeight="1">
      <c r="A33" s="1" t="s">
        <v>55</v>
      </c>
      <c r="B33" s="4">
        <v>6200.0</v>
      </c>
      <c r="C33" s="4">
        <v>148000.0</v>
      </c>
      <c r="D33" s="4">
        <v>0.0</v>
      </c>
      <c r="E33" s="4">
        <v>148000.0</v>
      </c>
      <c r="F33" s="4">
        <v>0.0</v>
      </c>
      <c r="G33" s="4">
        <v>0.0</v>
      </c>
      <c r="H33" s="1">
        <v>0.0</v>
      </c>
      <c r="I33" s="1">
        <v>1.0</v>
      </c>
      <c r="J33" s="1">
        <v>0.0</v>
      </c>
      <c r="K33" s="4">
        <v>0.0</v>
      </c>
      <c r="L33" s="4">
        <v>0.0</v>
      </c>
    </row>
    <row r="34" ht="14.25" customHeight="1">
      <c r="A34" s="1" t="s">
        <v>56</v>
      </c>
      <c r="B34" s="4">
        <v>5504.0</v>
      </c>
      <c r="C34" s="4">
        <v>176000.0</v>
      </c>
      <c r="D34" s="4">
        <v>0.0</v>
      </c>
      <c r="E34" s="4">
        <v>176000.0</v>
      </c>
      <c r="F34" s="4">
        <v>0.0</v>
      </c>
      <c r="G34" s="4">
        <v>0.0</v>
      </c>
      <c r="H34" s="1">
        <v>0.0</v>
      </c>
      <c r="I34" s="1">
        <v>1.0</v>
      </c>
      <c r="J34" s="1">
        <v>0.0</v>
      </c>
      <c r="K34" s="4">
        <v>0.0</v>
      </c>
      <c r="L34" s="4">
        <v>0.0</v>
      </c>
    </row>
    <row r="35" ht="14.25" customHeight="1">
      <c r="A35" s="1" t="s">
        <v>57</v>
      </c>
      <c r="B35" s="4">
        <v>5646.0</v>
      </c>
      <c r="C35" s="4">
        <v>214000.0</v>
      </c>
      <c r="D35" s="4">
        <v>0.0</v>
      </c>
      <c r="E35" s="4">
        <v>214000.0</v>
      </c>
      <c r="F35" s="4">
        <v>0.0</v>
      </c>
      <c r="G35" s="4">
        <v>0.0</v>
      </c>
      <c r="H35" s="1">
        <v>0.0</v>
      </c>
      <c r="I35" s="1">
        <v>1.0</v>
      </c>
      <c r="J35" s="1">
        <v>0.0</v>
      </c>
      <c r="K35" s="4">
        <v>0.0</v>
      </c>
      <c r="L35" s="4">
        <v>490000.0</v>
      </c>
    </row>
    <row r="36" ht="14.25" customHeight="1">
      <c r="A36" s="1" t="s">
        <v>58</v>
      </c>
      <c r="B36" s="4">
        <v>4869.0</v>
      </c>
      <c r="C36" s="4">
        <v>348000.0</v>
      </c>
      <c r="D36" s="4">
        <v>0.0</v>
      </c>
      <c r="E36" s="4">
        <v>348000.0</v>
      </c>
      <c r="F36" s="4">
        <v>0.0</v>
      </c>
      <c r="G36" s="4">
        <v>0.0</v>
      </c>
      <c r="H36" s="1">
        <v>0.0</v>
      </c>
      <c r="I36" s="1">
        <v>1.0</v>
      </c>
      <c r="J36" s="1">
        <v>0.0</v>
      </c>
      <c r="K36" s="4">
        <v>0.0</v>
      </c>
      <c r="L36" s="4">
        <v>1084000.0</v>
      </c>
    </row>
    <row r="37" ht="14.25" customHeight="1">
      <c r="A37" s="1" t="s">
        <v>59</v>
      </c>
      <c r="B37" s="4">
        <v>4488.0</v>
      </c>
      <c r="C37" s="4">
        <v>1931100.0</v>
      </c>
      <c r="D37" s="4">
        <v>1403100.0</v>
      </c>
      <c r="E37" s="4">
        <v>528000.0</v>
      </c>
      <c r="F37" s="4">
        <v>0.0</v>
      </c>
      <c r="G37" s="4">
        <v>155.9</v>
      </c>
      <c r="H37" s="1">
        <v>0.0</v>
      </c>
      <c r="I37" s="1">
        <v>1.0</v>
      </c>
      <c r="J37" s="1">
        <v>0.0</v>
      </c>
      <c r="K37" s="4">
        <v>0.0</v>
      </c>
      <c r="L37" s="4">
        <v>824000.0</v>
      </c>
    </row>
    <row r="38" ht="14.25" customHeight="1">
      <c r="A38" s="1" t="s">
        <v>60</v>
      </c>
      <c r="B38" s="4">
        <v>4162.0</v>
      </c>
      <c r="C38" s="4">
        <v>2005800.0</v>
      </c>
      <c r="D38" s="4">
        <v>1477800.0</v>
      </c>
      <c r="E38" s="4">
        <v>528000.0</v>
      </c>
      <c r="F38" s="4">
        <v>0.0</v>
      </c>
      <c r="G38" s="4">
        <v>164.2</v>
      </c>
      <c r="H38" s="1">
        <v>0.0</v>
      </c>
      <c r="I38" s="1">
        <v>1.0</v>
      </c>
      <c r="J38" s="1">
        <v>0.0</v>
      </c>
      <c r="K38" s="4">
        <v>0.0</v>
      </c>
      <c r="L38" s="4">
        <v>670000.0</v>
      </c>
    </row>
    <row r="39" ht="14.25" customHeight="1">
      <c r="A39" s="1" t="s">
        <v>61</v>
      </c>
      <c r="B39" s="4">
        <v>5155.0</v>
      </c>
      <c r="C39" s="4">
        <v>1914000.0</v>
      </c>
      <c r="D39" s="4">
        <v>1386000.0</v>
      </c>
      <c r="E39" s="4">
        <v>0.0</v>
      </c>
      <c r="F39" s="4">
        <v>0.0</v>
      </c>
      <c r="G39" s="4">
        <v>154.0</v>
      </c>
      <c r="H39" s="1">
        <v>0.0</v>
      </c>
      <c r="I39" s="1">
        <v>1.0</v>
      </c>
      <c r="J39" s="1">
        <v>0.0</v>
      </c>
      <c r="K39" s="4">
        <v>1400000.0</v>
      </c>
      <c r="L39" s="4">
        <v>0.0</v>
      </c>
    </row>
    <row r="40" ht="14.25" customHeight="1">
      <c r="A40" s="1" t="s">
        <v>62</v>
      </c>
      <c r="B40" s="4">
        <v>4753.0</v>
      </c>
      <c r="C40" s="4">
        <v>1382900.0</v>
      </c>
      <c r="D40" s="4">
        <v>1080900.0</v>
      </c>
      <c r="E40" s="4">
        <v>0.0</v>
      </c>
      <c r="F40" s="8">
        <v>-300.0</v>
      </c>
      <c r="G40" s="4">
        <v>120.1</v>
      </c>
      <c r="H40" s="1">
        <v>0.0</v>
      </c>
      <c r="I40" s="1">
        <v>1.0</v>
      </c>
      <c r="J40" s="1">
        <v>0.0</v>
      </c>
      <c r="K40" s="4">
        <v>1094900.0</v>
      </c>
      <c r="L40" s="4">
        <v>0.0</v>
      </c>
    </row>
    <row r="41" ht="14.25" customHeight="1">
      <c r="A41" s="1" t="s">
        <v>63</v>
      </c>
      <c r="B41" s="4">
        <v>3939.0</v>
      </c>
      <c r="C41" s="4">
        <v>0.0</v>
      </c>
      <c r="D41" s="4">
        <v>0.0</v>
      </c>
      <c r="E41" s="4">
        <v>0.0</v>
      </c>
      <c r="F41" s="4">
        <v>290000.0</v>
      </c>
      <c r="G41" s="4">
        <v>0.0</v>
      </c>
      <c r="H41" s="1">
        <v>0.0</v>
      </c>
      <c r="I41" s="1">
        <v>1.0</v>
      </c>
      <c r="J41" s="1">
        <v>0.0</v>
      </c>
      <c r="K41" s="4">
        <v>2639000.0</v>
      </c>
      <c r="L41" s="4">
        <v>1750000.0</v>
      </c>
    </row>
    <row r="42" ht="14.25" customHeight="1">
      <c r="A42" s="1" t="s">
        <v>64</v>
      </c>
      <c r="B42" s="4">
        <v>4225.0</v>
      </c>
      <c r="C42" s="4">
        <v>0.0</v>
      </c>
      <c r="D42" s="4">
        <v>0.0</v>
      </c>
      <c r="E42" s="4">
        <v>0.0</v>
      </c>
      <c r="F42" s="4">
        <v>290000.0</v>
      </c>
      <c r="G42" s="4">
        <v>0.0</v>
      </c>
      <c r="H42" s="1">
        <v>0.0</v>
      </c>
      <c r="I42" s="1">
        <v>1.0</v>
      </c>
      <c r="J42" s="1">
        <v>0.0</v>
      </c>
      <c r="K42" s="4">
        <v>1640000.0</v>
      </c>
      <c r="L42" s="4">
        <v>1084000.0</v>
      </c>
    </row>
    <row r="43" ht="14.25" customHeight="1">
      <c r="A43" s="1" t="s">
        <v>65</v>
      </c>
      <c r="B43" s="4">
        <v>3991.0</v>
      </c>
      <c r="C43" s="4">
        <v>0.0</v>
      </c>
      <c r="D43" s="4">
        <v>0.0</v>
      </c>
      <c r="E43" s="4">
        <v>490000.0</v>
      </c>
      <c r="F43" s="4">
        <v>246000.0</v>
      </c>
      <c r="G43" s="4">
        <v>0.0</v>
      </c>
      <c r="H43" s="1">
        <v>0.0</v>
      </c>
      <c r="I43" s="1">
        <v>1.0</v>
      </c>
      <c r="J43" s="1">
        <v>0.0</v>
      </c>
      <c r="K43" s="4">
        <v>1712000.0</v>
      </c>
      <c r="L43" s="4">
        <v>1132000.0</v>
      </c>
    </row>
    <row r="44" ht="14.25" customHeight="1">
      <c r="A44" s="1" t="s">
        <v>66</v>
      </c>
      <c r="B44" s="4">
        <v>3565.0</v>
      </c>
      <c r="C44" s="4">
        <v>240000.0</v>
      </c>
      <c r="D44" s="4">
        <v>0.0</v>
      </c>
      <c r="E44" s="4">
        <v>240000.0</v>
      </c>
      <c r="F44" s="4">
        <v>246000.0</v>
      </c>
      <c r="G44" s="4">
        <v>0.0</v>
      </c>
      <c r="H44" s="1">
        <v>0.0</v>
      </c>
      <c r="I44" s="1">
        <v>1.0</v>
      </c>
      <c r="J44" s="1">
        <v>0.0</v>
      </c>
      <c r="K44" s="4">
        <v>0.0</v>
      </c>
      <c r="L44" s="4">
        <v>0.0</v>
      </c>
    </row>
    <row r="45" ht="14.25" customHeight="1">
      <c r="A45" s="1" t="s">
        <v>67</v>
      </c>
      <c r="B45" s="4">
        <v>4321.0</v>
      </c>
      <c r="C45" s="4">
        <v>562000.0</v>
      </c>
      <c r="D45" s="4">
        <v>0.0</v>
      </c>
      <c r="E45" s="4">
        <v>562000.0</v>
      </c>
      <c r="F45" s="4">
        <v>110000.0</v>
      </c>
      <c r="G45" s="4">
        <v>0.0</v>
      </c>
      <c r="H45" s="1">
        <v>0.0</v>
      </c>
      <c r="I45" s="1">
        <v>1.0</v>
      </c>
      <c r="J45" s="1">
        <v>0.0</v>
      </c>
      <c r="K45" s="4">
        <v>0.0</v>
      </c>
      <c r="L45" s="4">
        <v>0.0</v>
      </c>
    </row>
    <row r="46" ht="14.25" customHeight="1">
      <c r="A46" s="1" t="s">
        <v>68</v>
      </c>
      <c r="B46" s="4">
        <v>5284.0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1">
        <v>0.0</v>
      </c>
      <c r="I46" s="1">
        <v>1.0</v>
      </c>
      <c r="J46" s="1">
        <v>0.0</v>
      </c>
      <c r="K46" s="4">
        <v>0.0</v>
      </c>
      <c r="L46" s="4">
        <v>0.0</v>
      </c>
    </row>
    <row r="47" ht="14.25" customHeight="1">
      <c r="A47" s="1" t="s">
        <v>69</v>
      </c>
      <c r="B47" s="4">
        <v>6033.0</v>
      </c>
      <c r="C47" s="4">
        <v>799200.0</v>
      </c>
      <c r="D47" s="4">
        <v>799200.0</v>
      </c>
      <c r="E47" s="4">
        <v>0.0</v>
      </c>
      <c r="F47" s="4">
        <v>0.0</v>
      </c>
      <c r="G47" s="4">
        <v>88.8</v>
      </c>
      <c r="H47" s="1">
        <v>0.0</v>
      </c>
      <c r="I47" s="1">
        <v>0.0</v>
      </c>
      <c r="J47" s="1">
        <v>1.0</v>
      </c>
      <c r="K47" s="4">
        <v>1096000.0</v>
      </c>
      <c r="L47" s="4">
        <v>0.0</v>
      </c>
    </row>
    <row r="48" ht="14.25" customHeight="1">
      <c r="A48" s="1" t="s">
        <v>70</v>
      </c>
      <c r="B48" s="4">
        <v>5511.0</v>
      </c>
      <c r="C48" s="4">
        <v>911700.0</v>
      </c>
      <c r="D48" s="4">
        <v>911700.0</v>
      </c>
      <c r="E48" s="4">
        <v>0.0</v>
      </c>
      <c r="F48" s="4">
        <v>0.0</v>
      </c>
      <c r="G48" s="4">
        <v>101.3</v>
      </c>
      <c r="H48" s="1">
        <v>0.0</v>
      </c>
      <c r="I48" s="1">
        <v>0.0</v>
      </c>
      <c r="J48" s="1">
        <v>1.0</v>
      </c>
      <c r="K48" s="4">
        <v>842000.0</v>
      </c>
      <c r="L48" s="4">
        <v>0.0</v>
      </c>
    </row>
    <row r="49" ht="14.25" customHeight="1">
      <c r="A49" s="1" t="s">
        <v>71</v>
      </c>
      <c r="B49" s="4">
        <v>5902.0</v>
      </c>
      <c r="C49" s="4">
        <v>730800.0</v>
      </c>
      <c r="D49" s="4">
        <v>730800.0</v>
      </c>
      <c r="E49" s="4">
        <v>0.0</v>
      </c>
      <c r="F49" s="4">
        <v>0.0</v>
      </c>
      <c r="G49" s="4">
        <v>81.2</v>
      </c>
      <c r="H49" s="1">
        <v>0.0</v>
      </c>
      <c r="I49" s="1">
        <v>0.0</v>
      </c>
      <c r="J49" s="1">
        <v>1.0</v>
      </c>
      <c r="K49" s="4">
        <v>728000.0</v>
      </c>
      <c r="L49" s="4">
        <v>0.0</v>
      </c>
    </row>
    <row r="50" ht="14.25" customHeight="1">
      <c r="A50" s="1" t="s">
        <v>72</v>
      </c>
      <c r="B50" s="4">
        <v>6094.0</v>
      </c>
      <c r="C50" s="4">
        <v>731700.0</v>
      </c>
      <c r="D50" s="4">
        <v>731700.0</v>
      </c>
      <c r="E50" s="4">
        <v>0.0</v>
      </c>
      <c r="F50" s="4">
        <v>0.0</v>
      </c>
      <c r="G50" s="4">
        <v>81.3</v>
      </c>
      <c r="H50" s="1">
        <v>0.0</v>
      </c>
      <c r="I50" s="1">
        <v>0.0</v>
      </c>
      <c r="J50" s="1">
        <v>1.0</v>
      </c>
      <c r="K50" s="4">
        <v>262000.0</v>
      </c>
      <c r="L50" s="4">
        <v>0.0</v>
      </c>
    </row>
    <row r="51" ht="14.25" customHeight="1">
      <c r="A51" s="1" t="s">
        <v>73</v>
      </c>
      <c r="B51" s="4">
        <v>5045.0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1">
        <v>0.0</v>
      </c>
      <c r="I51" s="1">
        <v>0.0</v>
      </c>
      <c r="J51" s="1">
        <v>1.0</v>
      </c>
      <c r="K51" s="4">
        <v>0.0</v>
      </c>
      <c r="L51" s="4">
        <v>0.0</v>
      </c>
    </row>
    <row r="52" ht="14.25" customHeight="1">
      <c r="A52" s="1" t="s">
        <v>74</v>
      </c>
      <c r="B52" s="4">
        <v>4170.0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1">
        <v>0.0</v>
      </c>
      <c r="I52" s="1">
        <v>0.0</v>
      </c>
      <c r="J52" s="1">
        <v>1.0</v>
      </c>
      <c r="K52" s="4">
        <v>2636000.0</v>
      </c>
      <c r="L52" s="4">
        <v>2242000.0</v>
      </c>
    </row>
    <row r="53" ht="14.25" customHeight="1">
      <c r="A53" s="1" t="s">
        <v>75</v>
      </c>
      <c r="B53" s="4">
        <v>3905.0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1">
        <v>0.0</v>
      </c>
      <c r="I53" s="1">
        <v>0.0</v>
      </c>
      <c r="J53" s="1">
        <v>1.0</v>
      </c>
      <c r="K53" s="4">
        <v>2237000.0</v>
      </c>
      <c r="L53" s="4">
        <v>1482000.0</v>
      </c>
    </row>
    <row r="54" ht="14.25" customHeight="1">
      <c r="A54" s="1" t="s">
        <v>76</v>
      </c>
      <c r="B54" s="4">
        <v>4435.0</v>
      </c>
      <c r="C54" s="4">
        <v>546000.0</v>
      </c>
      <c r="D54" s="4">
        <v>0.0</v>
      </c>
      <c r="E54" s="4">
        <v>546000.0</v>
      </c>
      <c r="F54" s="4">
        <v>0.0</v>
      </c>
      <c r="G54" s="4">
        <v>0.0</v>
      </c>
      <c r="H54" s="1">
        <v>0.0</v>
      </c>
      <c r="I54" s="1">
        <v>0.0</v>
      </c>
      <c r="J54" s="1">
        <v>1.0</v>
      </c>
      <c r="K54" s="4">
        <v>1979000.0</v>
      </c>
      <c r="L54" s="4">
        <v>1310000.0</v>
      </c>
    </row>
    <row r="55" ht="14.25" customHeight="1">
      <c r="A55" s="1" t="s">
        <v>77</v>
      </c>
      <c r="B55" s="4">
        <v>6347.0</v>
      </c>
      <c r="C55" s="4">
        <v>1439400.0</v>
      </c>
      <c r="D55" s="4">
        <v>725400.0</v>
      </c>
      <c r="E55" s="4">
        <v>714000.0</v>
      </c>
      <c r="F55" s="4">
        <v>0.0</v>
      </c>
      <c r="G55" s="4">
        <v>80.6</v>
      </c>
      <c r="H55" s="1">
        <v>0.0</v>
      </c>
      <c r="I55" s="1">
        <v>0.0</v>
      </c>
      <c r="J55" s="1">
        <v>1.0</v>
      </c>
      <c r="K55" s="4">
        <v>3265400.0</v>
      </c>
      <c r="L55" s="4">
        <v>1684000.0</v>
      </c>
    </row>
    <row r="56" ht="14.25" customHeight="1">
      <c r="A56" s="1" t="s">
        <v>78</v>
      </c>
      <c r="B56" s="4">
        <v>6886.0</v>
      </c>
      <c r="C56" s="4">
        <v>2848000.0</v>
      </c>
      <c r="D56" s="4">
        <v>892800.0</v>
      </c>
      <c r="E56" s="4">
        <v>1094000.0</v>
      </c>
      <c r="F56" s="4">
        <v>0.0</v>
      </c>
      <c r="G56" s="4">
        <v>99.2</v>
      </c>
      <c r="H56" s="1">
        <v>0.0</v>
      </c>
      <c r="I56" s="1">
        <v>0.0</v>
      </c>
      <c r="J56" s="1">
        <v>1.0</v>
      </c>
      <c r="K56" s="4">
        <v>0.0</v>
      </c>
      <c r="L56" s="4">
        <v>0.0</v>
      </c>
    </row>
    <row r="57" ht="14.25" customHeight="1">
      <c r="A57" s="1" t="s">
        <v>79</v>
      </c>
      <c r="B57" s="4">
        <v>6620.0</v>
      </c>
      <c r="C57" s="4">
        <v>1508000.0</v>
      </c>
      <c r="D57" s="4">
        <v>802800.0</v>
      </c>
      <c r="E57" s="4">
        <v>820000.0</v>
      </c>
      <c r="F57" s="4">
        <v>0.0</v>
      </c>
      <c r="G57" s="4">
        <v>89.2</v>
      </c>
      <c r="H57" s="1">
        <v>0.0</v>
      </c>
      <c r="I57" s="1">
        <v>0.0</v>
      </c>
      <c r="J57" s="1">
        <v>1.0</v>
      </c>
      <c r="K57" s="4">
        <v>0.0</v>
      </c>
      <c r="L57" s="4">
        <v>0.0</v>
      </c>
    </row>
    <row r="58" ht="14.25" customHeight="1">
      <c r="A58" s="1" t="s">
        <v>80</v>
      </c>
      <c r="B58" s="4">
        <v>5985.0</v>
      </c>
      <c r="C58" s="4">
        <v>794700.0</v>
      </c>
      <c r="D58" s="4">
        <v>794700.0</v>
      </c>
      <c r="E58" s="4">
        <v>1314000.0</v>
      </c>
      <c r="F58" s="4">
        <v>0.0</v>
      </c>
      <c r="G58" s="4">
        <v>88.3</v>
      </c>
      <c r="H58" s="1">
        <v>0.0</v>
      </c>
      <c r="I58" s="1">
        <v>0.0</v>
      </c>
      <c r="J58" s="1">
        <v>1.0</v>
      </c>
      <c r="K58" s="4">
        <v>808700.0</v>
      </c>
      <c r="L58" s="4">
        <v>0.0</v>
      </c>
    </row>
    <row r="59" ht="14.25" customHeight="1">
      <c r="A59" s="1" t="s">
        <v>81</v>
      </c>
      <c r="B59" s="4">
        <v>5688.0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1">
        <v>0.0</v>
      </c>
      <c r="I59" s="1">
        <v>0.0</v>
      </c>
      <c r="J59" s="1">
        <v>1.0</v>
      </c>
      <c r="K59" s="4">
        <v>262000.0</v>
      </c>
      <c r="L59" s="4">
        <v>0.0</v>
      </c>
    </row>
    <row r="60" ht="14.25" customHeight="1">
      <c r="A60" s="1" t="s">
        <v>82</v>
      </c>
      <c r="B60" s="4">
        <v>5332.0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1">
        <v>0.0</v>
      </c>
      <c r="I60" s="1">
        <v>0.0</v>
      </c>
      <c r="J60" s="1">
        <v>1.0</v>
      </c>
      <c r="K60" s="4">
        <v>308000.0</v>
      </c>
      <c r="L60" s="4">
        <v>0.0</v>
      </c>
    </row>
    <row r="61" ht="14.25" customHeight="1">
      <c r="A61" s="1" t="s">
        <v>83</v>
      </c>
      <c r="B61" s="4">
        <v>5034.0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1">
        <v>0.0</v>
      </c>
      <c r="I61" s="1">
        <v>0.0</v>
      </c>
      <c r="J61" s="1">
        <v>1.0</v>
      </c>
      <c r="K61" s="4">
        <v>0.0</v>
      </c>
      <c r="L61" s="4">
        <v>0.0</v>
      </c>
    </row>
    <row r="62" ht="14.25" customHeight="1">
      <c r="A62" s="1" t="s">
        <v>84</v>
      </c>
      <c r="B62" s="4">
        <v>5622.0</v>
      </c>
      <c r="C62" s="4">
        <v>378900.0</v>
      </c>
      <c r="D62" s="4">
        <v>378900.0</v>
      </c>
      <c r="E62" s="4">
        <v>0.0</v>
      </c>
      <c r="F62" s="4">
        <v>0.0</v>
      </c>
      <c r="G62" s="4">
        <v>42.1</v>
      </c>
      <c r="H62" s="1">
        <v>0.0</v>
      </c>
      <c r="I62" s="1">
        <v>0.0</v>
      </c>
      <c r="J62" s="1">
        <v>1.0</v>
      </c>
      <c r="K62" s="4">
        <v>0.0</v>
      </c>
      <c r="L62" s="4">
        <v>0.0</v>
      </c>
    </row>
    <row r="63" ht="14.25" customHeight="1">
      <c r="A63" s="1" t="s">
        <v>85</v>
      </c>
      <c r="B63" s="4">
        <v>5015.0</v>
      </c>
      <c r="C63" s="4">
        <v>844200.0</v>
      </c>
      <c r="D63" s="4">
        <v>574200.0</v>
      </c>
      <c r="E63" s="4">
        <v>0.0</v>
      </c>
      <c r="F63" s="4">
        <v>0.0</v>
      </c>
      <c r="G63" s="4">
        <v>63.8</v>
      </c>
      <c r="H63" s="1">
        <v>0.0</v>
      </c>
      <c r="I63" s="1">
        <v>0.0</v>
      </c>
      <c r="J63" s="1">
        <v>1.0</v>
      </c>
      <c r="K63" s="4">
        <v>588200.0</v>
      </c>
      <c r="L63" s="4">
        <v>0.0</v>
      </c>
    </row>
    <row r="64" ht="14.25" customHeight="1">
      <c r="A64" s="1" t="s">
        <v>86</v>
      </c>
      <c r="B64" s="4">
        <v>5616.0</v>
      </c>
      <c r="C64" s="4">
        <v>843300.0</v>
      </c>
      <c r="D64" s="4">
        <v>573300.0</v>
      </c>
      <c r="E64" s="4">
        <v>270000.0</v>
      </c>
      <c r="F64" s="4">
        <v>0.0</v>
      </c>
      <c r="G64" s="4">
        <v>63.7</v>
      </c>
      <c r="H64" s="1">
        <v>0.0</v>
      </c>
      <c r="I64" s="1">
        <v>0.0</v>
      </c>
      <c r="J64" s="1">
        <v>1.0</v>
      </c>
      <c r="K64" s="4">
        <v>587300.0</v>
      </c>
      <c r="L64" s="4">
        <v>0.0</v>
      </c>
    </row>
    <row r="65" ht="14.25" customHeight="1">
      <c r="A65" s="1" t="s">
        <v>87</v>
      </c>
      <c r="B65" s="4">
        <v>6069.0</v>
      </c>
      <c r="C65" s="4">
        <v>1508000.0</v>
      </c>
      <c r="D65" s="4">
        <v>641700.0</v>
      </c>
      <c r="E65" s="4">
        <v>270000.0</v>
      </c>
      <c r="F65" s="4">
        <v>0.0</v>
      </c>
      <c r="G65" s="4">
        <v>71.3</v>
      </c>
      <c r="H65" s="1">
        <v>0.0</v>
      </c>
      <c r="I65" s="1">
        <v>0.0</v>
      </c>
      <c r="J65" s="1">
        <v>1.0</v>
      </c>
      <c r="K65" s="4">
        <v>655700.0</v>
      </c>
      <c r="L65" s="4">
        <v>0.0</v>
      </c>
    </row>
    <row r="66" ht="14.25" customHeight="1">
      <c r="A66" s="1" t="s">
        <v>88</v>
      </c>
      <c r="B66" s="4">
        <v>6951.0</v>
      </c>
      <c r="C66" s="4">
        <v>1750000.0</v>
      </c>
      <c r="D66" s="4">
        <v>621000.0</v>
      </c>
      <c r="E66" s="4">
        <v>270000.0</v>
      </c>
      <c r="F66" s="4">
        <v>0.0</v>
      </c>
      <c r="G66" s="4">
        <v>69.0</v>
      </c>
      <c r="H66" s="1">
        <v>0.0</v>
      </c>
      <c r="I66" s="1">
        <v>0.0</v>
      </c>
      <c r="J66" s="1">
        <v>1.0</v>
      </c>
      <c r="K66" s="4">
        <v>1504000.0</v>
      </c>
      <c r="L66" s="4">
        <v>1950000.0</v>
      </c>
    </row>
    <row r="67" ht="14.25" customHeight="1">
      <c r="A67" s="1" t="s">
        <v>89</v>
      </c>
      <c r="B67" s="4">
        <v>6086.0</v>
      </c>
      <c r="C67" s="4">
        <v>1314000.0</v>
      </c>
      <c r="D67" s="4">
        <v>490000.0</v>
      </c>
      <c r="E67" s="4">
        <v>270000.0</v>
      </c>
      <c r="F67" s="4">
        <v>0.0</v>
      </c>
      <c r="G67" s="4">
        <v>182.6</v>
      </c>
      <c r="H67" s="1">
        <v>0.0</v>
      </c>
      <c r="I67" s="1">
        <v>0.0</v>
      </c>
      <c r="J67" s="1">
        <v>1.0</v>
      </c>
      <c r="K67" s="4">
        <v>1330000.0</v>
      </c>
      <c r="L67" s="4">
        <v>1750000.0</v>
      </c>
    </row>
    <row r="68" ht="14.25" customHeight="1">
      <c r="A68" s="1" t="s">
        <v>90</v>
      </c>
      <c r="B68" s="4">
        <v>7500.0</v>
      </c>
      <c r="C68" s="4">
        <v>1084000.0</v>
      </c>
      <c r="D68" s="4">
        <v>0.0</v>
      </c>
      <c r="E68" s="4">
        <v>0.0</v>
      </c>
      <c r="F68" s="4">
        <v>0.0</v>
      </c>
      <c r="G68" s="4">
        <v>0.0</v>
      </c>
      <c r="H68" s="1">
        <v>0.0</v>
      </c>
      <c r="I68" s="1">
        <v>0.0</v>
      </c>
      <c r="J68" s="1">
        <v>1.0</v>
      </c>
      <c r="K68" s="4">
        <v>2964000.0</v>
      </c>
      <c r="L68" s="4">
        <v>3176000.0</v>
      </c>
    </row>
    <row r="69" ht="14.25" customHeight="1">
      <c r="A69" s="1" t="s">
        <v>91</v>
      </c>
      <c r="B69" s="4">
        <v>5994.0</v>
      </c>
      <c r="C69" s="4">
        <v>956000.0</v>
      </c>
      <c r="D69" s="4">
        <v>0.0</v>
      </c>
      <c r="E69" s="4">
        <v>0.0</v>
      </c>
      <c r="F69" s="4">
        <v>0.0</v>
      </c>
      <c r="G69" s="4">
        <v>0.0</v>
      </c>
      <c r="H69" s="1">
        <v>0.0</v>
      </c>
      <c r="I69" s="1">
        <v>0.0</v>
      </c>
      <c r="J69" s="1">
        <v>1.0</v>
      </c>
      <c r="K69" s="4">
        <v>262000.0</v>
      </c>
      <c r="L69" s="4">
        <v>0.0</v>
      </c>
    </row>
    <row r="70" ht="14.25" customHeight="1">
      <c r="A70" s="1" t="s">
        <v>92</v>
      </c>
      <c r="B70" s="4">
        <v>5849.0</v>
      </c>
      <c r="C70" s="4">
        <v>705600.0</v>
      </c>
      <c r="D70" s="4">
        <v>705600.0</v>
      </c>
      <c r="E70" s="4">
        <v>0.0</v>
      </c>
      <c r="F70" s="4">
        <v>0.0</v>
      </c>
      <c r="G70" s="4">
        <v>78.4</v>
      </c>
      <c r="H70" s="1">
        <v>0.0</v>
      </c>
      <c r="I70" s="1">
        <v>0.0</v>
      </c>
      <c r="J70" s="1">
        <v>1.0</v>
      </c>
      <c r="K70" s="4">
        <v>1322000.0</v>
      </c>
      <c r="L70" s="4">
        <v>0.0</v>
      </c>
    </row>
    <row r="71" ht="14.25" customHeight="1">
      <c r="A71" s="1" t="s">
        <v>93</v>
      </c>
      <c r="B71" s="4">
        <v>5532.0</v>
      </c>
      <c r="C71" s="4">
        <v>935000.0</v>
      </c>
      <c r="D71" s="4">
        <v>855000.0</v>
      </c>
      <c r="E71" s="4">
        <v>0.0</v>
      </c>
      <c r="F71" s="4">
        <v>80000.0</v>
      </c>
      <c r="G71" s="4">
        <v>95.0</v>
      </c>
      <c r="H71" s="1">
        <v>0.0</v>
      </c>
      <c r="I71" s="1">
        <v>0.0</v>
      </c>
      <c r="J71" s="1">
        <v>1.0</v>
      </c>
      <c r="K71" s="4">
        <v>262000.0</v>
      </c>
      <c r="L71" s="4">
        <v>0.0</v>
      </c>
    </row>
    <row r="72" ht="14.25" customHeight="1">
      <c r="A72" s="1" t="s">
        <v>94</v>
      </c>
      <c r="B72" s="4">
        <v>5750.0</v>
      </c>
      <c r="C72" s="4">
        <v>2979000.0</v>
      </c>
      <c r="D72" s="4">
        <v>1125000.0</v>
      </c>
      <c r="E72" s="4">
        <v>0.0</v>
      </c>
      <c r="F72" s="4">
        <v>432000.0</v>
      </c>
      <c r="G72" s="4">
        <v>125.0</v>
      </c>
      <c r="H72" s="1">
        <v>0.0</v>
      </c>
      <c r="I72" s="1">
        <v>0.0</v>
      </c>
      <c r="J72" s="1">
        <v>1.0</v>
      </c>
      <c r="K72" s="4">
        <v>442000.0</v>
      </c>
      <c r="L72" s="4">
        <v>0.0</v>
      </c>
    </row>
    <row r="73" ht="14.25" customHeight="1">
      <c r="A73" s="1" t="s">
        <v>95</v>
      </c>
      <c r="B73" s="4">
        <v>6212.0</v>
      </c>
      <c r="C73" s="4">
        <v>2550000.0</v>
      </c>
      <c r="D73" s="4">
        <v>810000.0</v>
      </c>
      <c r="E73" s="4">
        <v>1422000.0</v>
      </c>
      <c r="F73" s="4">
        <v>318000.0</v>
      </c>
      <c r="G73" s="4">
        <v>90.0</v>
      </c>
      <c r="H73" s="1">
        <v>0.0</v>
      </c>
      <c r="I73" s="1">
        <v>0.0</v>
      </c>
      <c r="J73" s="1">
        <v>1.0</v>
      </c>
      <c r="K73" s="4">
        <v>440000.0</v>
      </c>
      <c r="L73" s="4">
        <v>0.0</v>
      </c>
    </row>
    <row r="74" ht="14.25" customHeight="1">
      <c r="A74" s="1" t="s">
        <v>96</v>
      </c>
      <c r="B74" s="4">
        <v>5595.0</v>
      </c>
      <c r="C74" s="4">
        <v>2545000.0</v>
      </c>
      <c r="D74" s="4">
        <v>765000.0</v>
      </c>
      <c r="E74" s="4">
        <v>1376000.0</v>
      </c>
      <c r="F74" s="4">
        <v>404000.0</v>
      </c>
      <c r="G74" s="4">
        <v>85.0</v>
      </c>
      <c r="H74" s="1">
        <v>0.0</v>
      </c>
      <c r="I74" s="1">
        <v>0.0</v>
      </c>
      <c r="J74" s="1">
        <v>1.0</v>
      </c>
      <c r="K74" s="4">
        <v>242000.0</v>
      </c>
      <c r="L74" s="4">
        <v>0.0</v>
      </c>
    </row>
    <row r="75" ht="14.25" customHeight="1">
      <c r="A75" s="1" t="s">
        <v>97</v>
      </c>
      <c r="B75" s="4">
        <v>6274.0</v>
      </c>
      <c r="C75" s="4">
        <v>1961000.0</v>
      </c>
      <c r="D75" s="4">
        <v>585000.0</v>
      </c>
      <c r="E75" s="4">
        <v>1376000.0</v>
      </c>
      <c r="F75" s="4">
        <v>0.0</v>
      </c>
      <c r="G75" s="4">
        <v>65.0</v>
      </c>
      <c r="H75" s="1">
        <v>0.0</v>
      </c>
      <c r="I75" s="1">
        <v>0.0</v>
      </c>
      <c r="J75" s="1">
        <v>1.0</v>
      </c>
      <c r="K75" s="4">
        <v>599000.0</v>
      </c>
      <c r="L75" s="4">
        <v>0.0</v>
      </c>
    </row>
    <row r="76" ht="14.25" customHeight="1">
      <c r="A76" s="1" t="s">
        <v>98</v>
      </c>
      <c r="B76" s="4">
        <v>5934.0</v>
      </c>
      <c r="C76" s="4">
        <v>354000.0</v>
      </c>
      <c r="D76" s="4">
        <v>0.0</v>
      </c>
      <c r="E76" s="4">
        <v>250000.0</v>
      </c>
      <c r="F76" s="4">
        <v>354000.0</v>
      </c>
      <c r="G76" s="4">
        <v>0.0</v>
      </c>
      <c r="H76" s="1">
        <v>0.0</v>
      </c>
      <c r="I76" s="1">
        <v>0.0</v>
      </c>
      <c r="J76" s="1">
        <v>1.0</v>
      </c>
      <c r="K76" s="4">
        <v>3440000.0</v>
      </c>
      <c r="L76" s="4">
        <v>2284000.0</v>
      </c>
    </row>
    <row r="77" ht="14.25" customHeight="1">
      <c r="A77" s="1" t="s">
        <v>99</v>
      </c>
      <c r="B77" s="4">
        <v>4977.0</v>
      </c>
      <c r="C77" s="4">
        <v>294000.0</v>
      </c>
      <c r="D77" s="4">
        <v>0.0</v>
      </c>
      <c r="E77" s="4">
        <v>0.0</v>
      </c>
      <c r="F77" s="4">
        <v>294000.0</v>
      </c>
      <c r="G77" s="4">
        <v>0.0</v>
      </c>
      <c r="H77" s="1">
        <v>0.0</v>
      </c>
      <c r="I77" s="1">
        <v>0.0</v>
      </c>
      <c r="J77" s="1">
        <v>1.0</v>
      </c>
      <c r="K77" s="4">
        <v>2939000.0</v>
      </c>
      <c r="L77" s="4">
        <v>1950000.0</v>
      </c>
    </row>
    <row r="78" ht="14.25" customHeight="1">
      <c r="A78" s="1" t="s">
        <v>100</v>
      </c>
      <c r="B78" s="4">
        <v>4235.0</v>
      </c>
      <c r="C78" s="4">
        <v>98000.0</v>
      </c>
      <c r="D78" s="4">
        <v>0.0</v>
      </c>
      <c r="E78" s="4">
        <v>0.0</v>
      </c>
      <c r="F78" s="4">
        <v>98000.0</v>
      </c>
      <c r="G78" s="4">
        <v>0.0</v>
      </c>
      <c r="H78" s="1">
        <v>0.0</v>
      </c>
      <c r="I78" s="1">
        <v>0.0</v>
      </c>
      <c r="J78" s="1">
        <v>1.0</v>
      </c>
      <c r="K78" s="4">
        <v>1640000.0</v>
      </c>
      <c r="L78" s="4">
        <v>1084000.0</v>
      </c>
    </row>
    <row r="79" ht="14.25" customHeight="1">
      <c r="A79" s="1" t="s">
        <v>101</v>
      </c>
      <c r="B79" s="4">
        <v>3552.0</v>
      </c>
      <c r="C79" s="4">
        <v>470000.0</v>
      </c>
      <c r="D79" s="4">
        <v>0.0</v>
      </c>
      <c r="E79" s="4">
        <v>0.0</v>
      </c>
      <c r="F79" s="4">
        <v>470000.0</v>
      </c>
      <c r="G79" s="4">
        <v>0.0</v>
      </c>
      <c r="H79" s="1">
        <v>0.0</v>
      </c>
      <c r="I79" s="1">
        <v>0.0</v>
      </c>
      <c r="J79" s="1">
        <v>1.0</v>
      </c>
      <c r="K79" s="4">
        <v>318000.0</v>
      </c>
      <c r="L79" s="4">
        <v>0.0</v>
      </c>
    </row>
    <row r="80" ht="14.25" customHeight="1">
      <c r="A80" s="1" t="s">
        <v>102</v>
      </c>
      <c r="B80" s="4">
        <v>4485.0</v>
      </c>
      <c r="C80" s="4">
        <v>898000.0</v>
      </c>
      <c r="D80" s="4">
        <v>0.0</v>
      </c>
      <c r="E80" s="4">
        <v>428000.0</v>
      </c>
      <c r="F80" s="4">
        <v>470000.0</v>
      </c>
      <c r="G80" s="4">
        <v>0.0</v>
      </c>
      <c r="H80" s="1">
        <v>0.0</v>
      </c>
      <c r="I80" s="1">
        <v>0.0</v>
      </c>
      <c r="J80" s="1">
        <v>1.0</v>
      </c>
      <c r="K80" s="4">
        <v>442000.0</v>
      </c>
      <c r="L80" s="4">
        <v>0.0</v>
      </c>
    </row>
    <row r="81" ht="14.25" customHeight="1">
      <c r="A81" s="1" t="s">
        <v>103</v>
      </c>
      <c r="B81" s="4">
        <v>4100.0</v>
      </c>
      <c r="C81" s="4">
        <v>898000.0</v>
      </c>
      <c r="D81" s="4">
        <v>0.0</v>
      </c>
      <c r="E81" s="4">
        <v>428000.0</v>
      </c>
      <c r="F81" s="4">
        <v>470000.0</v>
      </c>
      <c r="G81" s="4">
        <v>0.0</v>
      </c>
      <c r="H81" s="1">
        <v>0.0</v>
      </c>
      <c r="I81" s="1">
        <v>0.0</v>
      </c>
      <c r="J81" s="1">
        <v>1.0</v>
      </c>
      <c r="K81" s="4">
        <v>1985000.0</v>
      </c>
      <c r="L81" s="4">
        <v>1314000.0</v>
      </c>
    </row>
    <row r="82" ht="14.25" customHeight="1">
      <c r="A82" s="1" t="s">
        <v>104</v>
      </c>
      <c r="B82" s="4">
        <v>3727.0</v>
      </c>
      <c r="C82" s="4">
        <v>428000.0</v>
      </c>
      <c r="D82" s="4">
        <v>0.0</v>
      </c>
      <c r="E82" s="4">
        <v>428000.0</v>
      </c>
      <c r="F82" s="4">
        <v>0.0</v>
      </c>
      <c r="G82" s="4">
        <v>0.0</v>
      </c>
      <c r="H82" s="1">
        <v>0.0</v>
      </c>
      <c r="I82" s="1">
        <v>0.0</v>
      </c>
      <c r="J82" s="1">
        <v>1.0</v>
      </c>
      <c r="K82" s="4">
        <v>2639000.0</v>
      </c>
      <c r="L82" s="4">
        <v>1750000.0</v>
      </c>
    </row>
    <row r="83" ht="14.25" customHeight="1">
      <c r="A83" s="1" t="s">
        <v>105</v>
      </c>
      <c r="B83" s="4">
        <v>3483.0</v>
      </c>
      <c r="C83" s="4">
        <v>0.0</v>
      </c>
      <c r="D83" s="4">
        <v>0.0</v>
      </c>
      <c r="E83" s="4">
        <v>0.0</v>
      </c>
      <c r="F83" s="4">
        <v>0.0</v>
      </c>
      <c r="G83" s="4">
        <v>0.0</v>
      </c>
      <c r="H83" s="1">
        <v>0.0</v>
      </c>
      <c r="I83" s="1">
        <v>0.0</v>
      </c>
      <c r="J83" s="1">
        <v>1.0</v>
      </c>
      <c r="K83" s="4">
        <v>916000.0</v>
      </c>
      <c r="L83" s="4">
        <v>1570000.0</v>
      </c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</sheetData>
  <printOptions/>
  <pageMargins bottom="1.0" footer="0.0" header="0.0" left="0.75" right="0.75" top="1.0"/>
  <pageSetup scale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86"/>
    <col customWidth="1" min="2" max="2" width="12.14"/>
    <col customWidth="1" min="3" max="3" width="10.57"/>
    <col customWidth="1" min="4" max="5" width="11.14"/>
    <col customWidth="1" min="6" max="7" width="9.14"/>
    <col customWidth="1" min="8" max="9" width="17.0"/>
    <col customWidth="1" min="10" max="13" width="9.14"/>
    <col customWidth="1" min="14" max="26" width="8.71"/>
  </cols>
  <sheetData>
    <row r="1" ht="14.25" customHeight="1">
      <c r="B1" s="1" t="s">
        <v>106</v>
      </c>
      <c r="C1" s="9">
        <f t="shared" ref="C1:E1" si="1">LN(0.5)/LN(C4)</f>
        <v>1</v>
      </c>
      <c r="D1" s="9">
        <f t="shared" si="1"/>
        <v>1.94335821</v>
      </c>
      <c r="E1" s="9">
        <f t="shared" si="1"/>
        <v>6.578813479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B2" s="1" t="s">
        <v>107</v>
      </c>
      <c r="C2" s="10">
        <f t="shared" ref="C2:E2" si="2">C7/(1-C4)</f>
        <v>200</v>
      </c>
      <c r="D2" s="10">
        <f t="shared" si="2"/>
        <v>333.3333333</v>
      </c>
      <c r="E2" s="10">
        <f t="shared" si="2"/>
        <v>1000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B4" s="1" t="s">
        <v>108</v>
      </c>
      <c r="C4" s="9">
        <v>0.5</v>
      </c>
      <c r="D4" s="1">
        <v>0.7</v>
      </c>
      <c r="E4" s="1">
        <v>0.9</v>
      </c>
      <c r="K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E5" s="10"/>
      <c r="I5" s="1"/>
      <c r="K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 t="s">
        <v>109</v>
      </c>
      <c r="B6" s="11" t="s">
        <v>110</v>
      </c>
      <c r="C6" s="1" t="s">
        <v>111</v>
      </c>
      <c r="D6" s="1" t="s">
        <v>112</v>
      </c>
      <c r="E6" s="1" t="s">
        <v>113</v>
      </c>
      <c r="F6" s="12"/>
      <c r="G6" s="12"/>
      <c r="I6" s="1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>
        <v>1.0</v>
      </c>
      <c r="B7" s="1">
        <v>100.0</v>
      </c>
      <c r="C7" s="1">
        <f t="shared" ref="C7:E7" si="3">B7</f>
        <v>100</v>
      </c>
      <c r="D7" s="1">
        <f t="shared" si="3"/>
        <v>100</v>
      </c>
      <c r="E7" s="1">
        <f t="shared" si="3"/>
        <v>100</v>
      </c>
      <c r="F7" s="1"/>
      <c r="G7" s="12"/>
      <c r="I7" s="1"/>
      <c r="K7" s="1"/>
      <c r="L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>
        <v>2.0</v>
      </c>
      <c r="B8" s="1"/>
      <c r="C8" s="10">
        <f t="shared" ref="C8:C58" si="4">B8+C7*$C$4</f>
        <v>50</v>
      </c>
      <c r="D8" s="10">
        <f t="shared" ref="D8:D58" si="5">B8+D7*$D$4</f>
        <v>70</v>
      </c>
      <c r="E8" s="10">
        <f t="shared" ref="E8:E58" si="6">B8+E7*$E$4</f>
        <v>90</v>
      </c>
      <c r="F8" s="1"/>
      <c r="G8" s="12"/>
      <c r="H8" s="1"/>
      <c r="I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>
        <v>3.0</v>
      </c>
      <c r="B9" s="1"/>
      <c r="C9" s="10">
        <f t="shared" si="4"/>
        <v>25</v>
      </c>
      <c r="D9" s="10">
        <f t="shared" si="5"/>
        <v>49</v>
      </c>
      <c r="E9" s="10">
        <f t="shared" si="6"/>
        <v>81</v>
      </c>
      <c r="F9" s="1"/>
      <c r="G9" s="12"/>
      <c r="H9" s="1"/>
      <c r="I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>
        <v>4.0</v>
      </c>
      <c r="B10" s="1"/>
      <c r="C10" s="10">
        <f t="shared" si="4"/>
        <v>12.5</v>
      </c>
      <c r="D10" s="10">
        <f t="shared" si="5"/>
        <v>34.3</v>
      </c>
      <c r="E10" s="10">
        <f t="shared" si="6"/>
        <v>72.9</v>
      </c>
      <c r="F10" s="1"/>
      <c r="G10" s="12"/>
      <c r="H10" s="1"/>
      <c r="I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>
        <v>5.0</v>
      </c>
      <c r="B11" s="1"/>
      <c r="C11" s="10">
        <f t="shared" si="4"/>
        <v>6.25</v>
      </c>
      <c r="D11" s="10">
        <f t="shared" si="5"/>
        <v>24.01</v>
      </c>
      <c r="E11" s="10">
        <f t="shared" si="6"/>
        <v>65.61</v>
      </c>
      <c r="F11" s="1"/>
      <c r="G11" s="12"/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>
        <v>6.0</v>
      </c>
      <c r="B12" s="1"/>
      <c r="C12" s="10">
        <f t="shared" si="4"/>
        <v>3.125</v>
      </c>
      <c r="D12" s="10">
        <f t="shared" si="5"/>
        <v>16.807</v>
      </c>
      <c r="E12" s="10">
        <f t="shared" si="6"/>
        <v>59.049</v>
      </c>
      <c r="F12" s="1"/>
      <c r="G12" s="12"/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>
        <v>7.0</v>
      </c>
      <c r="B13" s="1"/>
      <c r="C13" s="10">
        <f t="shared" si="4"/>
        <v>1.5625</v>
      </c>
      <c r="D13" s="10">
        <f t="shared" si="5"/>
        <v>11.7649</v>
      </c>
      <c r="E13" s="10">
        <f t="shared" si="6"/>
        <v>53.1441</v>
      </c>
      <c r="F13" s="1"/>
      <c r="G13" s="12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>
        <v>8.0</v>
      </c>
      <c r="B14" s="1"/>
      <c r="C14" s="10">
        <f t="shared" si="4"/>
        <v>0.78125</v>
      </c>
      <c r="D14" s="10">
        <f t="shared" si="5"/>
        <v>8.23543</v>
      </c>
      <c r="E14" s="10">
        <f t="shared" si="6"/>
        <v>47.82969</v>
      </c>
      <c r="F14" s="1"/>
      <c r="G14" s="12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>
        <v>9.0</v>
      </c>
      <c r="B15" s="1"/>
      <c r="C15" s="10">
        <f t="shared" si="4"/>
        <v>0.390625</v>
      </c>
      <c r="D15" s="10">
        <f t="shared" si="5"/>
        <v>5.764801</v>
      </c>
      <c r="E15" s="10">
        <f t="shared" si="6"/>
        <v>43.046721</v>
      </c>
      <c r="F15" s="1"/>
      <c r="G15" s="12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>
        <v>10.0</v>
      </c>
      <c r="B16" s="1"/>
      <c r="C16" s="10">
        <f t="shared" si="4"/>
        <v>0.1953125</v>
      </c>
      <c r="D16" s="10">
        <f t="shared" si="5"/>
        <v>4.0353607</v>
      </c>
      <c r="E16" s="10">
        <f t="shared" si="6"/>
        <v>38.7420489</v>
      </c>
      <c r="F16" s="1"/>
      <c r="G16" s="12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>
        <v>11.0</v>
      </c>
      <c r="B17" s="1"/>
      <c r="C17" s="10">
        <f t="shared" si="4"/>
        <v>0.09765625</v>
      </c>
      <c r="D17" s="10">
        <f t="shared" si="5"/>
        <v>2.82475249</v>
      </c>
      <c r="E17" s="10">
        <f t="shared" si="6"/>
        <v>34.86784401</v>
      </c>
      <c r="F17" s="1"/>
      <c r="G17" s="12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>
        <v>12.0</v>
      </c>
      <c r="B18" s="1"/>
      <c r="C18" s="10">
        <f t="shared" si="4"/>
        <v>0.048828125</v>
      </c>
      <c r="D18" s="10">
        <f t="shared" si="5"/>
        <v>1.977326743</v>
      </c>
      <c r="E18" s="10">
        <f t="shared" si="6"/>
        <v>31.38105961</v>
      </c>
      <c r="F18" s="1"/>
      <c r="G18" s="12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>
        <v>13.0</v>
      </c>
      <c r="B19" s="1"/>
      <c r="C19" s="10">
        <f t="shared" si="4"/>
        <v>0.0244140625</v>
      </c>
      <c r="D19" s="10">
        <f t="shared" si="5"/>
        <v>1.38412872</v>
      </c>
      <c r="E19" s="10">
        <f t="shared" si="6"/>
        <v>28.24295365</v>
      </c>
      <c r="F19" s="1"/>
      <c r="G19" s="12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>
        <v>14.0</v>
      </c>
      <c r="B20" s="1"/>
      <c r="C20" s="10">
        <f t="shared" si="4"/>
        <v>0.01220703125</v>
      </c>
      <c r="D20" s="10">
        <f t="shared" si="5"/>
        <v>0.9688901041</v>
      </c>
      <c r="E20" s="10">
        <f t="shared" si="6"/>
        <v>25.41865828</v>
      </c>
      <c r="F20" s="1"/>
      <c r="G20" s="12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>
        <v>15.0</v>
      </c>
      <c r="B21" s="1"/>
      <c r="C21" s="10">
        <f t="shared" si="4"/>
        <v>0.006103515625</v>
      </c>
      <c r="D21" s="10">
        <f t="shared" si="5"/>
        <v>0.6782230728</v>
      </c>
      <c r="E21" s="10">
        <f t="shared" si="6"/>
        <v>22.87679245</v>
      </c>
      <c r="F21" s="1"/>
      <c r="G21" s="12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>
        <v>16.0</v>
      </c>
      <c r="B22" s="1"/>
      <c r="C22" s="10">
        <f t="shared" si="4"/>
        <v>0.003051757813</v>
      </c>
      <c r="D22" s="10">
        <f t="shared" si="5"/>
        <v>0.474756151</v>
      </c>
      <c r="E22" s="10">
        <f t="shared" si="6"/>
        <v>20.58911321</v>
      </c>
      <c r="F22" s="1"/>
      <c r="G22" s="12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>
        <v>17.0</v>
      </c>
      <c r="B23" s="1"/>
      <c r="C23" s="10">
        <f t="shared" si="4"/>
        <v>0.001525878906</v>
      </c>
      <c r="D23" s="10">
        <f t="shared" si="5"/>
        <v>0.3323293057</v>
      </c>
      <c r="E23" s="10">
        <f t="shared" si="6"/>
        <v>18.53020189</v>
      </c>
      <c r="F23" s="1"/>
      <c r="G23" s="12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>
        <v>18.0</v>
      </c>
      <c r="B24" s="1"/>
      <c r="C24" s="10">
        <f t="shared" si="4"/>
        <v>0.0007629394531</v>
      </c>
      <c r="D24" s="10">
        <f t="shared" si="5"/>
        <v>0.232630514</v>
      </c>
      <c r="E24" s="10">
        <f t="shared" si="6"/>
        <v>16.6771817</v>
      </c>
      <c r="F24" s="1"/>
      <c r="G24" s="12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>
        <v>19.0</v>
      </c>
      <c r="B25" s="1"/>
      <c r="C25" s="10">
        <f t="shared" si="4"/>
        <v>0.0003814697266</v>
      </c>
      <c r="D25" s="10">
        <f t="shared" si="5"/>
        <v>0.1628413598</v>
      </c>
      <c r="E25" s="10">
        <f t="shared" si="6"/>
        <v>15.00946353</v>
      </c>
      <c r="F25" s="1"/>
      <c r="G25" s="12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>
        <v>20.0</v>
      </c>
      <c r="B26" s="1"/>
      <c r="C26" s="10">
        <f t="shared" si="4"/>
        <v>0.0001907348633</v>
      </c>
      <c r="D26" s="10">
        <f t="shared" si="5"/>
        <v>0.1139889519</v>
      </c>
      <c r="E26" s="10">
        <f t="shared" si="6"/>
        <v>13.50851718</v>
      </c>
      <c r="F26" s="1"/>
      <c r="G26" s="12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>
        <v>21.0</v>
      </c>
      <c r="B27" s="1"/>
      <c r="C27" s="10">
        <f t="shared" si="4"/>
        <v>0.00009536743164</v>
      </c>
      <c r="D27" s="10">
        <f t="shared" si="5"/>
        <v>0.0797922663</v>
      </c>
      <c r="E27" s="10">
        <f t="shared" si="6"/>
        <v>12.15766546</v>
      </c>
      <c r="F27" s="1"/>
      <c r="G27" s="12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>
        <v>22.0</v>
      </c>
      <c r="B28" s="1"/>
      <c r="C28" s="10">
        <f t="shared" si="4"/>
        <v>0.00004768371582</v>
      </c>
      <c r="D28" s="10">
        <f t="shared" si="5"/>
        <v>0.05585458641</v>
      </c>
      <c r="E28" s="10">
        <f t="shared" si="6"/>
        <v>10.94189891</v>
      </c>
      <c r="F28" s="1"/>
      <c r="G28" s="12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>
        <v>23.0</v>
      </c>
      <c r="B29" s="1"/>
      <c r="C29" s="10">
        <f t="shared" si="4"/>
        <v>0.00002384185791</v>
      </c>
      <c r="D29" s="10">
        <f t="shared" si="5"/>
        <v>0.03909821049</v>
      </c>
      <c r="E29" s="10">
        <f t="shared" si="6"/>
        <v>9.847709022</v>
      </c>
      <c r="F29" s="1"/>
      <c r="G29" s="12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>
        <v>24.0</v>
      </c>
      <c r="B30" s="1"/>
      <c r="C30" s="10">
        <f t="shared" si="4"/>
        <v>0.00001192092896</v>
      </c>
      <c r="D30" s="10">
        <f t="shared" si="5"/>
        <v>0.02736874734</v>
      </c>
      <c r="E30" s="10">
        <f t="shared" si="6"/>
        <v>8.86293812</v>
      </c>
      <c r="F30" s="1"/>
      <c r="G30" s="12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>
        <v>25.0</v>
      </c>
      <c r="B31" s="1"/>
      <c r="C31" s="10">
        <f t="shared" si="4"/>
        <v>0.000005960464478</v>
      </c>
      <c r="D31" s="10">
        <f t="shared" si="5"/>
        <v>0.01915812314</v>
      </c>
      <c r="E31" s="10">
        <f t="shared" si="6"/>
        <v>7.976644308</v>
      </c>
      <c r="F31" s="1"/>
      <c r="G31" s="12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>
        <v>26.0</v>
      </c>
      <c r="B32" s="1"/>
      <c r="C32" s="10">
        <f t="shared" si="4"/>
        <v>0.000002980232239</v>
      </c>
      <c r="D32" s="10">
        <f t="shared" si="5"/>
        <v>0.0134106862</v>
      </c>
      <c r="E32" s="10">
        <f t="shared" si="6"/>
        <v>7.178979877</v>
      </c>
      <c r="F32" s="1"/>
      <c r="G32" s="13" t="s">
        <v>114</v>
      </c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>
        <v>27.0</v>
      </c>
      <c r="B33" s="1"/>
      <c r="C33" s="10">
        <f t="shared" si="4"/>
        <v>0.000001490116119</v>
      </c>
      <c r="D33" s="10">
        <f t="shared" si="5"/>
        <v>0.009387480338</v>
      </c>
      <c r="E33" s="10">
        <f t="shared" si="6"/>
        <v>6.461081889</v>
      </c>
      <c r="F33" s="1"/>
      <c r="G33" s="13" t="s">
        <v>115</v>
      </c>
      <c r="H33" s="1"/>
      <c r="I33" s="1"/>
      <c r="J33" s="13" t="s">
        <v>116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>
        <v>28.0</v>
      </c>
      <c r="B34" s="1"/>
      <c r="C34" s="10">
        <f t="shared" si="4"/>
        <v>0.0000007450580597</v>
      </c>
      <c r="D34" s="10">
        <f t="shared" si="5"/>
        <v>0.006571236236</v>
      </c>
      <c r="E34" s="10">
        <f t="shared" si="6"/>
        <v>5.8149737</v>
      </c>
      <c r="F34" s="1"/>
      <c r="H34" s="1"/>
      <c r="I34" s="1"/>
      <c r="J34" s="13" t="s">
        <v>117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>
        <v>29.0</v>
      </c>
      <c r="B35" s="1"/>
      <c r="C35" s="10">
        <f t="shared" si="4"/>
        <v>0.0000003725290298</v>
      </c>
      <c r="D35" s="10">
        <f t="shared" si="5"/>
        <v>0.004599865365</v>
      </c>
      <c r="E35" s="10">
        <f t="shared" si="6"/>
        <v>5.23347633</v>
      </c>
      <c r="F35" s="1"/>
      <c r="H35" s="1"/>
      <c r="I35" s="1"/>
      <c r="J35" s="13" t="s">
        <v>118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>
        <v>30.0</v>
      </c>
      <c r="B36" s="1"/>
      <c r="C36" s="10">
        <f t="shared" si="4"/>
        <v>0.0000001862645149</v>
      </c>
      <c r="D36" s="10">
        <f t="shared" si="5"/>
        <v>0.003219905756</v>
      </c>
      <c r="E36" s="10">
        <f t="shared" si="6"/>
        <v>4.710128697</v>
      </c>
      <c r="F36" s="1"/>
      <c r="H36" s="1"/>
      <c r="I36" s="1"/>
      <c r="J36" s="13" t="s">
        <v>119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>
        <v>31.0</v>
      </c>
      <c r="B37" s="1"/>
      <c r="C37" s="10">
        <f t="shared" si="4"/>
        <v>0.00000009313225746</v>
      </c>
      <c r="D37" s="10">
        <f t="shared" si="5"/>
        <v>0.002253934029</v>
      </c>
      <c r="E37" s="10">
        <f t="shared" si="6"/>
        <v>4.239115828</v>
      </c>
      <c r="F37" s="1"/>
      <c r="G37" s="13" t="s">
        <v>120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>
        <v>32.0</v>
      </c>
      <c r="B38" s="1"/>
      <c r="C38" s="10">
        <f t="shared" si="4"/>
        <v>0.00000004656612873</v>
      </c>
      <c r="D38" s="10">
        <f t="shared" si="5"/>
        <v>0.00157775382</v>
      </c>
      <c r="E38" s="10">
        <f t="shared" si="6"/>
        <v>3.815204245</v>
      </c>
      <c r="F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>
        <v>33.0</v>
      </c>
      <c r="B39" s="1"/>
      <c r="C39" s="10">
        <f t="shared" si="4"/>
        <v>0.00000002328306437</v>
      </c>
      <c r="D39" s="10">
        <f t="shared" si="5"/>
        <v>0.001104427674</v>
      </c>
      <c r="E39" s="10">
        <f t="shared" si="6"/>
        <v>3.43368382</v>
      </c>
      <c r="F39" s="1"/>
      <c r="G39" s="13" t="s">
        <v>121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>
        <v>34.0</v>
      </c>
      <c r="B40" s="1"/>
      <c r="C40" s="10">
        <f t="shared" si="4"/>
        <v>0.00000001164153218</v>
      </c>
      <c r="D40" s="10">
        <f t="shared" si="5"/>
        <v>0.000773099372</v>
      </c>
      <c r="E40" s="10">
        <f t="shared" si="6"/>
        <v>3.090315438</v>
      </c>
      <c r="F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>
        <v>35.0</v>
      </c>
      <c r="B41" s="1"/>
      <c r="C41" s="10">
        <f t="shared" si="4"/>
        <v>0.000000005820766091</v>
      </c>
      <c r="D41" s="10">
        <f t="shared" si="5"/>
        <v>0.0005411695604</v>
      </c>
      <c r="E41" s="10">
        <f t="shared" si="6"/>
        <v>2.781283894</v>
      </c>
      <c r="F41" s="1"/>
      <c r="G41" s="1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>
        <v>36.0</v>
      </c>
      <c r="B42" s="1"/>
      <c r="C42" s="10">
        <f t="shared" si="4"/>
        <v>0.000000002910383046</v>
      </c>
      <c r="D42" s="10">
        <f t="shared" si="5"/>
        <v>0.0003788186923</v>
      </c>
      <c r="E42" s="10">
        <f t="shared" si="6"/>
        <v>2.503155505</v>
      </c>
      <c r="F42" s="1"/>
      <c r="G42" s="1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>
        <v>37.0</v>
      </c>
      <c r="B43" s="1"/>
      <c r="C43" s="10">
        <f t="shared" si="4"/>
        <v>0.000000001455191523</v>
      </c>
      <c r="D43" s="10">
        <f t="shared" si="5"/>
        <v>0.0002651730846</v>
      </c>
      <c r="E43" s="10">
        <f t="shared" si="6"/>
        <v>2.252839954</v>
      </c>
      <c r="F43" s="1"/>
      <c r="G43" s="1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>
        <v>38.0</v>
      </c>
      <c r="B44" s="1"/>
      <c r="C44" s="10">
        <f t="shared" si="4"/>
        <v>0.0000000007275957614</v>
      </c>
      <c r="D44" s="10">
        <f t="shared" si="5"/>
        <v>0.0001856211592</v>
      </c>
      <c r="E44" s="10">
        <f t="shared" si="6"/>
        <v>2.027555959</v>
      </c>
      <c r="F44" s="1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>
        <v>39.0</v>
      </c>
      <c r="B45" s="1"/>
      <c r="C45" s="10">
        <f t="shared" si="4"/>
        <v>0.0000000003637978807</v>
      </c>
      <c r="D45" s="10">
        <f t="shared" si="5"/>
        <v>0.0001299348114</v>
      </c>
      <c r="E45" s="10">
        <f t="shared" si="6"/>
        <v>1.824800363</v>
      </c>
      <c r="F45" s="1"/>
      <c r="G45" s="1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>
        <v>40.0</v>
      </c>
      <c r="B46" s="1"/>
      <c r="C46" s="10">
        <f t="shared" si="4"/>
        <v>0.0000000001818989404</v>
      </c>
      <c r="D46" s="10">
        <f t="shared" si="5"/>
        <v>0.00009095436801</v>
      </c>
      <c r="E46" s="10">
        <f t="shared" si="6"/>
        <v>1.642320327</v>
      </c>
      <c r="F46" s="1"/>
      <c r="G46" s="1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>
        <v>41.0</v>
      </c>
      <c r="B47" s="1"/>
      <c r="C47" s="10">
        <f t="shared" si="4"/>
        <v>0</v>
      </c>
      <c r="D47" s="10">
        <f t="shared" si="5"/>
        <v>0.00006366805761</v>
      </c>
      <c r="E47" s="10">
        <f t="shared" si="6"/>
        <v>1.478088294</v>
      </c>
      <c r="F47" s="1"/>
      <c r="G47" s="1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>
        <v>42.0</v>
      </c>
      <c r="B48" s="1"/>
      <c r="C48" s="10">
        <f t="shared" si="4"/>
        <v>0</v>
      </c>
      <c r="D48" s="10">
        <f t="shared" si="5"/>
        <v>0.00004456764033</v>
      </c>
      <c r="E48" s="10">
        <f t="shared" si="6"/>
        <v>1.330279465</v>
      </c>
      <c r="F48" s="1"/>
      <c r="G48" s="1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>
        <v>43.0</v>
      </c>
      <c r="B49" s="1"/>
      <c r="C49" s="10">
        <f t="shared" si="4"/>
        <v>0</v>
      </c>
      <c r="D49" s="10">
        <f t="shared" si="5"/>
        <v>0.00003119734823</v>
      </c>
      <c r="E49" s="10">
        <f t="shared" si="6"/>
        <v>1.197251518</v>
      </c>
      <c r="F49" s="1"/>
      <c r="G49" s="1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>
        <v>44.0</v>
      </c>
      <c r="B50" s="1"/>
      <c r="C50" s="10">
        <f t="shared" si="4"/>
        <v>0</v>
      </c>
      <c r="D50" s="10">
        <f t="shared" si="5"/>
        <v>0.00002183814376</v>
      </c>
      <c r="E50" s="10">
        <f t="shared" si="6"/>
        <v>1.077526366</v>
      </c>
      <c r="F50" s="1"/>
      <c r="G50" s="1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>
        <v>45.0</v>
      </c>
      <c r="B51" s="1"/>
      <c r="C51" s="10">
        <f t="shared" si="4"/>
        <v>0</v>
      </c>
      <c r="D51" s="10">
        <f t="shared" si="5"/>
        <v>0.00001528670063</v>
      </c>
      <c r="E51" s="10">
        <f t="shared" si="6"/>
        <v>0.9697737298</v>
      </c>
      <c r="F51" s="1"/>
      <c r="G51" s="1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>
        <v>46.0</v>
      </c>
      <c r="B52" s="1"/>
      <c r="C52" s="10">
        <f t="shared" si="4"/>
        <v>0</v>
      </c>
      <c r="D52" s="10">
        <f t="shared" si="5"/>
        <v>0.00001070069044</v>
      </c>
      <c r="E52" s="10">
        <f t="shared" si="6"/>
        <v>0.8727963568</v>
      </c>
      <c r="F52" s="1"/>
      <c r="G52" s="1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>
        <v>47.0</v>
      </c>
      <c r="B53" s="1"/>
      <c r="C53" s="10">
        <f t="shared" si="4"/>
        <v>0</v>
      </c>
      <c r="D53" s="10">
        <f t="shared" si="5"/>
        <v>0.00000749048331</v>
      </c>
      <c r="E53" s="10">
        <f t="shared" si="6"/>
        <v>0.7855167211</v>
      </c>
      <c r="F53" s="1"/>
      <c r="G53" s="1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>
        <v>48.0</v>
      </c>
      <c r="B54" s="1"/>
      <c r="C54" s="10">
        <f t="shared" si="4"/>
        <v>0</v>
      </c>
      <c r="D54" s="10">
        <f t="shared" si="5"/>
        <v>0.000005243338317</v>
      </c>
      <c r="E54" s="10">
        <f t="shared" si="6"/>
        <v>0.706965049</v>
      </c>
      <c r="F54" s="1"/>
      <c r="G54" s="1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>
        <v>49.0</v>
      </c>
      <c r="B55" s="1"/>
      <c r="C55" s="10">
        <f t="shared" si="4"/>
        <v>0</v>
      </c>
      <c r="D55" s="10">
        <f t="shared" si="5"/>
        <v>0.000003670336822</v>
      </c>
      <c r="E55" s="10">
        <f t="shared" si="6"/>
        <v>0.6362685441</v>
      </c>
      <c r="F55" s="1"/>
      <c r="G55" s="1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>
        <v>50.0</v>
      </c>
      <c r="B56" s="1"/>
      <c r="C56" s="10">
        <f t="shared" si="4"/>
        <v>0</v>
      </c>
      <c r="D56" s="10">
        <f t="shared" si="5"/>
        <v>0.000002569235775</v>
      </c>
      <c r="E56" s="10">
        <f t="shared" si="6"/>
        <v>0.5726416897</v>
      </c>
      <c r="F56" s="1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>
        <v>51.0</v>
      </c>
      <c r="B57" s="1"/>
      <c r="C57" s="10">
        <f t="shared" si="4"/>
        <v>0</v>
      </c>
      <c r="D57" s="10">
        <f t="shared" si="5"/>
        <v>0.000001798465043</v>
      </c>
      <c r="E57" s="10">
        <f t="shared" si="6"/>
        <v>0.5153775207</v>
      </c>
      <c r="F57" s="1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>
        <v>52.0</v>
      </c>
      <c r="B58" s="1"/>
      <c r="C58" s="10">
        <f t="shared" si="4"/>
        <v>0</v>
      </c>
      <c r="D58" s="10">
        <f t="shared" si="5"/>
        <v>0.00000125892553</v>
      </c>
      <c r="E58" s="10">
        <f t="shared" si="6"/>
        <v>0.4638397687</v>
      </c>
      <c r="F58" s="1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1.0" footer="0.0" header="0.0" left="0.75" right="0.75" top="1.0"/>
  <pageSetup scale="0" orientation="portrait"/>
  <drawing r:id="rId1"/>
</worksheet>
</file>