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E6DA74A6-5BFA-4639-AB8D-D2554F3ECD85}" xr6:coauthVersionLast="46" xr6:coauthVersionMax="46" xr10:uidLastSave="{00000000-0000-0000-0000-000000000000}"/>
  <bookViews>
    <workbookView xWindow="27195" yWindow="-7185" windowWidth="17850" windowHeight="14085" activeTab="2" xr2:uid="{BDB474DA-5ACF-4EFA-B6B9-94B7B8C58F21}"/>
  </bookViews>
  <sheets>
    <sheet name="26" sheetId="1" r:id="rId1"/>
    <sheet name="27" sheetId="5" r:id="rId2"/>
    <sheet name="28" sheetId="3" r:id="rId3"/>
  </sheets>
  <definedNames>
    <definedName name="DatiEsterni_1" localSheetId="1" hidden="1">'27'!$A$1:$Q$36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H3" i="5"/>
  <c r="H4" i="5"/>
  <c r="H5" i="5"/>
  <c r="H6" i="5"/>
  <c r="H7" i="5"/>
  <c r="H8" i="5"/>
  <c r="H9" i="5"/>
  <c r="H10" i="5"/>
  <c r="J10" i="5" s="1"/>
  <c r="H11" i="5"/>
  <c r="H12" i="5"/>
  <c r="H13" i="5"/>
  <c r="H14" i="5"/>
  <c r="J14" i="5" s="1"/>
  <c r="H15" i="5"/>
  <c r="H16" i="5"/>
  <c r="H17" i="5"/>
  <c r="H18" i="5"/>
  <c r="J18" i="5" s="1"/>
  <c r="H19" i="5"/>
  <c r="H20" i="5"/>
  <c r="H21" i="5"/>
  <c r="H22" i="5"/>
  <c r="H23" i="5"/>
  <c r="H24" i="5"/>
  <c r="H25" i="5"/>
  <c r="H26" i="5"/>
  <c r="J26" i="5" s="1"/>
  <c r="H27" i="5"/>
  <c r="H28" i="5"/>
  <c r="H29" i="5"/>
  <c r="H30" i="5"/>
  <c r="J30" i="5" s="1"/>
  <c r="H31" i="5"/>
  <c r="H32" i="5"/>
  <c r="H33" i="5"/>
  <c r="H34" i="5"/>
  <c r="J34" i="5" s="1"/>
  <c r="H35" i="5"/>
  <c r="H36" i="5"/>
  <c r="H2" i="5"/>
  <c r="J2" i="5" s="1"/>
  <c r="J6" i="5"/>
  <c r="J22" i="5"/>
  <c r="J3" i="5"/>
  <c r="J4" i="5"/>
  <c r="J5" i="5"/>
  <c r="J7" i="5"/>
  <c r="J8" i="5"/>
  <c r="J9" i="5"/>
  <c r="J11" i="5"/>
  <c r="J12" i="5"/>
  <c r="J13" i="5"/>
  <c r="J15" i="5"/>
  <c r="J16" i="5"/>
  <c r="J17" i="5"/>
  <c r="J19" i="5"/>
  <c r="J20" i="5"/>
  <c r="J21" i="5"/>
  <c r="J23" i="5"/>
  <c r="J24" i="5"/>
  <c r="J25" i="5"/>
  <c r="J27" i="5"/>
  <c r="J28" i="5"/>
  <c r="J29" i="5"/>
  <c r="J31" i="5"/>
  <c r="J32" i="5"/>
  <c r="J33" i="5"/>
  <c r="J35" i="5"/>
  <c r="J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0C56F-D3E5-4594-8D8C-B41BE053FC60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2" xr16:uid="{A418A671-4147-4FBD-892B-2A9140210594}" keepAlive="1" name="Query - Portieri (2)" description="Connessione alla query 'Portieri (2)' nella cartella di lavoro." type="5" refreshedVersion="6" background="1" saveData="1">
    <dbPr connection="Provider=Microsoft.Mashup.OleDb.1;Data Source=$Workbook$;Location=&quot;Portieri (2)&quot;;Extended Properties=&quot;&quot;" command="SELECT * FROM [Portieri (2)]"/>
  </connection>
  <connection id="3" xr16:uid="{F670A41E-11C3-41DE-AC0F-9BC06EBCADAA}" keepAlive="1" name="Query - Portieri(1)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4" xr16:uid="{B11569DB-5A98-4985-A8EC-59C32C55A1A9}" keepAlive="1" name="Query - Tabella4" description="Connessione alla query 'Tabella4' nella cartella di lavoro." type="5" refreshedVersion="6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<sst xmlns="http://schemas.openxmlformats.org/spreadsheetml/2006/main" count="367" uniqueCount="74">
  <si>
    <t>ID</t>
  </si>
  <si>
    <t>Nome_Cognome</t>
  </si>
  <si>
    <t>Mf</t>
  </si>
  <si>
    <t>Ruolo</t>
  </si>
  <si>
    <t>Squadra</t>
  </si>
  <si>
    <t>Partite_giocate</t>
  </si>
  <si>
    <t>Min_giocati</t>
  </si>
  <si>
    <t>Min_90</t>
  </si>
  <si>
    <t>Reti_sub</t>
  </si>
  <si>
    <t>Reti_sub_90</t>
  </si>
  <si>
    <t>Tiri_sub</t>
  </si>
  <si>
    <t>Parate</t>
  </si>
  <si>
    <t>Porta_inviolata</t>
  </si>
  <si>
    <t>Rig_tot</t>
  </si>
  <si>
    <t>Rig_concessi</t>
  </si>
  <si>
    <t>Rig_salvati</t>
  </si>
  <si>
    <t>Rig_mancati</t>
  </si>
  <si>
    <t>Por</t>
  </si>
  <si>
    <t>Atalanta</t>
  </si>
  <si>
    <t>Benevento</t>
  </si>
  <si>
    <t>Bologna</t>
  </si>
  <si>
    <t>Cagliari</t>
  </si>
  <si>
    <t>Crotone</t>
  </si>
  <si>
    <t>Fiorentina</t>
  </si>
  <si>
    <t>Genoa</t>
  </si>
  <si>
    <t>Hellas Verona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</si>
  <si>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</si>
  <si>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</si>
  <si>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</si>
  <si>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</si>
  <si>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</si>
  <si>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</si>
  <si>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</si>
  <si>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</si>
  <si>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</si>
  <si>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</si>
  <si>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</si>
  <si>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</si>
  <si>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Jeroen Zoet\Jeroen-Zoet</t>
  </si>
  <si>
    <t>Thomas Strakosha\Thomas-Strakosha</t>
  </si>
  <si>
    <t>Marco Sportiello\Marco-Sportiello</t>
  </si>
  <si>
    <t>Salvatore Sirigu\Salvatore-Sirigu</t>
  </si>
  <si>
    <t>Marco Silvestri\Marco-Silvestri</t>
  </si>
  <si>
    <t>Luigi Sepe\Luigi-Sepe</t>
  </si>
  <si>
    <t>Pepe Reina\Pepe-Reina</t>
  </si>
  <si>
    <t>Federico Ravaglia\Federico-Ravaglia</t>
  </si>
  <si>
    <t>Rafael\Rafael</t>
  </si>
  <si>
    <t>Ivan Provedel\Ivan-Provedel</t>
  </si>
  <si>
    <t>Mattia Perin\Mattia-Perin</t>
  </si>
  <si>
    <t>Gianluca Pegolo\Gianluca-Pegolo</t>
  </si>
  <si>
    <t>Alberto Paleari\Alberto-Paleari</t>
  </si>
  <si>
    <t>David Ospina\David-Ospina</t>
  </si>
  <si>
    <t>Juan Musso\Juan-Musso</t>
  </si>
  <si>
    <t>Antonio Mirante\Antonio-Mirante</t>
  </si>
  <si>
    <t>Alex Meret\Alex-Meret</t>
  </si>
  <si>
    <t>Federico Marchetti\Federico-Marchetti</t>
  </si>
  <si>
    <t>Pierluigi Gollini\Pierluigi-Gollini</t>
  </si>
  <si>
    <t>Gianluigi Donnarumma\Gianluigi-Donnarumma</t>
  </si>
  <si>
    <t>Alessio Cragno\Alessio-Cragno</t>
  </si>
  <si>
    <t>Alex Cordaz\Alex-Cordaz</t>
  </si>
  <si>
    <t>Andrea Consigli\Andrea-Consigli</t>
  </si>
  <si>
    <t>Gianluigi Buffon\Gianluigi-Buffon</t>
  </si>
  <si>
    <t>Emil Audero\Emil-Audero</t>
  </si>
  <si>
    <t>Nícolas Andrade\Nicolas-Andrade</t>
  </si>
  <si>
    <t>Angelo da Costa Júnior\Angelo-da-Costa-Junior</t>
  </si>
  <si>
    <t>Bartłomiej Drągowski\Bartlomiej-Dragowski</t>
  </si>
  <si>
    <t>Samir Handanović\Samir-Handanovic</t>
  </si>
  <si>
    <t>Pau López\Pau-Lopez</t>
  </si>
  <si>
    <t>Vanja Milinković-Savić\Vanja-Milinkovic-Savic</t>
  </si>
  <si>
    <t>Lorenzo Montipò\Lorenzo-Montipo</t>
  </si>
  <si>
    <t>Łukasz Skorupski\Lukasz-Skorupski</t>
  </si>
  <si>
    <t>Wojciech Szczęsny\Wojciech-Szczesny</t>
  </si>
  <si>
    <t>Ciprian Tătărușanu\Ciprian-Tatarusanu</t>
  </si>
  <si>
    <t>PG_titolare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</si>
</sst>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765DDE7-C5C0-49DE-9D09-FB48BDD2E411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Nome_Cognome" tableColumnId="2"/>
      <queryTableField id="3" name="Ruolo" tableColumnId="3"/>
      <queryTableField id="4" name="Squadra" tableColumnId="4"/>
      <queryTableField id="5" name="Partite_giocate" tableColumnId="5"/>
      <queryTableField id="6" name="Titolare" tableColumnId="6"/>
      <queryTableField id="7" name="Min_giocati" tableColumnId="7"/>
      <queryTableField id="8" name="Min_90" tableColumnId="8"/>
      <queryTableField id="9" name="Reti_sub" tableColumnId="9"/>
      <queryTableField id="10" name="Reti_sub_90" tableColumnId="10"/>
      <queryTableField id="11" name="Tiri_sub" tableColumnId="11"/>
      <queryTableField id="12" name="Parate" tableColumnId="12"/>
      <queryTableField id="13" name="Porta_inviolata" tableColumnId="13"/>
      <queryTableField id="14" name="Rig_tot" tableColumnId="14"/>
      <queryTableField id="15" name="Rig_concessi" tableColumnId="15"/>
      <queryTableField id="16" name="Rig_salvati" tableColumnId="16"/>
      <queryTableField id="17" name="Rig_mancati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469FE-DFF4-4907-A9FC-DA2AE4C44FBB}" name="Worksheet" displayName="Worksheet" ref="A1:R36">
  <autoFilter ref="A1:R36" xr:uid="{5F7D3466-6B70-4512-BE21-42859B7FD1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6">
    <sortCondition ref="A1:A36"/>
  </sortState>
  <tableColumns count="18">
    <tableColumn id="1" xr3:uid="{1230417B-7D52-44A7-8F29-462A684E4B2E}" name="ID" totalsRowLabel="Totale"/>
    <tableColumn id="2" xr3:uid="{5CEF2297-69FE-421F-A7D2-B07C55063AE4}" name="Nome_Cognome" dataDxfId="45"/>
    <tableColumn id="7" xr3:uid="{2841AA45-A270-4455-B88D-D8115413D209}" name="Mf" dataDxfId="44"/>
    <tableColumn id="4" xr3:uid="{C34145F9-2FF8-41E6-9F23-93F9A7AFD2F1}" name="Ruolo" dataDxfId="43"/>
    <tableColumn id="5" xr3:uid="{0CE5B215-04EC-4C67-8971-EB5439805B0F}" name="Squadra" dataDxfId="42"/>
    <tableColumn id="8" xr3:uid="{F01B15DF-2DF9-47CC-B8FC-5036F18FE682}" name="Partite_giocate" dataDxfId="41"/>
    <tableColumn id="9" xr3:uid="{5D2D9D87-6B87-411A-A409-6566CB9F5C17}" name="PG_titolare" dataDxfId="40"/>
    <tableColumn id="10" xr3:uid="{5916E863-847F-41AB-AE92-1745EA1C1C06}" name="Min_giocati" dataDxfId="39"/>
    <tableColumn id="11" xr3:uid="{82BFCAA2-2D17-4050-BAF7-6E810A6CEC43}" name="Min_90" dataDxfId="38"/>
    <tableColumn id="12" xr3:uid="{5F0D13B6-21D8-4A23-91FC-D3B4B69AF5BA}" name="Reti_sub" dataDxfId="37"/>
    <tableColumn id="13" xr3:uid="{A1F14E9B-356B-46BD-821B-A00E293E9888}" name="Reti_sub_90" dataDxfId="36"/>
    <tableColumn id="14" xr3:uid="{A5249FCE-52B9-4A6E-9555-BAFDABD68141}" name="Tiri_sub" dataDxfId="35"/>
    <tableColumn id="15" xr3:uid="{DA534A5C-C816-48A5-8E18-520DB691A69A}" name="Parate" dataDxfId="34"/>
    <tableColumn id="20" xr3:uid="{248CFD0F-F90C-44CA-B303-D979DC3F6CD9}" name="Porta_inviolata" dataDxfId="33"/>
    <tableColumn id="22" xr3:uid="{4682E2C2-03E0-4069-BE5A-413D0EF3722F}" name="Rig_tot" dataDxfId="32"/>
    <tableColumn id="23" xr3:uid="{84FF6B19-F1B4-4361-BC7C-8E999096D745}" name="Rig_concessi" dataDxfId="31"/>
    <tableColumn id="24" xr3:uid="{3586F933-7A4A-41FA-9025-6E7E1693C60D}" name="Rig_salvati" dataDxfId="30"/>
    <tableColumn id="25" xr3:uid="{F4F09B82-6DA1-4C89-9405-5F50C6B933BC}" name="Rig_mancati" dataDxfId="29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84C7E-5C2B-4DDB-8B58-3864DF6422B0}" name="Portieri__2" displayName="Portieri__2" ref="A1:Q36" tableType="queryTable" totalsRowShown="0">
  <autoFilter ref="A1:Q36" xr:uid="{D494C94D-D0BC-4ADE-BB98-43A09D7106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B3DD0A5-3CF5-4E05-A835-86A163AAC168}" uniqueName="1" name="ID" queryTableFieldId="1"/>
    <tableColumn id="2" xr3:uid="{66D82A04-D86E-4E8F-A4C1-92AB0B7AB570}" uniqueName="2" name="Nome_Cognome" queryTableFieldId="2" dataDxfId="28"/>
    <tableColumn id="3" xr3:uid="{FD9F4197-0708-4C30-A18E-C4254C04A92B}" uniqueName="3" name="Ruolo" queryTableFieldId="3" dataDxfId="27"/>
    <tableColumn id="4" xr3:uid="{91F42C2F-6FE9-46FD-9E0D-A10F37B6E7EB}" uniqueName="4" name="Squadra" queryTableFieldId="4" dataDxfId="26"/>
    <tableColumn id="5" xr3:uid="{119E7E32-7B23-4575-984D-2691364792B4}" uniqueName="5" name="Partite_giocate" queryTableFieldId="5" dataDxfId="25"/>
    <tableColumn id="6" xr3:uid="{24DC5E5B-196B-4181-8B14-2B65BA039C7C}" uniqueName="6" name="PG_titolare" queryTableFieldId="6" dataDxfId="24"/>
    <tableColumn id="7" xr3:uid="{9CA7A86C-0D22-4FDB-B489-BA3F349E3054}" uniqueName="7" name="Min_giocati" queryTableFieldId="7" dataDxfId="23"/>
    <tableColumn id="8" xr3:uid="{5BAA6B3B-DB85-4AA2-8BD7-C7933A9BDC48}" uniqueName="8" name="Min_90" queryTableFieldId="8" dataDxfId="22"/>
    <tableColumn id="9" xr3:uid="{C116BB72-6EA7-4A5B-8409-C62249EAD314}" uniqueName="9" name="Reti_sub" queryTableFieldId="9" dataDxfId="21"/>
    <tableColumn id="10" xr3:uid="{0A8A30E8-B690-41E4-9987-7F972ECCA0D9}" uniqueName="10" name="Reti_sub_90" queryTableFieldId="10" dataDxfId="20"/>
    <tableColumn id="11" xr3:uid="{13383F85-4DE6-4D5F-A323-79C42D1F9286}" uniqueName="11" name="Tiri_sub" queryTableFieldId="11" dataDxfId="19"/>
    <tableColumn id="12" xr3:uid="{04E73F19-FAAF-4610-9284-E997203F5B5A}" uniqueName="12" name="Parate" queryTableFieldId="12" dataDxfId="18"/>
    <tableColumn id="13" xr3:uid="{0257DF28-6D21-4197-8F0E-D08FAED5C126}" uniqueName="13" name="Porta_inviolata" queryTableFieldId="13" dataDxfId="17"/>
    <tableColumn id="14" xr3:uid="{64B3128A-F2BA-426E-83D8-A2DD2D8A4C1C}" uniqueName="14" name="Rig_tot" queryTableFieldId="14" dataDxfId="16"/>
    <tableColumn id="15" xr3:uid="{487A0F8C-3358-4639-ACFC-5090038A5FD1}" uniqueName="15" name="Rig_concessi" queryTableFieldId="15" dataDxfId="15"/>
    <tableColumn id="16" xr3:uid="{960C59B0-55FC-47C3-9E36-1C8B2FA14B78}" uniqueName="16" name="Rig_salvati" queryTableFieldId="16" dataDxfId="14"/>
    <tableColumn id="17" xr3:uid="{63B2330A-1FFC-4FCD-9AD9-F3D34610E719}" uniqueName="17" name="Rig_mancati" queryTableFieldId="17" dataDxfId="1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28F3D-3575-4E03-9D37-8DE4E9D65902}" name="Tabella4" displayName="Tabella4" ref="A1:Q37" totalsRowShown="0">
  <autoFilter ref="A1:Q37" xr:uid="{092765E2-9F72-4EC0-B6AB-9EE4F74F07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Q36">
    <sortCondition ref="A1:A36"/>
  </sortState>
  <tableColumns count="17">
    <tableColumn id="1" xr3:uid="{063B2C5E-C76B-4ED3-9754-AC0F4551170C}" name="ID"/>
    <tableColumn id="2" xr3:uid="{058D8316-C0A9-43C6-ADE4-02AD7FC86850}" name="Nome_Cognome"/>
    <tableColumn id="4" xr3:uid="{5539A54E-D114-4FEC-B0C8-0B91FCF131DE}" name="Ruolo"/>
    <tableColumn id="5" xr3:uid="{2E9C44B0-81BD-4E4A-8C02-B999BC4AFAA1}" name="Squadra"/>
    <tableColumn id="8" xr3:uid="{7EF233F5-6EAA-4E6E-8132-DD9DC1E52BB1}" name="Partite_giocate" dataDxfId="12"/>
    <tableColumn id="9" xr3:uid="{07AFAD2E-306C-4DCB-B1D5-E2ECEDA7D9A7}" name="PG_titolare" dataDxfId="11"/>
    <tableColumn id="10" xr3:uid="{21EF4890-E030-4AAB-B898-323F6919628E}" name="Min_giocati" dataDxfId="10"/>
    <tableColumn id="11" xr3:uid="{407FFFE3-2924-4F64-A9B4-CADD8D5151FD}" name="Min_90" dataDxfId="9">
      <calculatedColumnFormula>Tabella4[[#This Row],[Min_giocati]]/90</calculatedColumnFormula>
    </tableColumn>
    <tableColumn id="12" xr3:uid="{620801CC-56E8-452A-8BDE-2CD85FE064FB}" name="Reti_sub" dataDxfId="8"/>
    <tableColumn id="13" xr3:uid="{FD117816-C27A-4ACE-90AA-CFFB03132345}" name="Reti_sub_90" dataDxfId="7"/>
    <tableColumn id="14" xr3:uid="{EFCA6C27-DE4A-41E4-ABFA-15E238416C73}" name="Tiri_sub" dataDxfId="6"/>
    <tableColumn id="15" xr3:uid="{567A719C-E7B0-464C-A80E-E10EA78B6D00}" name="Parate" dataDxfId="5"/>
    <tableColumn id="19" xr3:uid="{279CD7C0-EC35-446E-B1E5-99CBDF9414DD}" name="Porta_inviolata" dataDxfId="4"/>
    <tableColumn id="20" xr3:uid="{FF2DAB66-492E-47D8-84AB-2BA555FD52AE}" name="Rig_tot" dataDxfId="3"/>
    <tableColumn id="21" xr3:uid="{5737A68A-E794-4E7A-A46B-FF7FE7DA97F3}" name="Rig_concessi" dataDxfId="2"/>
    <tableColumn id="22" xr3:uid="{B889EC4D-822E-4585-8030-DBB32A8BC914}" name="Rig_salvati" dataDxfId="1"/>
    <tableColumn id="23" xr3:uid="{340AA65B-4499-4EA0-A90B-DBB9F99EA2CB}" name="Rig_mancati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C21-4A60-47BC-8E1D-1861227561BB}">
  <dimension ref="A1:R36"/>
  <sheetViews>
    <sheetView workbookViewId="0">
      <selection activeCell="E3" sqref="E3"/>
    </sheetView>
  </sheetViews>
  <sheetFormatPr defaultRowHeight="15" x14ac:dyDescent="0.25"/>
  <cols>
    <col min="1" max="1" width="6.7109375" customWidth="1"/>
    <col min="2" max="2" width="38.85546875" customWidth="1"/>
    <col min="3" max="4" width="9.140625" customWidth="1"/>
    <col min="5" max="5" width="12.28515625" bestFit="1" customWidth="1"/>
    <col min="6" max="6" width="13.42578125" customWidth="1"/>
    <col min="7" max="7" width="12.140625" customWidth="1"/>
    <col min="8" max="9" width="11.7109375" bestFit="1" customWidth="1"/>
    <col min="10" max="10" width="13.5703125" bestFit="1" customWidth="1"/>
    <col min="11" max="13" width="11.7109375" bestFit="1" customWidth="1"/>
    <col min="14" max="14" width="15.7109375" bestFit="1" customWidth="1"/>
    <col min="15" max="15" width="11.7109375" bestFit="1" customWidth="1"/>
    <col min="16" max="16" width="14.42578125" bestFit="1" customWidth="1"/>
    <col min="17" max="18" width="11.7109375" bestFit="1" customWidth="1"/>
    <col min="19" max="19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63</v>
      </c>
      <c r="C2" s="1">
        <v>3</v>
      </c>
      <c r="D2" t="s">
        <v>17</v>
      </c>
      <c r="E2" t="s">
        <v>37</v>
      </c>
      <c r="F2" s="1">
        <v>2</v>
      </c>
      <c r="G2" s="1">
        <v>2</v>
      </c>
      <c r="H2" s="1">
        <v>180</v>
      </c>
      <c r="I2" s="1">
        <v>2</v>
      </c>
      <c r="J2" s="1">
        <v>5</v>
      </c>
      <c r="K2" s="1">
        <v>2.5</v>
      </c>
      <c r="L2" s="1">
        <v>7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>
        <v>2</v>
      </c>
      <c r="B3" t="s">
        <v>62</v>
      </c>
      <c r="C3" s="1">
        <v>5.0199999999999996</v>
      </c>
      <c r="D3" t="s">
        <v>17</v>
      </c>
      <c r="E3" t="s">
        <v>33</v>
      </c>
      <c r="F3" s="1">
        <v>26</v>
      </c>
      <c r="G3" s="1">
        <v>26</v>
      </c>
      <c r="H3" s="1">
        <v>2340</v>
      </c>
      <c r="I3" s="1">
        <v>26</v>
      </c>
      <c r="J3" s="1">
        <v>39</v>
      </c>
      <c r="K3" s="1">
        <v>1.5</v>
      </c>
      <c r="L3" s="1">
        <v>118</v>
      </c>
      <c r="M3" s="1">
        <v>84</v>
      </c>
      <c r="N3" s="1">
        <v>2</v>
      </c>
      <c r="O3" s="1">
        <v>7</v>
      </c>
      <c r="P3" s="1">
        <v>6</v>
      </c>
      <c r="Q3" s="1">
        <v>1</v>
      </c>
      <c r="R3" s="1">
        <v>0</v>
      </c>
    </row>
    <row r="4" spans="1:18" x14ac:dyDescent="0.25">
      <c r="A4">
        <v>3</v>
      </c>
      <c r="B4" t="s">
        <v>61</v>
      </c>
      <c r="C4" s="1">
        <v>5.8</v>
      </c>
      <c r="D4" t="s">
        <v>17</v>
      </c>
      <c r="E4" t="s">
        <v>27</v>
      </c>
      <c r="F4" s="1">
        <v>5</v>
      </c>
      <c r="G4" s="1">
        <v>5</v>
      </c>
      <c r="H4" s="1">
        <v>450</v>
      </c>
      <c r="I4" s="1">
        <v>5</v>
      </c>
      <c r="J4" s="1">
        <v>2</v>
      </c>
      <c r="K4" s="1">
        <v>0.4</v>
      </c>
      <c r="L4" s="1">
        <v>11</v>
      </c>
      <c r="M4" s="1">
        <v>10</v>
      </c>
      <c r="N4" s="1">
        <v>3</v>
      </c>
      <c r="O4" s="1">
        <v>1</v>
      </c>
      <c r="P4" s="1">
        <v>1</v>
      </c>
      <c r="Q4" s="1">
        <v>0</v>
      </c>
      <c r="R4" s="1">
        <v>0</v>
      </c>
    </row>
    <row r="5" spans="1:18" x14ac:dyDescent="0.25">
      <c r="A5">
        <v>4</v>
      </c>
      <c r="B5" t="s">
        <v>60</v>
      </c>
      <c r="C5" s="1">
        <v>4.6900000000000004</v>
      </c>
      <c r="D5" t="s">
        <v>17</v>
      </c>
      <c r="E5" t="s">
        <v>34</v>
      </c>
      <c r="F5" s="1">
        <v>24</v>
      </c>
      <c r="G5" s="1">
        <v>24</v>
      </c>
      <c r="H5" s="1">
        <v>2160</v>
      </c>
      <c r="I5" s="1">
        <v>24</v>
      </c>
      <c r="J5" s="1">
        <v>39</v>
      </c>
      <c r="K5" s="1">
        <v>1.62</v>
      </c>
      <c r="L5" s="1">
        <v>111</v>
      </c>
      <c r="M5" s="1">
        <v>74</v>
      </c>
      <c r="N5" s="1">
        <v>4</v>
      </c>
      <c r="O5" s="1">
        <v>3</v>
      </c>
      <c r="P5" s="1">
        <v>3</v>
      </c>
      <c r="Q5" s="1">
        <v>0</v>
      </c>
      <c r="R5" s="1">
        <v>0</v>
      </c>
    </row>
    <row r="6" spans="1:18" x14ac:dyDescent="0.25">
      <c r="A6">
        <v>5</v>
      </c>
      <c r="B6" t="s">
        <v>59</v>
      </c>
      <c r="C6" s="1">
        <v>3.73</v>
      </c>
      <c r="D6" t="s">
        <v>17</v>
      </c>
      <c r="E6" t="s">
        <v>22</v>
      </c>
      <c r="F6" s="1">
        <v>26</v>
      </c>
      <c r="G6" s="1">
        <v>26</v>
      </c>
      <c r="H6" s="1">
        <v>2340</v>
      </c>
      <c r="I6" s="1">
        <v>26</v>
      </c>
      <c r="J6" s="1">
        <v>64</v>
      </c>
      <c r="K6" s="1">
        <v>2.46</v>
      </c>
      <c r="L6" s="1">
        <v>145</v>
      </c>
      <c r="M6" s="1">
        <v>83</v>
      </c>
      <c r="N6" s="1">
        <v>2</v>
      </c>
      <c r="O6" s="1">
        <v>5</v>
      </c>
      <c r="P6" s="1">
        <v>5</v>
      </c>
      <c r="Q6" s="1">
        <v>0</v>
      </c>
      <c r="R6" s="1">
        <v>0</v>
      </c>
    </row>
    <row r="7" spans="1:18" x14ac:dyDescent="0.25">
      <c r="A7">
        <v>6</v>
      </c>
      <c r="B7" t="s">
        <v>64</v>
      </c>
      <c r="C7" s="1">
        <v>3.75</v>
      </c>
      <c r="D7" t="s">
        <v>17</v>
      </c>
      <c r="E7" t="s">
        <v>20</v>
      </c>
      <c r="F7" s="1">
        <v>6</v>
      </c>
      <c r="G7" s="1">
        <v>6</v>
      </c>
      <c r="H7" s="1">
        <v>540</v>
      </c>
      <c r="I7" s="1">
        <v>6</v>
      </c>
      <c r="J7" s="1">
        <v>9</v>
      </c>
      <c r="K7" s="1">
        <v>1.5</v>
      </c>
      <c r="L7" s="1">
        <v>26</v>
      </c>
      <c r="M7" s="1">
        <v>17</v>
      </c>
      <c r="N7" s="1">
        <v>1</v>
      </c>
      <c r="O7" s="1">
        <v>1</v>
      </c>
      <c r="P7" s="1">
        <v>1</v>
      </c>
      <c r="Q7" s="1">
        <v>0</v>
      </c>
      <c r="R7" s="1">
        <v>0</v>
      </c>
    </row>
    <row r="8" spans="1:18" x14ac:dyDescent="0.25">
      <c r="A8">
        <v>7</v>
      </c>
      <c r="B8" t="s">
        <v>58</v>
      </c>
      <c r="C8" s="1">
        <v>4.71</v>
      </c>
      <c r="D8" t="s">
        <v>17</v>
      </c>
      <c r="E8" t="s">
        <v>21</v>
      </c>
      <c r="F8" s="1">
        <v>26</v>
      </c>
      <c r="G8" s="1">
        <v>26</v>
      </c>
      <c r="H8" s="1">
        <v>2340</v>
      </c>
      <c r="I8" s="1">
        <v>26</v>
      </c>
      <c r="J8" s="1">
        <v>43</v>
      </c>
      <c r="K8" s="1">
        <v>1.65</v>
      </c>
      <c r="L8" s="1">
        <v>142</v>
      </c>
      <c r="M8" s="1">
        <v>100</v>
      </c>
      <c r="N8" s="1">
        <v>4</v>
      </c>
      <c r="O8" s="1">
        <v>4</v>
      </c>
      <c r="P8" s="1">
        <v>4</v>
      </c>
      <c r="Q8" s="1">
        <v>0</v>
      </c>
      <c r="R8" s="1">
        <v>0</v>
      </c>
    </row>
    <row r="9" spans="1:18" x14ac:dyDescent="0.25">
      <c r="A9">
        <v>8</v>
      </c>
      <c r="B9" t="s">
        <v>57</v>
      </c>
      <c r="C9" s="1">
        <v>5.3</v>
      </c>
      <c r="D9" t="s">
        <v>17</v>
      </c>
      <c r="E9" t="s">
        <v>29</v>
      </c>
      <c r="F9" s="1">
        <v>25</v>
      </c>
      <c r="G9" s="1">
        <v>25</v>
      </c>
      <c r="H9" s="1">
        <v>2250</v>
      </c>
      <c r="I9" s="1">
        <v>25</v>
      </c>
      <c r="J9" s="1">
        <v>27</v>
      </c>
      <c r="K9" s="1">
        <v>1.08</v>
      </c>
      <c r="L9" s="1">
        <v>91</v>
      </c>
      <c r="M9" s="1">
        <v>67</v>
      </c>
      <c r="N9" s="1">
        <v>9</v>
      </c>
      <c r="O9" s="1">
        <v>4</v>
      </c>
      <c r="P9" s="1">
        <v>2</v>
      </c>
      <c r="Q9" s="1">
        <v>1</v>
      </c>
      <c r="R9" s="1">
        <v>1</v>
      </c>
    </row>
    <row r="10" spans="1:18" x14ac:dyDescent="0.25">
      <c r="A10">
        <v>9</v>
      </c>
      <c r="B10" t="s">
        <v>65</v>
      </c>
      <c r="C10" s="1">
        <v>4.8499999999999996</v>
      </c>
      <c r="D10" t="s">
        <v>17</v>
      </c>
      <c r="E10" t="s">
        <v>23</v>
      </c>
      <c r="F10" s="1">
        <v>26</v>
      </c>
      <c r="G10" s="1">
        <v>26</v>
      </c>
      <c r="H10" s="1">
        <v>2340</v>
      </c>
      <c r="I10" s="1">
        <v>26</v>
      </c>
      <c r="J10" s="1">
        <v>41</v>
      </c>
      <c r="K10" s="1">
        <v>1.58</v>
      </c>
      <c r="L10" s="1">
        <v>98</v>
      </c>
      <c r="M10" s="1">
        <v>63</v>
      </c>
      <c r="N10" s="1">
        <v>6</v>
      </c>
      <c r="O10" s="1">
        <v>7</v>
      </c>
      <c r="P10" s="1">
        <v>5</v>
      </c>
      <c r="Q10" s="1">
        <v>2</v>
      </c>
      <c r="R10" s="1">
        <v>0</v>
      </c>
    </row>
    <row r="11" spans="1:18" x14ac:dyDescent="0.25">
      <c r="A11">
        <v>10</v>
      </c>
      <c r="B11" t="s">
        <v>56</v>
      </c>
      <c r="C11" s="1">
        <v>5.6</v>
      </c>
      <c r="D11" t="s">
        <v>17</v>
      </c>
      <c r="E11" t="s">
        <v>18</v>
      </c>
      <c r="F11" s="1">
        <v>15</v>
      </c>
      <c r="G11" s="1">
        <v>15</v>
      </c>
      <c r="H11" s="1">
        <v>1325</v>
      </c>
      <c r="I11" s="1">
        <v>14.7</v>
      </c>
      <c r="J11" s="1">
        <v>16</v>
      </c>
      <c r="K11" s="1">
        <v>1.0900000000000001</v>
      </c>
      <c r="L11" s="1">
        <v>43</v>
      </c>
      <c r="M11" s="1">
        <v>27</v>
      </c>
      <c r="N11" s="1">
        <v>5</v>
      </c>
      <c r="O11" s="1">
        <v>3</v>
      </c>
      <c r="P11" s="1">
        <v>1</v>
      </c>
      <c r="Q11" s="1">
        <v>2</v>
      </c>
      <c r="R11" s="1">
        <v>0</v>
      </c>
    </row>
    <row r="12" spans="1:18" x14ac:dyDescent="0.25">
      <c r="A12">
        <v>11</v>
      </c>
      <c r="B12" t="s">
        <v>66</v>
      </c>
      <c r="C12" s="1">
        <v>5.27</v>
      </c>
      <c r="D12" t="s">
        <v>17</v>
      </c>
      <c r="E12" t="s">
        <v>26</v>
      </c>
      <c r="F12" s="1">
        <v>26</v>
      </c>
      <c r="G12" s="1">
        <v>26</v>
      </c>
      <c r="H12" s="1">
        <v>2340</v>
      </c>
      <c r="I12" s="1">
        <v>26</v>
      </c>
      <c r="J12" s="1">
        <v>25</v>
      </c>
      <c r="K12" s="1">
        <v>0.96</v>
      </c>
      <c r="L12" s="1">
        <v>87</v>
      </c>
      <c r="M12" s="1">
        <v>64</v>
      </c>
      <c r="N12" s="1">
        <v>10</v>
      </c>
      <c r="O12" s="1">
        <v>4</v>
      </c>
      <c r="P12" s="1">
        <v>3</v>
      </c>
      <c r="Q12" s="1">
        <v>1</v>
      </c>
      <c r="R12" s="1">
        <v>0</v>
      </c>
    </row>
    <row r="13" spans="1:18" x14ac:dyDescent="0.25">
      <c r="A13">
        <v>12</v>
      </c>
      <c r="B13" t="s">
        <v>67</v>
      </c>
      <c r="C13" s="1">
        <v>4.84</v>
      </c>
      <c r="D13" t="s">
        <v>17</v>
      </c>
      <c r="E13" t="s">
        <v>32</v>
      </c>
      <c r="F13" s="1">
        <v>16</v>
      </c>
      <c r="G13" s="1">
        <v>15</v>
      </c>
      <c r="H13" s="1">
        <v>1367</v>
      </c>
      <c r="I13" s="1">
        <v>15.2</v>
      </c>
      <c r="J13" s="1">
        <v>19</v>
      </c>
      <c r="K13" s="1">
        <v>1.25</v>
      </c>
      <c r="L13" s="1">
        <v>53</v>
      </c>
      <c r="M13" s="1">
        <v>39</v>
      </c>
      <c r="N13" s="1">
        <v>4</v>
      </c>
      <c r="O13" s="1">
        <v>2</v>
      </c>
      <c r="P13" s="1">
        <v>2</v>
      </c>
      <c r="Q13" s="1">
        <v>0</v>
      </c>
      <c r="R13" s="1">
        <v>0</v>
      </c>
    </row>
    <row r="14" spans="1:18" x14ac:dyDescent="0.25">
      <c r="A14">
        <v>13</v>
      </c>
      <c r="B14" t="s">
        <v>55</v>
      </c>
      <c r="C14" s="1">
        <v>3.5</v>
      </c>
      <c r="D14" t="s">
        <v>17</v>
      </c>
      <c r="E14" t="s">
        <v>24</v>
      </c>
      <c r="F14" s="1">
        <v>3</v>
      </c>
      <c r="G14" s="1">
        <v>3</v>
      </c>
      <c r="H14" s="1">
        <v>244</v>
      </c>
      <c r="I14" s="1">
        <v>2.7</v>
      </c>
      <c r="J14" s="1">
        <v>7</v>
      </c>
      <c r="K14" s="1">
        <v>2.58</v>
      </c>
      <c r="L14" s="1">
        <v>13</v>
      </c>
      <c r="M14" s="1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>
        <v>14</v>
      </c>
      <c r="B15" t="s">
        <v>54</v>
      </c>
      <c r="C15" s="1">
        <v>4.75</v>
      </c>
      <c r="D15" t="s">
        <v>17</v>
      </c>
      <c r="E15" t="s">
        <v>30</v>
      </c>
      <c r="F15" s="1">
        <v>12</v>
      </c>
      <c r="G15" s="1">
        <v>12</v>
      </c>
      <c r="H15" s="1">
        <v>1080</v>
      </c>
      <c r="I15" s="1">
        <v>12</v>
      </c>
      <c r="J15" s="1">
        <v>17</v>
      </c>
      <c r="K15" s="1">
        <v>1.42</v>
      </c>
      <c r="L15" s="1">
        <v>49</v>
      </c>
      <c r="M15" s="1">
        <v>35</v>
      </c>
      <c r="N15" s="1">
        <v>4</v>
      </c>
      <c r="O15" s="1">
        <v>2</v>
      </c>
      <c r="P15" s="1">
        <v>2</v>
      </c>
      <c r="Q15" s="1">
        <v>0</v>
      </c>
      <c r="R15" s="1">
        <v>0</v>
      </c>
    </row>
    <row r="16" spans="1:18" x14ac:dyDescent="0.25">
      <c r="A16">
        <v>15</v>
      </c>
      <c r="B16" t="s">
        <v>68</v>
      </c>
      <c r="C16" s="1">
        <v>3.75</v>
      </c>
      <c r="D16" t="s">
        <v>17</v>
      </c>
      <c r="E16" t="s">
        <v>36</v>
      </c>
      <c r="F16" s="1">
        <v>2</v>
      </c>
      <c r="G16" s="1">
        <v>2</v>
      </c>
      <c r="H16" s="1">
        <v>180</v>
      </c>
      <c r="I16" s="1">
        <v>2</v>
      </c>
      <c r="J16" s="1">
        <v>4</v>
      </c>
      <c r="K16" s="1">
        <v>2</v>
      </c>
      <c r="L16" s="1">
        <v>10</v>
      </c>
      <c r="M16" s="1">
        <v>7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</row>
    <row r="17" spans="1:18" x14ac:dyDescent="0.25">
      <c r="A17">
        <v>16</v>
      </c>
      <c r="B17" t="s">
        <v>53</v>
      </c>
      <c r="C17" s="1">
        <v>4.82</v>
      </c>
      <c r="D17" t="s">
        <v>17</v>
      </c>
      <c r="E17" t="s">
        <v>32</v>
      </c>
      <c r="F17" s="1">
        <v>11</v>
      </c>
      <c r="G17" s="1">
        <v>11</v>
      </c>
      <c r="H17" s="1">
        <v>973</v>
      </c>
      <c r="I17" s="1">
        <v>10.8</v>
      </c>
      <c r="J17" s="1">
        <v>16</v>
      </c>
      <c r="K17" s="1">
        <v>1.48</v>
      </c>
      <c r="L17" s="1">
        <v>39</v>
      </c>
      <c r="M17" s="1">
        <v>24</v>
      </c>
      <c r="N17" s="1">
        <v>4</v>
      </c>
      <c r="O17" s="1">
        <v>3</v>
      </c>
      <c r="P17" s="1">
        <v>2</v>
      </c>
      <c r="Q17" s="1">
        <v>1</v>
      </c>
      <c r="R17" s="1">
        <v>0</v>
      </c>
    </row>
    <row r="18" spans="1:18" x14ac:dyDescent="0.25">
      <c r="A18">
        <v>17</v>
      </c>
      <c r="B18" t="s">
        <v>69</v>
      </c>
      <c r="C18" s="1">
        <v>4.0199999999999996</v>
      </c>
      <c r="D18" t="s">
        <v>17</v>
      </c>
      <c r="E18" t="s">
        <v>19</v>
      </c>
      <c r="F18" s="1">
        <v>26</v>
      </c>
      <c r="G18" s="1">
        <v>26</v>
      </c>
      <c r="H18" s="1">
        <v>2340</v>
      </c>
      <c r="I18" s="1">
        <v>26</v>
      </c>
      <c r="J18" s="1">
        <v>48</v>
      </c>
      <c r="K18" s="1">
        <v>1.85</v>
      </c>
      <c r="L18" s="1">
        <v>112</v>
      </c>
      <c r="M18" s="1">
        <v>69</v>
      </c>
      <c r="N18" s="1">
        <v>6</v>
      </c>
      <c r="O18" s="1">
        <v>3</v>
      </c>
      <c r="P18" s="1">
        <v>3</v>
      </c>
      <c r="Q18" s="1">
        <v>0</v>
      </c>
      <c r="R18" s="1">
        <v>0</v>
      </c>
    </row>
    <row r="19" spans="1:18" x14ac:dyDescent="0.25">
      <c r="A19">
        <v>18</v>
      </c>
      <c r="B19" t="s">
        <v>52</v>
      </c>
      <c r="C19" s="1">
        <v>4.92</v>
      </c>
      <c r="D19" t="s">
        <v>17</v>
      </c>
      <c r="E19" t="s">
        <v>37</v>
      </c>
      <c r="F19" s="1">
        <v>24</v>
      </c>
      <c r="G19" s="1">
        <v>24</v>
      </c>
      <c r="H19" s="1">
        <v>2160</v>
      </c>
      <c r="I19" s="1">
        <v>24</v>
      </c>
      <c r="J19" s="1">
        <v>29</v>
      </c>
      <c r="K19" s="1">
        <v>1.21</v>
      </c>
      <c r="L19" s="1">
        <v>87</v>
      </c>
      <c r="M19" s="1">
        <v>64</v>
      </c>
      <c r="N19" s="1">
        <v>8</v>
      </c>
      <c r="O19" s="1">
        <v>6</v>
      </c>
      <c r="P19" s="1">
        <v>6</v>
      </c>
      <c r="Q19" s="1">
        <v>0</v>
      </c>
      <c r="R19" s="1">
        <v>0</v>
      </c>
    </row>
    <row r="20" spans="1:18" x14ac:dyDescent="0.25">
      <c r="A20">
        <v>19</v>
      </c>
      <c r="B20" t="s">
        <v>51</v>
      </c>
      <c r="C20" s="1">
        <v>5.15</v>
      </c>
      <c r="D20" t="s">
        <v>17</v>
      </c>
      <c r="E20" t="s">
        <v>30</v>
      </c>
      <c r="F20" s="1">
        <v>13</v>
      </c>
      <c r="G20" s="1">
        <v>13</v>
      </c>
      <c r="H20" s="1">
        <v>1170</v>
      </c>
      <c r="I20" s="1">
        <v>13</v>
      </c>
      <c r="J20" s="1">
        <v>12</v>
      </c>
      <c r="K20" s="1">
        <v>0.92</v>
      </c>
      <c r="L20" s="1">
        <v>27</v>
      </c>
      <c r="M20" s="1">
        <v>18</v>
      </c>
      <c r="N20" s="1">
        <v>5</v>
      </c>
      <c r="O20" s="1">
        <v>3</v>
      </c>
      <c r="P20" s="1">
        <v>3</v>
      </c>
      <c r="Q20" s="1">
        <v>0</v>
      </c>
      <c r="R20" s="1">
        <v>0</v>
      </c>
    </row>
    <row r="21" spans="1:18" x14ac:dyDescent="0.25">
      <c r="A21">
        <v>20</v>
      </c>
      <c r="B21" t="s">
        <v>50</v>
      </c>
      <c r="C21" s="1">
        <v>4.75</v>
      </c>
      <c r="D21" t="s">
        <v>17</v>
      </c>
      <c r="E21" t="s">
        <v>24</v>
      </c>
      <c r="F21" s="1">
        <v>2</v>
      </c>
      <c r="G21" s="1">
        <v>1</v>
      </c>
      <c r="H21" s="1">
        <v>116</v>
      </c>
      <c r="I21" s="1">
        <v>1.3</v>
      </c>
      <c r="J21" s="1">
        <v>3</v>
      </c>
      <c r="K21" s="1">
        <v>2.33</v>
      </c>
      <c r="L21" s="1">
        <v>8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>
        <v>21</v>
      </c>
      <c r="B22" t="s">
        <v>49</v>
      </c>
      <c r="C22" s="1">
        <v>6.5</v>
      </c>
      <c r="D22" t="s">
        <v>17</v>
      </c>
      <c r="E22" t="s">
        <v>34</v>
      </c>
      <c r="F22" s="1">
        <v>1</v>
      </c>
      <c r="G22" s="1">
        <v>1</v>
      </c>
      <c r="H22" s="1">
        <v>90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>
        <v>22</v>
      </c>
      <c r="B23" t="s">
        <v>48</v>
      </c>
      <c r="C23" s="1">
        <v>4.95</v>
      </c>
      <c r="D23" t="s">
        <v>17</v>
      </c>
      <c r="E23" t="s">
        <v>24</v>
      </c>
      <c r="F23" s="1">
        <v>22</v>
      </c>
      <c r="G23" s="1">
        <v>22</v>
      </c>
      <c r="H23" s="1">
        <v>1979</v>
      </c>
      <c r="I23" s="1">
        <v>22</v>
      </c>
      <c r="J23" s="1">
        <v>28</v>
      </c>
      <c r="K23" s="1">
        <v>1.27</v>
      </c>
      <c r="L23" s="1">
        <v>98</v>
      </c>
      <c r="M23" s="1">
        <v>72</v>
      </c>
      <c r="N23" s="1">
        <v>6</v>
      </c>
      <c r="O23" s="1">
        <v>4</v>
      </c>
      <c r="P23" s="1">
        <v>4</v>
      </c>
      <c r="Q23" s="1">
        <v>0</v>
      </c>
      <c r="R23" s="1">
        <v>0</v>
      </c>
    </row>
    <row r="24" spans="1:18" x14ac:dyDescent="0.25">
      <c r="A24">
        <v>23</v>
      </c>
      <c r="B24" t="s">
        <v>47</v>
      </c>
      <c r="C24" s="1">
        <v>4.43</v>
      </c>
      <c r="D24" t="s">
        <v>17</v>
      </c>
      <c r="E24" t="s">
        <v>35</v>
      </c>
      <c r="F24" s="1">
        <v>22</v>
      </c>
      <c r="G24" s="1">
        <v>22</v>
      </c>
      <c r="H24" s="1">
        <v>1980</v>
      </c>
      <c r="I24" s="1">
        <v>22</v>
      </c>
      <c r="J24" s="1">
        <v>39</v>
      </c>
      <c r="K24" s="1">
        <v>1.77</v>
      </c>
      <c r="L24" s="1">
        <v>88</v>
      </c>
      <c r="M24" s="1">
        <v>54</v>
      </c>
      <c r="N24" s="1">
        <v>4</v>
      </c>
      <c r="O24" s="1">
        <v>6</v>
      </c>
      <c r="P24" s="1">
        <v>5</v>
      </c>
      <c r="Q24" s="1">
        <v>1</v>
      </c>
      <c r="R24" s="1">
        <v>0</v>
      </c>
    </row>
    <row r="25" spans="1:18" x14ac:dyDescent="0.25">
      <c r="A25">
        <v>24</v>
      </c>
      <c r="B25" t="s">
        <v>46</v>
      </c>
      <c r="C25" s="1">
        <v>5.75</v>
      </c>
      <c r="D25" t="s">
        <v>17</v>
      </c>
      <c r="E25" t="s">
        <v>35</v>
      </c>
      <c r="F25" s="1">
        <v>2</v>
      </c>
      <c r="G25" s="1">
        <v>1</v>
      </c>
      <c r="H25" s="1">
        <v>117</v>
      </c>
      <c r="I25" s="1">
        <v>1.3</v>
      </c>
      <c r="J25" s="1">
        <v>3</v>
      </c>
      <c r="K25" s="1">
        <v>2.31</v>
      </c>
      <c r="L25" s="1">
        <v>9</v>
      </c>
      <c r="M25" s="1">
        <v>6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>
        <v>25</v>
      </c>
      <c r="B26" t="s">
        <v>45</v>
      </c>
      <c r="C26" s="1">
        <v>1</v>
      </c>
      <c r="D26" t="s">
        <v>17</v>
      </c>
      <c r="E26" t="s">
        <v>20</v>
      </c>
      <c r="F26" s="1">
        <v>1</v>
      </c>
      <c r="G26" s="1">
        <v>1</v>
      </c>
      <c r="H26" s="1">
        <v>90</v>
      </c>
      <c r="I26" s="1">
        <v>1</v>
      </c>
      <c r="J26" s="1">
        <v>5</v>
      </c>
      <c r="K26" s="1">
        <v>5</v>
      </c>
      <c r="L26" s="1">
        <v>7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>
        <v>26</v>
      </c>
      <c r="B27" t="s">
        <v>44</v>
      </c>
      <c r="C27" s="1">
        <v>4.92</v>
      </c>
      <c r="D27" t="s">
        <v>17</v>
      </c>
      <c r="E27" t="s">
        <v>28</v>
      </c>
      <c r="F27" s="1">
        <v>19</v>
      </c>
      <c r="G27" s="1">
        <v>19</v>
      </c>
      <c r="H27" s="1">
        <v>1710</v>
      </c>
      <c r="I27" s="1">
        <v>19</v>
      </c>
      <c r="J27" s="1">
        <v>23</v>
      </c>
      <c r="K27" s="1">
        <v>1.21</v>
      </c>
      <c r="L27" s="1">
        <v>71</v>
      </c>
      <c r="M27" s="1">
        <v>52</v>
      </c>
      <c r="N27" s="1">
        <v>6</v>
      </c>
      <c r="O27" s="1">
        <v>4</v>
      </c>
      <c r="P27" s="1">
        <v>4</v>
      </c>
      <c r="Q27" s="1">
        <v>0</v>
      </c>
      <c r="R27" s="1">
        <v>0</v>
      </c>
    </row>
    <row r="28" spans="1:18" x14ac:dyDescent="0.25">
      <c r="A28">
        <v>27</v>
      </c>
      <c r="B28" t="s">
        <v>43</v>
      </c>
      <c r="C28" s="1">
        <v>4</v>
      </c>
      <c r="D28" t="s">
        <v>17</v>
      </c>
      <c r="E28" t="s">
        <v>31</v>
      </c>
      <c r="F28" s="1">
        <v>26</v>
      </c>
      <c r="G28" s="1">
        <v>26</v>
      </c>
      <c r="H28" s="1">
        <v>2340</v>
      </c>
      <c r="I28" s="1">
        <v>26</v>
      </c>
      <c r="J28" s="1">
        <v>52</v>
      </c>
      <c r="K28" s="1">
        <v>2</v>
      </c>
      <c r="L28" s="1">
        <v>126</v>
      </c>
      <c r="M28" s="1">
        <v>77</v>
      </c>
      <c r="N28" s="1">
        <v>4</v>
      </c>
      <c r="O28" s="1">
        <v>1</v>
      </c>
      <c r="P28" s="1">
        <v>1</v>
      </c>
      <c r="Q28" s="1">
        <v>0</v>
      </c>
      <c r="R28" s="1">
        <v>0</v>
      </c>
    </row>
    <row r="29" spans="1:18" x14ac:dyDescent="0.25">
      <c r="A29">
        <v>28</v>
      </c>
      <c r="B29" t="s">
        <v>42</v>
      </c>
      <c r="C29" s="1">
        <v>5.0199999999999996</v>
      </c>
      <c r="D29" t="s">
        <v>17</v>
      </c>
      <c r="E29" t="s">
        <v>25</v>
      </c>
      <c r="F29" s="1">
        <v>26</v>
      </c>
      <c r="G29" s="1">
        <v>26</v>
      </c>
      <c r="H29" s="1">
        <v>2340</v>
      </c>
      <c r="I29" s="1">
        <v>26</v>
      </c>
      <c r="J29" s="1">
        <v>29</v>
      </c>
      <c r="K29" s="1">
        <v>1.1200000000000001</v>
      </c>
      <c r="L29" s="1">
        <v>96</v>
      </c>
      <c r="M29" s="1">
        <v>70</v>
      </c>
      <c r="N29" s="1">
        <v>6</v>
      </c>
      <c r="O29" s="1">
        <v>4</v>
      </c>
      <c r="P29" s="1">
        <v>3</v>
      </c>
      <c r="Q29" s="1">
        <v>0</v>
      </c>
      <c r="R29" s="1">
        <v>1</v>
      </c>
    </row>
    <row r="30" spans="1:18" x14ac:dyDescent="0.25">
      <c r="A30">
        <v>29</v>
      </c>
      <c r="B30" t="s">
        <v>41</v>
      </c>
      <c r="C30" s="1">
        <v>4.07</v>
      </c>
      <c r="D30" t="s">
        <v>17</v>
      </c>
      <c r="E30" t="s">
        <v>36</v>
      </c>
      <c r="F30" s="1">
        <v>22</v>
      </c>
      <c r="G30" s="1">
        <v>22</v>
      </c>
      <c r="H30" s="1">
        <v>1980</v>
      </c>
      <c r="I30" s="1">
        <v>22</v>
      </c>
      <c r="J30" s="1">
        <v>41</v>
      </c>
      <c r="K30" s="1">
        <v>1.86</v>
      </c>
      <c r="L30" s="1">
        <v>78</v>
      </c>
      <c r="M30" s="1">
        <v>43</v>
      </c>
      <c r="N30" s="1">
        <v>5</v>
      </c>
      <c r="O30" s="1">
        <v>5</v>
      </c>
      <c r="P30" s="1">
        <v>5</v>
      </c>
      <c r="Q30" s="1">
        <v>0</v>
      </c>
      <c r="R30" s="1">
        <v>0</v>
      </c>
    </row>
    <row r="31" spans="1:18" x14ac:dyDescent="0.25">
      <c r="A31">
        <v>30</v>
      </c>
      <c r="B31" t="s">
        <v>70</v>
      </c>
      <c r="C31" s="1">
        <v>5.1100000000000003</v>
      </c>
      <c r="D31" t="s">
        <v>17</v>
      </c>
      <c r="E31" t="s">
        <v>20</v>
      </c>
      <c r="F31" s="1">
        <v>19</v>
      </c>
      <c r="G31" s="1">
        <v>19</v>
      </c>
      <c r="H31" s="1">
        <v>1710</v>
      </c>
      <c r="I31" s="1">
        <v>19</v>
      </c>
      <c r="J31" s="1">
        <v>27</v>
      </c>
      <c r="K31" s="1">
        <v>1.42</v>
      </c>
      <c r="L31" s="1">
        <v>100</v>
      </c>
      <c r="M31" s="1">
        <v>76</v>
      </c>
      <c r="N31" s="1">
        <v>4</v>
      </c>
      <c r="O31" s="1">
        <v>4</v>
      </c>
      <c r="P31" s="1">
        <v>2</v>
      </c>
      <c r="Q31" s="1">
        <v>2</v>
      </c>
      <c r="R31" s="1">
        <v>0</v>
      </c>
    </row>
    <row r="32" spans="1:18" x14ac:dyDescent="0.25">
      <c r="A32">
        <v>31</v>
      </c>
      <c r="B32" t="s">
        <v>40</v>
      </c>
      <c r="C32" s="1">
        <v>5.08</v>
      </c>
      <c r="D32" t="s">
        <v>17</v>
      </c>
      <c r="E32" t="s">
        <v>18</v>
      </c>
      <c r="F32" s="1">
        <v>12</v>
      </c>
      <c r="G32" s="1">
        <v>11</v>
      </c>
      <c r="H32" s="1">
        <v>1015</v>
      </c>
      <c r="I32" s="1">
        <v>11.3</v>
      </c>
      <c r="J32" s="1">
        <v>17</v>
      </c>
      <c r="K32" s="1">
        <v>1.51</v>
      </c>
      <c r="L32" s="1">
        <v>39</v>
      </c>
      <c r="M32" s="1">
        <v>22</v>
      </c>
      <c r="N32" s="1">
        <v>2</v>
      </c>
      <c r="O32" s="1">
        <v>1</v>
      </c>
      <c r="P32" s="1">
        <v>0</v>
      </c>
      <c r="Q32" s="1">
        <v>1</v>
      </c>
      <c r="R32" s="1">
        <v>0</v>
      </c>
    </row>
    <row r="33" spans="1:18" x14ac:dyDescent="0.25">
      <c r="A33">
        <v>32</v>
      </c>
      <c r="B33" t="s">
        <v>39</v>
      </c>
      <c r="C33" s="1">
        <v>3.75</v>
      </c>
      <c r="D33" t="s">
        <v>17</v>
      </c>
      <c r="E33" t="s">
        <v>28</v>
      </c>
      <c r="F33" s="1">
        <v>6</v>
      </c>
      <c r="G33" s="1">
        <v>6</v>
      </c>
      <c r="H33" s="1">
        <v>540</v>
      </c>
      <c r="I33" s="1">
        <v>6</v>
      </c>
      <c r="J33" s="1">
        <v>12</v>
      </c>
      <c r="K33" s="1">
        <v>2</v>
      </c>
      <c r="L33" s="1">
        <v>27</v>
      </c>
      <c r="M33" s="1">
        <v>16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</row>
    <row r="34" spans="1:18" x14ac:dyDescent="0.25">
      <c r="A34">
        <v>33</v>
      </c>
      <c r="B34" t="s">
        <v>71</v>
      </c>
      <c r="C34" s="1">
        <v>5.5</v>
      </c>
      <c r="D34" t="s">
        <v>17</v>
      </c>
      <c r="E34" t="s">
        <v>27</v>
      </c>
      <c r="F34" s="1">
        <v>20</v>
      </c>
      <c r="G34" s="1">
        <v>20</v>
      </c>
      <c r="H34" s="1">
        <v>1800</v>
      </c>
      <c r="I34" s="1">
        <v>20</v>
      </c>
      <c r="J34" s="1">
        <v>19</v>
      </c>
      <c r="K34" s="1">
        <v>0.95</v>
      </c>
      <c r="L34" s="1">
        <v>64</v>
      </c>
      <c r="M34" s="1">
        <v>46</v>
      </c>
      <c r="N34" s="1">
        <v>5</v>
      </c>
      <c r="O34" s="1">
        <v>3</v>
      </c>
      <c r="P34" s="1">
        <v>2</v>
      </c>
      <c r="Q34" s="1">
        <v>1</v>
      </c>
      <c r="R34" s="1">
        <v>0</v>
      </c>
    </row>
    <row r="35" spans="1:18" x14ac:dyDescent="0.25">
      <c r="A35">
        <v>34</v>
      </c>
      <c r="B35" t="s">
        <v>72</v>
      </c>
      <c r="C35" s="1">
        <v>2</v>
      </c>
      <c r="D35" t="s">
        <v>17</v>
      </c>
      <c r="E35" t="s">
        <v>29</v>
      </c>
      <c r="F35" s="1">
        <v>1</v>
      </c>
      <c r="G35" s="1">
        <v>1</v>
      </c>
      <c r="H35" s="1">
        <v>90</v>
      </c>
      <c r="I35" s="1">
        <v>1</v>
      </c>
      <c r="J35" s="1">
        <v>3</v>
      </c>
      <c r="K35" s="1">
        <v>3</v>
      </c>
      <c r="L35" s="1">
        <v>6</v>
      </c>
      <c r="M35" s="1">
        <v>4</v>
      </c>
      <c r="N35" s="1">
        <v>0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25">
      <c r="A36">
        <v>35</v>
      </c>
      <c r="B36" t="s">
        <v>38</v>
      </c>
      <c r="C36" s="1">
        <v>4</v>
      </c>
      <c r="D36" t="s">
        <v>17</v>
      </c>
      <c r="E36" t="s">
        <v>35</v>
      </c>
      <c r="F36" s="1">
        <v>3</v>
      </c>
      <c r="G36" s="1">
        <v>3</v>
      </c>
      <c r="H36" s="1">
        <v>243</v>
      </c>
      <c r="I36" s="1">
        <v>2.7</v>
      </c>
      <c r="J36" s="1">
        <v>5</v>
      </c>
      <c r="K36" s="1">
        <v>1.85</v>
      </c>
      <c r="L36" s="1">
        <v>8</v>
      </c>
      <c r="M36" s="1">
        <v>4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F4AF-641C-48E9-B234-647A4BE04C14}">
  <dimension ref="A1:Q36"/>
  <sheetViews>
    <sheetView workbookViewId="0">
      <selection activeCell="F1" sqref="F1"/>
    </sheetView>
  </sheetViews>
  <sheetFormatPr defaultRowHeight="15" x14ac:dyDescent="0.25"/>
  <cols>
    <col min="1" max="1" width="5" bestFit="1" customWidth="1"/>
    <col min="2" max="2" width="40.140625" bestFit="1" customWidth="1"/>
    <col min="3" max="3" width="8.140625" bestFit="1" customWidth="1"/>
    <col min="4" max="4" width="12.28515625" bestFit="1" customWidth="1"/>
    <col min="5" max="5" width="13.28515625" customWidth="1"/>
    <col min="6" max="6" width="9.5703125" bestFit="1" customWidth="1"/>
    <col min="7" max="7" width="13.140625" bestFit="1" customWidth="1"/>
    <col min="8" max="8" width="9.5703125" bestFit="1" customWidth="1"/>
    <col min="9" max="9" width="10.42578125" bestFit="1" customWidth="1"/>
    <col min="10" max="10" width="13.42578125" bestFit="1" customWidth="1"/>
    <col min="11" max="11" width="9.7109375" bestFit="1" customWidth="1"/>
    <col min="12" max="12" width="8.7109375" bestFit="1" customWidth="1"/>
    <col min="13" max="13" width="12.7109375" customWidth="1"/>
    <col min="14" max="14" width="9.28515625" bestFit="1" customWidth="1"/>
    <col min="15" max="15" width="13.7109375" bestFit="1" customWidth="1"/>
    <col min="16" max="16" width="12.140625" bestFit="1" customWidth="1"/>
    <col min="17" max="17" width="13.570312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2" t="s">
        <v>63</v>
      </c>
      <c r="C2" s="2" t="s">
        <v>17</v>
      </c>
      <c r="D2" s="2" t="s">
        <v>37</v>
      </c>
      <c r="E2" s="1">
        <v>2</v>
      </c>
      <c r="F2" s="1">
        <v>2</v>
      </c>
      <c r="G2" s="1">
        <v>180</v>
      </c>
      <c r="H2" s="1">
        <f>Portieri__2[[#This Row],[Min_giocati]]/90</f>
        <v>2</v>
      </c>
      <c r="I2" s="1">
        <v>5</v>
      </c>
      <c r="J2" s="1">
        <f>Portieri__2[[#This Row],[Reti_sub]]/Portieri__2[[#This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s="2" t="s">
        <v>62</v>
      </c>
      <c r="C3" s="2" t="s">
        <v>17</v>
      </c>
      <c r="D3" s="2" t="s">
        <v>33</v>
      </c>
      <c r="E3" s="1">
        <v>27</v>
      </c>
      <c r="F3" s="1">
        <v>27</v>
      </c>
      <c r="G3" s="1">
        <v>2430</v>
      </c>
      <c r="H3" s="1">
        <f>Portieri__2[[#This Row],[Min_giocati]]/90</f>
        <v>27</v>
      </c>
      <c r="I3" s="1">
        <v>42</v>
      </c>
      <c r="J3" s="1">
        <f>Portieri__2[[#This Row],[Reti_sub]]/Portieri__2[[#This Row],[Min_90]]</f>
        <v>1.5555555555555556</v>
      </c>
      <c r="K3" s="1">
        <v>124</v>
      </c>
      <c r="L3" s="1">
        <v>87</v>
      </c>
      <c r="M3" s="1">
        <v>2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s="2" t="s">
        <v>61</v>
      </c>
      <c r="C4" s="2" t="s">
        <v>17</v>
      </c>
      <c r="D4" s="2" t="s">
        <v>27</v>
      </c>
      <c r="E4" s="1">
        <v>5</v>
      </c>
      <c r="F4" s="1">
        <v>5</v>
      </c>
      <c r="G4" s="1">
        <v>450</v>
      </c>
      <c r="H4" s="1">
        <f>Portieri__2[[#This Row],[Min_giocati]]/90</f>
        <v>5</v>
      </c>
      <c r="I4" s="1">
        <v>2</v>
      </c>
      <c r="J4" s="1">
        <f>Portieri__2[[#This Row],[Reti_sub]]/Portieri__2[[#This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s="2" t="s">
        <v>60</v>
      </c>
      <c r="C5" s="2" t="s">
        <v>17</v>
      </c>
      <c r="D5" s="2" t="s">
        <v>34</v>
      </c>
      <c r="E5" s="1">
        <v>26</v>
      </c>
      <c r="F5" s="1">
        <v>26</v>
      </c>
      <c r="G5" s="1">
        <v>2340</v>
      </c>
      <c r="H5" s="1">
        <f>Portieri__2[[#This Row],[Min_giocati]]/90</f>
        <v>26</v>
      </c>
      <c r="I5" s="1">
        <v>44</v>
      </c>
      <c r="J5" s="1">
        <f>Portieri__2[[#This Row],[Reti_sub]]/Portieri__2[[#This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s="2" t="s">
        <v>59</v>
      </c>
      <c r="C6" s="2" t="s">
        <v>17</v>
      </c>
      <c r="D6" s="2" t="s">
        <v>22</v>
      </c>
      <c r="E6" s="1">
        <v>27</v>
      </c>
      <c r="F6" s="1">
        <v>27</v>
      </c>
      <c r="G6" s="1">
        <v>2430</v>
      </c>
      <c r="H6" s="1">
        <f>Portieri__2[[#This Row],[Min_giocati]]/90</f>
        <v>27</v>
      </c>
      <c r="I6" s="1">
        <v>67</v>
      </c>
      <c r="J6" s="1">
        <f>Portieri__2[[#This Row],[Reti_sub]]/Portieri__2[[#This Row],[Min_90]]</f>
        <v>2.4814814814814814</v>
      </c>
      <c r="K6" s="1">
        <v>151</v>
      </c>
      <c r="L6" s="1">
        <v>86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s="2" t="s">
        <v>64</v>
      </c>
      <c r="C7" s="2" t="s">
        <v>17</v>
      </c>
      <c r="D7" s="2" t="s">
        <v>20</v>
      </c>
      <c r="E7" s="1">
        <v>6</v>
      </c>
      <c r="F7" s="1">
        <v>6</v>
      </c>
      <c r="G7" s="1">
        <v>540</v>
      </c>
      <c r="H7" s="1">
        <f>Portieri__2[[#This Row],[Min_giocati]]/90</f>
        <v>6</v>
      </c>
      <c r="I7" s="1">
        <v>9</v>
      </c>
      <c r="J7" s="1">
        <f>Portieri__2[[#This Row],[Reti_sub]]/Portieri__2[[#This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s="2" t="s">
        <v>58</v>
      </c>
      <c r="C8" s="2" t="s">
        <v>17</v>
      </c>
      <c r="D8" s="2" t="s">
        <v>21</v>
      </c>
      <c r="E8" s="1">
        <v>27</v>
      </c>
      <c r="F8" s="1">
        <v>27</v>
      </c>
      <c r="G8" s="1">
        <v>2430</v>
      </c>
      <c r="H8" s="1">
        <f>Portieri__2[[#This Row],[Min_giocati]]/90</f>
        <v>27</v>
      </c>
      <c r="I8" s="1">
        <v>46</v>
      </c>
      <c r="J8" s="1">
        <f>Portieri__2[[#This Row],[Reti_sub]]/Portieri__2[[#This Row],[Min_90]]</f>
        <v>1.7037037037037037</v>
      </c>
      <c r="K8" s="1">
        <v>147</v>
      </c>
      <c r="L8" s="1">
        <v>103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s="2" t="s">
        <v>57</v>
      </c>
      <c r="C9" s="2" t="s">
        <v>17</v>
      </c>
      <c r="D9" s="2" t="s">
        <v>29</v>
      </c>
      <c r="E9" s="1">
        <v>26</v>
      </c>
      <c r="F9" s="1">
        <v>26</v>
      </c>
      <c r="G9" s="1">
        <v>2340</v>
      </c>
      <c r="H9" s="1">
        <f>Portieri__2[[#This Row],[Min_giocati]]/90</f>
        <v>26</v>
      </c>
      <c r="I9" s="1">
        <v>28</v>
      </c>
      <c r="J9" s="1">
        <f>Portieri__2[[#This Row],[Reti_sub]]/Portieri__2[[#This Row],[Min_90]]</f>
        <v>1.0769230769230769</v>
      </c>
      <c r="K9" s="1">
        <v>95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s="2" t="s">
        <v>65</v>
      </c>
      <c r="C10" s="2" t="s">
        <v>17</v>
      </c>
      <c r="D10" s="2" t="s">
        <v>23</v>
      </c>
      <c r="E10" s="1">
        <v>27</v>
      </c>
      <c r="F10" s="1">
        <v>27</v>
      </c>
      <c r="G10" s="1">
        <v>2430</v>
      </c>
      <c r="H10" s="1">
        <f>Portieri__2[[#This Row],[Min_giocati]]/90</f>
        <v>27</v>
      </c>
      <c r="I10" s="1">
        <v>42</v>
      </c>
      <c r="J10" s="1">
        <f>Portieri__2[[#This Row],[Reti_sub]]/Portieri__2[[#This Row],[Min_90]]</f>
        <v>1.5555555555555556</v>
      </c>
      <c r="K10" s="1">
        <v>102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s="2" t="s">
        <v>56</v>
      </c>
      <c r="C11" s="2" t="s">
        <v>17</v>
      </c>
      <c r="D11" s="2" t="s">
        <v>18</v>
      </c>
      <c r="E11" s="1">
        <v>15</v>
      </c>
      <c r="F11" s="1">
        <v>15</v>
      </c>
      <c r="G11" s="1">
        <v>1325</v>
      </c>
      <c r="H11" s="1">
        <f>Portieri__2[[#This Row],[Min_giocati]]/90</f>
        <v>14.722222222222221</v>
      </c>
      <c r="I11" s="1">
        <v>16</v>
      </c>
      <c r="J11" s="1">
        <f>Portieri__2[[#This Row],[Reti_sub]]/Portieri__2[[#This Row],[Min_90]]</f>
        <v>1.0867924528301887</v>
      </c>
      <c r="K11" s="1">
        <v>43</v>
      </c>
      <c r="L11" s="1">
        <v>27</v>
      </c>
      <c r="M11" s="1">
        <v>5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s="2" t="s">
        <v>66</v>
      </c>
      <c r="C12" s="2" t="s">
        <v>17</v>
      </c>
      <c r="D12" s="2" t="s">
        <v>26</v>
      </c>
      <c r="E12" s="1">
        <v>27</v>
      </c>
      <c r="F12" s="1">
        <v>27</v>
      </c>
      <c r="G12" s="1">
        <v>2430</v>
      </c>
      <c r="H12" s="1">
        <f>Portieri__2[[#This Row],[Min_giocati]]/90</f>
        <v>27</v>
      </c>
      <c r="I12" s="1">
        <v>26</v>
      </c>
      <c r="J12" s="1">
        <f>Portieri__2[[#This Row],[Reti_sub]]/Portieri__2[[#This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s="2" t="s">
        <v>67</v>
      </c>
      <c r="C13" s="2" t="s">
        <v>17</v>
      </c>
      <c r="D13" s="2" t="s">
        <v>32</v>
      </c>
      <c r="E13" s="1">
        <v>17</v>
      </c>
      <c r="F13" s="1">
        <v>16</v>
      </c>
      <c r="G13" s="1">
        <v>1457</v>
      </c>
      <c r="H13" s="1">
        <f>Portieri__2[[#This Row],[Min_giocati]]/90</f>
        <v>16.18888888888889</v>
      </c>
      <c r="I13" s="1">
        <v>21</v>
      </c>
      <c r="J13" s="1">
        <f>Portieri__2[[#This Row],[Reti_sub]]/Portieri__2[[#This Row],[Min_90]]</f>
        <v>1.2971859986273162</v>
      </c>
      <c r="K13" s="1">
        <v>56</v>
      </c>
      <c r="L13" s="1">
        <v>41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s="2" t="s">
        <v>55</v>
      </c>
      <c r="C14" s="2" t="s">
        <v>17</v>
      </c>
      <c r="D14" s="2" t="s">
        <v>24</v>
      </c>
      <c r="E14" s="1">
        <v>3</v>
      </c>
      <c r="F14" s="1">
        <v>3</v>
      </c>
      <c r="G14" s="1">
        <v>244</v>
      </c>
      <c r="H14" s="1">
        <f>Portieri__2[[#This Row],[Min_giocati]]/90</f>
        <v>2.7111111111111112</v>
      </c>
      <c r="I14" s="1">
        <v>7</v>
      </c>
      <c r="J14" s="1">
        <f>Portieri__2[[#This Row],[Reti_sub]]/Portieri__2[[#This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s="2" t="s">
        <v>54</v>
      </c>
      <c r="C15" s="2" t="s">
        <v>17</v>
      </c>
      <c r="D15" s="2" t="s">
        <v>30</v>
      </c>
      <c r="E15" s="1">
        <v>12</v>
      </c>
      <c r="F15" s="1">
        <v>12</v>
      </c>
      <c r="G15" s="1">
        <v>1080</v>
      </c>
      <c r="H15" s="1">
        <f>Portieri__2[[#This Row],[Min_giocati]]/90</f>
        <v>12</v>
      </c>
      <c r="I15" s="1">
        <v>17</v>
      </c>
      <c r="J15" s="1">
        <f>Portieri__2[[#This Row],[Reti_sub]]/Portieri__2[[#This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s="2" t="s">
        <v>68</v>
      </c>
      <c r="C16" s="2" t="s">
        <v>17</v>
      </c>
      <c r="D16" s="2" t="s">
        <v>36</v>
      </c>
      <c r="E16" s="1">
        <v>2</v>
      </c>
      <c r="F16" s="1">
        <v>2</v>
      </c>
      <c r="G16" s="1">
        <v>180</v>
      </c>
      <c r="H16" s="1">
        <f>Portieri__2[[#This Row],[Min_giocati]]/90</f>
        <v>2</v>
      </c>
      <c r="I16" s="1">
        <v>4</v>
      </c>
      <c r="J16" s="1">
        <f>Portieri__2[[#This Row],[Reti_sub]]/Portieri__2[[#This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s="2" t="s">
        <v>53</v>
      </c>
      <c r="C17" s="2" t="s">
        <v>17</v>
      </c>
      <c r="D17" s="2" t="s">
        <v>32</v>
      </c>
      <c r="E17" s="1">
        <v>11</v>
      </c>
      <c r="F17" s="1">
        <v>11</v>
      </c>
      <c r="G17" s="1">
        <v>973</v>
      </c>
      <c r="H17" s="1">
        <f>Portieri__2[[#This Row],[Min_giocati]]/90</f>
        <v>10.811111111111112</v>
      </c>
      <c r="I17" s="1">
        <v>16</v>
      </c>
      <c r="J17" s="1">
        <f>Portieri__2[[#This Row],[Reti_sub]]/Portieri__2[[#This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s="2" t="s">
        <v>69</v>
      </c>
      <c r="C18" s="2" t="s">
        <v>17</v>
      </c>
      <c r="D18" s="2" t="s">
        <v>19</v>
      </c>
      <c r="E18" s="1">
        <v>27</v>
      </c>
      <c r="F18" s="1">
        <v>27</v>
      </c>
      <c r="G18" s="1">
        <v>2430</v>
      </c>
      <c r="H18" s="1">
        <f>Portieri__2[[#This Row],[Min_giocati]]/90</f>
        <v>27</v>
      </c>
      <c r="I18" s="1">
        <v>52</v>
      </c>
      <c r="J18" s="1">
        <f>Portieri__2[[#This Row],[Reti_sub]]/Portieri__2[[#This Row],[Min_90]]</f>
        <v>1.9259259259259258</v>
      </c>
      <c r="K18" s="1">
        <v>117</v>
      </c>
      <c r="L18" s="1">
        <v>70</v>
      </c>
      <c r="M18" s="1">
        <v>6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s="2" t="s">
        <v>52</v>
      </c>
      <c r="C19" s="2" t="s">
        <v>17</v>
      </c>
      <c r="D19" s="2" t="s">
        <v>37</v>
      </c>
      <c r="E19" s="1">
        <v>25</v>
      </c>
      <c r="F19" s="1">
        <v>25</v>
      </c>
      <c r="G19" s="1">
        <v>2250</v>
      </c>
      <c r="H19" s="1">
        <f>Portieri__2[[#This Row],[Min_giocati]]/90</f>
        <v>25</v>
      </c>
      <c r="I19" s="1">
        <v>30</v>
      </c>
      <c r="J19" s="1">
        <f>Portieri__2[[#This Row],[Reti_sub]]/Portieri__2[[#This Row],[Min_90]]</f>
        <v>1.2</v>
      </c>
      <c r="K19" s="1">
        <v>89</v>
      </c>
      <c r="L19" s="1">
        <v>65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s="2" t="s">
        <v>51</v>
      </c>
      <c r="C20" s="2" t="s">
        <v>17</v>
      </c>
      <c r="D20" s="2" t="s">
        <v>30</v>
      </c>
      <c r="E20" s="1">
        <v>14</v>
      </c>
      <c r="F20" s="1">
        <v>14</v>
      </c>
      <c r="G20" s="1">
        <v>1260</v>
      </c>
      <c r="H20" s="1">
        <f>Portieri__2[[#This Row],[Min_giocati]]/90</f>
        <v>14</v>
      </c>
      <c r="I20" s="1">
        <v>12</v>
      </c>
      <c r="J20" s="1">
        <f>Portieri__2[[#This Row],[Reti_sub]]/Portieri__2[[#This Row],[Min_90]]</f>
        <v>0.8571428571428571</v>
      </c>
      <c r="K20" s="1">
        <v>32</v>
      </c>
      <c r="L20" s="1">
        <v>23</v>
      </c>
      <c r="M20" s="1">
        <v>6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s="2" t="s">
        <v>50</v>
      </c>
      <c r="C21" s="2" t="s">
        <v>17</v>
      </c>
      <c r="D21" s="2" t="s">
        <v>24</v>
      </c>
      <c r="E21" s="1">
        <v>2</v>
      </c>
      <c r="F21" s="1">
        <v>1</v>
      </c>
      <c r="G21" s="1">
        <v>116</v>
      </c>
      <c r="H21" s="1">
        <f>Portieri__2[[#This Row],[Min_giocati]]/90</f>
        <v>1.288888888888889</v>
      </c>
      <c r="I21" s="1">
        <v>3</v>
      </c>
      <c r="J21" s="1">
        <f>Portieri__2[[#This Row],[Reti_sub]]/Portieri__2[[#This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s="2" t="s">
        <v>49</v>
      </c>
      <c r="C22" s="2" t="s">
        <v>17</v>
      </c>
      <c r="D22" s="2" t="s">
        <v>34</v>
      </c>
      <c r="E22" s="1">
        <v>1</v>
      </c>
      <c r="F22" s="1">
        <v>1</v>
      </c>
      <c r="G22" s="1">
        <v>90</v>
      </c>
      <c r="H22" s="1">
        <f>Portieri__2[[#This Row],[Min_giocati]]/90</f>
        <v>1</v>
      </c>
      <c r="I22" s="1">
        <v>0</v>
      </c>
      <c r="J22" s="1">
        <f>Portieri__2[[#This Row],[Reti_sub]]/Portieri__2[[#This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s="2" t="s">
        <v>48</v>
      </c>
      <c r="C23" s="2" t="s">
        <v>17</v>
      </c>
      <c r="D23" s="2" t="s">
        <v>24</v>
      </c>
      <c r="E23" s="1">
        <v>23</v>
      </c>
      <c r="F23" s="1">
        <v>23</v>
      </c>
      <c r="G23" s="1">
        <v>2069</v>
      </c>
      <c r="H23" s="1">
        <f>Portieri__2[[#This Row],[Min_giocati]]/90</f>
        <v>22.988888888888887</v>
      </c>
      <c r="I23" s="1">
        <v>29</v>
      </c>
      <c r="J23" s="1">
        <f>Portieri__2[[#This Row],[Reti_sub]]/Portieri__2[[#This Row],[Min_90]]</f>
        <v>1.261478975350411</v>
      </c>
      <c r="K23" s="1">
        <v>100</v>
      </c>
      <c r="L23" s="1">
        <v>74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s="2" t="s">
        <v>47</v>
      </c>
      <c r="C24" s="2" t="s">
        <v>17</v>
      </c>
      <c r="D24" s="2" t="s">
        <v>35</v>
      </c>
      <c r="E24" s="1">
        <v>22</v>
      </c>
      <c r="F24" s="1">
        <v>22</v>
      </c>
      <c r="G24" s="1">
        <v>1980</v>
      </c>
      <c r="H24" s="1">
        <f>Portieri__2[[#This Row],[Min_giocati]]/90</f>
        <v>22</v>
      </c>
      <c r="I24" s="1">
        <v>39</v>
      </c>
      <c r="J24" s="1">
        <f>Portieri__2[[#This Row],[Reti_sub]]/Portieri__2[[#This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s="2" t="s">
        <v>46</v>
      </c>
      <c r="C25" s="2" t="s">
        <v>17</v>
      </c>
      <c r="D25" s="2" t="s">
        <v>35</v>
      </c>
      <c r="E25" s="1">
        <v>2</v>
      </c>
      <c r="F25" s="1">
        <v>1</v>
      </c>
      <c r="G25" s="1">
        <v>117</v>
      </c>
      <c r="H25" s="1">
        <f>Portieri__2[[#This Row],[Min_giocati]]/90</f>
        <v>1.3</v>
      </c>
      <c r="I25" s="1">
        <v>3</v>
      </c>
      <c r="J25" s="1">
        <f>Portieri__2[[#This Row],[Reti_sub]]/Portieri__2[[#This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s="2" t="s">
        <v>45</v>
      </c>
      <c r="C26" s="2" t="s">
        <v>17</v>
      </c>
      <c r="D26" s="2" t="s">
        <v>20</v>
      </c>
      <c r="E26" s="1">
        <v>1</v>
      </c>
      <c r="F26" s="1">
        <v>1</v>
      </c>
      <c r="G26" s="1">
        <v>90</v>
      </c>
      <c r="H26" s="1">
        <f>Portieri__2[[#This Row],[Min_giocati]]/90</f>
        <v>1</v>
      </c>
      <c r="I26" s="1">
        <v>5</v>
      </c>
      <c r="J26" s="1">
        <f>Portieri__2[[#This Row],[Reti_sub]]/Portieri__2[[#This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s="2" t="s">
        <v>44</v>
      </c>
      <c r="C27" s="2" t="s">
        <v>17</v>
      </c>
      <c r="D27" s="2" t="s">
        <v>28</v>
      </c>
      <c r="E27" s="1">
        <v>20</v>
      </c>
      <c r="F27" s="1">
        <v>20</v>
      </c>
      <c r="G27" s="1">
        <v>1800</v>
      </c>
      <c r="H27" s="1">
        <f>Portieri__2[[#This Row],[Min_giocati]]/90</f>
        <v>20</v>
      </c>
      <c r="I27" s="1">
        <v>25</v>
      </c>
      <c r="J27" s="1">
        <f>Portieri__2[[#This Row],[Reti_sub]]/Portieri__2[[#This Row],[Min_90]]</f>
        <v>1.25</v>
      </c>
      <c r="K27" s="1">
        <v>73</v>
      </c>
      <c r="L27" s="1">
        <v>53</v>
      </c>
      <c r="M27" s="1">
        <v>6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s="2" t="s">
        <v>43</v>
      </c>
      <c r="C28" s="2" t="s">
        <v>17</v>
      </c>
      <c r="D28" s="2" t="s">
        <v>31</v>
      </c>
      <c r="E28" s="1">
        <v>27</v>
      </c>
      <c r="F28" s="1">
        <v>27</v>
      </c>
      <c r="G28" s="1">
        <v>2430</v>
      </c>
      <c r="H28" s="1">
        <f>Portieri__2[[#This Row],[Min_giocati]]/90</f>
        <v>27</v>
      </c>
      <c r="I28" s="1">
        <v>52</v>
      </c>
      <c r="J28" s="1">
        <f>Portieri__2[[#This Row],[Reti_sub]]/Portieri__2[[#This Row],[Min_90]]</f>
        <v>1.9259259259259258</v>
      </c>
      <c r="K28" s="1">
        <v>130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s="2" t="s">
        <v>42</v>
      </c>
      <c r="C29" s="2" t="s">
        <v>17</v>
      </c>
      <c r="D29" s="2" t="s">
        <v>25</v>
      </c>
      <c r="E29" s="1">
        <v>27</v>
      </c>
      <c r="F29" s="1">
        <v>27</v>
      </c>
      <c r="G29" s="1">
        <v>2430</v>
      </c>
      <c r="H29" s="1">
        <f>Portieri__2[[#This Row],[Min_giocati]]/90</f>
        <v>27</v>
      </c>
      <c r="I29" s="1">
        <v>32</v>
      </c>
      <c r="J29" s="1">
        <f>Portieri__2[[#This Row],[Reti_sub]]/Portieri__2[[#This Row],[Min_90]]</f>
        <v>1.1851851851851851</v>
      </c>
      <c r="K29" s="1">
        <v>102</v>
      </c>
      <c r="L29" s="1">
        <v>73</v>
      </c>
      <c r="M29" s="1">
        <v>6</v>
      </c>
      <c r="N29" s="1">
        <v>4</v>
      </c>
      <c r="O29" s="1">
        <v>3</v>
      </c>
      <c r="P29" s="1">
        <v>0</v>
      </c>
      <c r="Q29" s="1">
        <v>1</v>
      </c>
    </row>
    <row r="30" spans="1:17" x14ac:dyDescent="0.25">
      <c r="A30">
        <v>29</v>
      </c>
      <c r="B30" s="2" t="s">
        <v>41</v>
      </c>
      <c r="C30" s="2" t="s">
        <v>17</v>
      </c>
      <c r="D30" s="2" t="s">
        <v>36</v>
      </c>
      <c r="E30" s="1">
        <v>24</v>
      </c>
      <c r="F30" s="1">
        <v>24</v>
      </c>
      <c r="G30" s="1">
        <v>2160</v>
      </c>
      <c r="H30" s="1">
        <f>Portieri__2[[#This Row],[Min_giocati]]/90</f>
        <v>24</v>
      </c>
      <c r="I30" s="1">
        <v>45</v>
      </c>
      <c r="J30" s="1">
        <f>Portieri__2[[#This Row],[Reti_sub]]/Portieri__2[[#This Row],[Min_90]]</f>
        <v>1.875</v>
      </c>
      <c r="K30" s="1">
        <v>83</v>
      </c>
      <c r="L30" s="1">
        <v>45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s="2" t="s">
        <v>70</v>
      </c>
      <c r="C31" s="2" t="s">
        <v>17</v>
      </c>
      <c r="D31" s="2" t="s">
        <v>20</v>
      </c>
      <c r="E31" s="1">
        <v>20</v>
      </c>
      <c r="F31" s="1">
        <v>20</v>
      </c>
      <c r="G31" s="1">
        <v>1800</v>
      </c>
      <c r="H31" s="1">
        <f>Portieri__2[[#This Row],[Min_giocati]]/90</f>
        <v>20</v>
      </c>
      <c r="I31" s="1">
        <v>28</v>
      </c>
      <c r="J31" s="1">
        <f>Portieri__2[[#This Row],[Reti_sub]]/Portieri__2[[#This Row],[Min_90]]</f>
        <v>1.4</v>
      </c>
      <c r="K31" s="1">
        <v>104</v>
      </c>
      <c r="L31" s="1">
        <v>79</v>
      </c>
      <c r="M31" s="1">
        <v>4</v>
      </c>
      <c r="N31" s="1">
        <v>4</v>
      </c>
      <c r="O31" s="1">
        <v>2</v>
      </c>
      <c r="P31" s="1">
        <v>2</v>
      </c>
      <c r="Q31" s="1">
        <v>0</v>
      </c>
    </row>
    <row r="32" spans="1:17" x14ac:dyDescent="0.25">
      <c r="A32">
        <v>31</v>
      </c>
      <c r="B32" s="2" t="s">
        <v>40</v>
      </c>
      <c r="C32" s="2" t="s">
        <v>17</v>
      </c>
      <c r="D32" s="2" t="s">
        <v>18</v>
      </c>
      <c r="E32" s="1">
        <v>13</v>
      </c>
      <c r="F32" s="1">
        <v>12</v>
      </c>
      <c r="G32" s="1">
        <v>1105</v>
      </c>
      <c r="H32" s="1">
        <f>Portieri__2[[#This Row],[Min_giocati]]/90</f>
        <v>12.277777777777779</v>
      </c>
      <c r="I32" s="1">
        <v>18</v>
      </c>
      <c r="J32" s="1">
        <f>Portieri__2[[#This Row],[Reti_sub]]/Portieri__2[[#This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s="2" t="s">
        <v>39</v>
      </c>
      <c r="C33" s="2" t="s">
        <v>17</v>
      </c>
      <c r="D33" s="2" t="s">
        <v>28</v>
      </c>
      <c r="E33" s="1">
        <v>6</v>
      </c>
      <c r="F33" s="1">
        <v>6</v>
      </c>
      <c r="G33" s="1">
        <v>540</v>
      </c>
      <c r="H33" s="1">
        <f>Portieri__2[[#This Row],[Min_giocati]]/90</f>
        <v>6</v>
      </c>
      <c r="I33" s="1">
        <v>12</v>
      </c>
      <c r="J33" s="1">
        <f>Portieri__2[[#This Row],[Reti_sub]]/Portieri__2[[#This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s="2" t="s">
        <v>71</v>
      </c>
      <c r="C34" s="2" t="s">
        <v>17</v>
      </c>
      <c r="D34" s="2" t="s">
        <v>27</v>
      </c>
      <c r="E34" s="1">
        <v>21</v>
      </c>
      <c r="F34" s="1">
        <v>21</v>
      </c>
      <c r="G34" s="1">
        <v>1890</v>
      </c>
      <c r="H34" s="1">
        <f>Portieri__2[[#This Row],[Min_giocati]]/90</f>
        <v>21</v>
      </c>
      <c r="I34" s="1">
        <v>20</v>
      </c>
      <c r="J34" s="1">
        <f>Portieri__2[[#This Row],[Reti_sub]]/Portieri__2[[#This Row],[Min_90]]</f>
        <v>0.95238095238095233</v>
      </c>
      <c r="K34" s="1">
        <v>68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s="2" t="s">
        <v>72</v>
      </c>
      <c r="C35" s="2" t="s">
        <v>17</v>
      </c>
      <c r="D35" s="2" t="s">
        <v>29</v>
      </c>
      <c r="E35" s="1">
        <v>1</v>
      </c>
      <c r="F35" s="1">
        <v>1</v>
      </c>
      <c r="G35" s="1">
        <v>90</v>
      </c>
      <c r="H35" s="1">
        <f>Portieri__2[[#This Row],[Min_giocati]]/90</f>
        <v>1</v>
      </c>
      <c r="I35" s="1">
        <v>3</v>
      </c>
      <c r="J35" s="1">
        <f>Portieri__2[[#This Row],[Reti_sub]]/Portieri__2[[#This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s="2" t="s">
        <v>38</v>
      </c>
      <c r="C36" s="2" t="s">
        <v>17</v>
      </c>
      <c r="D36" s="2" t="s">
        <v>35</v>
      </c>
      <c r="E36" s="1">
        <v>4</v>
      </c>
      <c r="F36" s="1">
        <v>4</v>
      </c>
      <c r="G36" s="1">
        <v>333</v>
      </c>
      <c r="H36" s="1">
        <f>Portieri__2[[#This Row],[Min_giocati]]/90</f>
        <v>3.7</v>
      </c>
      <c r="I36" s="1">
        <v>8</v>
      </c>
      <c r="J36" s="1">
        <f>Portieri__2[[#This Row],[Reti_sub]]/Portieri__2[[#This Row],[Min_90]]</f>
        <v>2.1621621621621618</v>
      </c>
      <c r="K36" s="1">
        <v>15</v>
      </c>
      <c r="L36" s="1">
        <v>8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AF3D-A8A0-4498-8033-F3AB2CF04395}">
  <dimension ref="A1:Q37"/>
  <sheetViews>
    <sheetView tabSelected="1" workbookViewId="0">
      <selection activeCell="G10" sqref="G10"/>
    </sheetView>
  </sheetViews>
  <sheetFormatPr defaultRowHeight="15" x14ac:dyDescent="0.25"/>
  <cols>
    <col min="2" max="2" width="43.5703125" customWidth="1"/>
    <col min="4" max="4" width="9.85546875" customWidth="1"/>
    <col min="5" max="5" width="14.140625" customWidth="1"/>
    <col min="7" max="7" width="12.85546875" customWidth="1"/>
    <col min="10" max="10" width="14.140625" customWidth="1"/>
    <col min="11" max="11" width="12.42578125" customWidth="1"/>
    <col min="13" max="13" width="15.28515625" customWidth="1"/>
    <col min="15" max="15" width="13.42578125" customWidth="1"/>
    <col min="16" max="16" width="11.7109375" customWidth="1"/>
    <col min="17" max="17" width="13.28515625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63</v>
      </c>
      <c r="C2" t="s">
        <v>17</v>
      </c>
      <c r="D2" t="s">
        <v>37</v>
      </c>
      <c r="E2" s="1">
        <v>2</v>
      </c>
      <c r="F2" s="1">
        <v>2</v>
      </c>
      <c r="G2" s="1">
        <v>180</v>
      </c>
      <c r="H2" s="1">
        <f>Tabella4[[#This Row],[Min_giocati]]/90</f>
        <v>2</v>
      </c>
      <c r="I2" s="1">
        <v>5</v>
      </c>
      <c r="J2" s="1">
        <f>Tabella4[[#This Row],[Reti_sub]]/Tabella4[[#This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t="s">
        <v>62</v>
      </c>
      <c r="C3" t="s">
        <v>17</v>
      </c>
      <c r="D3" t="s">
        <v>33</v>
      </c>
      <c r="E3" s="1">
        <v>28</v>
      </c>
      <c r="F3" s="1">
        <v>28</v>
      </c>
      <c r="G3" s="1">
        <v>2520</v>
      </c>
      <c r="H3" s="1">
        <f>Tabella4[[#This Row],[Min_giocati]]/90</f>
        <v>28</v>
      </c>
      <c r="I3" s="1">
        <v>42</v>
      </c>
      <c r="J3" s="1">
        <f>Tabella4[[#This Row],[Reti_sub]]/Tabella4[[#This Row],[Min_90]]</f>
        <v>1.5</v>
      </c>
      <c r="K3" s="1">
        <v>124</v>
      </c>
      <c r="L3" s="1">
        <v>87</v>
      </c>
      <c r="M3" s="1">
        <v>3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t="s">
        <v>61</v>
      </c>
      <c r="C4" t="s">
        <v>17</v>
      </c>
      <c r="D4" t="s">
        <v>27</v>
      </c>
      <c r="E4" s="1">
        <v>5</v>
      </c>
      <c r="F4" s="1">
        <v>5</v>
      </c>
      <c r="G4" s="1">
        <v>450</v>
      </c>
      <c r="H4" s="1">
        <f>Tabella4[[#This Row],[Min_giocati]]/90</f>
        <v>5</v>
      </c>
      <c r="I4" s="1">
        <v>2</v>
      </c>
      <c r="J4" s="1">
        <f>Tabella4[[#This Row],[Reti_sub]]/Tabella4[[#This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t="s">
        <v>60</v>
      </c>
      <c r="C5" t="s">
        <v>17</v>
      </c>
      <c r="D5" t="s">
        <v>34</v>
      </c>
      <c r="E5" s="1">
        <v>26</v>
      </c>
      <c r="F5" s="1">
        <v>26</v>
      </c>
      <c r="G5" s="1">
        <v>2340</v>
      </c>
      <c r="H5" s="1">
        <f>Tabella4[[#This Row],[Min_giocati]]/90</f>
        <v>26</v>
      </c>
      <c r="I5" s="1">
        <v>44</v>
      </c>
      <c r="J5" s="1">
        <f>Tabella4[[#This Row],[Reti_sub]]/Tabella4[[#This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t="s">
        <v>59</v>
      </c>
      <c r="C6" t="s">
        <v>17</v>
      </c>
      <c r="D6" t="s">
        <v>22</v>
      </c>
      <c r="E6" s="1">
        <v>28</v>
      </c>
      <c r="F6" s="1">
        <v>28</v>
      </c>
      <c r="G6" s="1">
        <v>2520</v>
      </c>
      <c r="H6" s="1">
        <f>Tabella4[[#This Row],[Min_giocati]]/90</f>
        <v>28</v>
      </c>
      <c r="I6" s="1">
        <v>70</v>
      </c>
      <c r="J6" s="1">
        <f>Tabella4[[#This Row],[Reti_sub]]/Tabella4[[#This Row],[Min_90]]</f>
        <v>2.5</v>
      </c>
      <c r="K6" s="1">
        <v>160</v>
      </c>
      <c r="L6" s="1">
        <v>92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t="s">
        <v>64</v>
      </c>
      <c r="C7" t="s">
        <v>17</v>
      </c>
      <c r="D7" t="s">
        <v>20</v>
      </c>
      <c r="E7" s="1">
        <v>6</v>
      </c>
      <c r="F7" s="1">
        <v>6</v>
      </c>
      <c r="G7" s="1">
        <v>540</v>
      </c>
      <c r="H7" s="1">
        <f>Tabella4[[#This Row],[Min_giocati]]/90</f>
        <v>6</v>
      </c>
      <c r="I7" s="1">
        <v>9</v>
      </c>
      <c r="J7" s="1">
        <f>Tabella4[[#This Row],[Reti_sub]]/Tabella4[[#This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t="s">
        <v>58</v>
      </c>
      <c r="C8" t="s">
        <v>17</v>
      </c>
      <c r="D8" t="s">
        <v>21</v>
      </c>
      <c r="E8" s="1">
        <v>28</v>
      </c>
      <c r="F8" s="1">
        <v>28</v>
      </c>
      <c r="G8" s="1">
        <v>2520</v>
      </c>
      <c r="H8" s="1">
        <f>Tabella4[[#This Row],[Min_giocati]]/90</f>
        <v>28</v>
      </c>
      <c r="I8" s="1">
        <v>48</v>
      </c>
      <c r="J8" s="1">
        <f>Tabella4[[#This Row],[Reti_sub]]/Tabella4[[#This Row],[Min_90]]</f>
        <v>1.7142857142857142</v>
      </c>
      <c r="K8" s="1">
        <v>152</v>
      </c>
      <c r="L8" s="1">
        <v>106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t="s">
        <v>57</v>
      </c>
      <c r="C9" t="s">
        <v>17</v>
      </c>
      <c r="D9" t="s">
        <v>29</v>
      </c>
      <c r="E9" s="1">
        <v>27</v>
      </c>
      <c r="F9" s="1">
        <v>27</v>
      </c>
      <c r="G9" s="1">
        <v>2430</v>
      </c>
      <c r="H9" s="1">
        <f>Tabella4[[#This Row],[Min_giocati]]/90</f>
        <v>27</v>
      </c>
      <c r="I9" s="1">
        <v>30</v>
      </c>
      <c r="J9" s="1">
        <f>Tabella4[[#This Row],[Reti_sub]]/Tabella4[[#This Row],[Min_90]]</f>
        <v>1.1111111111111112</v>
      </c>
      <c r="K9" s="1">
        <v>97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t="s">
        <v>65</v>
      </c>
      <c r="C10" t="s">
        <v>17</v>
      </c>
      <c r="D10" t="s">
        <v>23</v>
      </c>
      <c r="E10" s="1">
        <v>28</v>
      </c>
      <c r="F10" s="1">
        <v>28</v>
      </c>
      <c r="G10" s="1">
        <v>2473</v>
      </c>
      <c r="H10" s="1">
        <f>Tabella4[[#This Row],[Min_giocati]]/90</f>
        <v>27.477777777777778</v>
      </c>
      <c r="I10" s="1">
        <v>43</v>
      </c>
      <c r="J10" s="1">
        <f>Tabella4[[#This Row],[Reti_sub]]/Tabella4[[#This Row],[Min_90]]</f>
        <v>1.5649009300444803</v>
      </c>
      <c r="K10" s="1">
        <v>103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t="s">
        <v>56</v>
      </c>
      <c r="C11" t="s">
        <v>17</v>
      </c>
      <c r="D11" t="s">
        <v>18</v>
      </c>
      <c r="E11" s="1">
        <v>16</v>
      </c>
      <c r="F11" s="1">
        <v>16</v>
      </c>
      <c r="G11" s="1">
        <v>1415</v>
      </c>
      <c r="H11" s="1">
        <f>Tabella4[[#This Row],[Min_giocati]]/90</f>
        <v>15.722222222222221</v>
      </c>
      <c r="I11" s="1">
        <v>16</v>
      </c>
      <c r="J11" s="1">
        <f>Tabella4[[#This Row],[Reti_sub]]/Tabella4[[#This Row],[Min_90]]</f>
        <v>1.0176678445229683</v>
      </c>
      <c r="K11" s="1">
        <v>44</v>
      </c>
      <c r="L11" s="1">
        <v>28</v>
      </c>
      <c r="M11" s="1">
        <v>6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t="s">
        <v>66</v>
      </c>
      <c r="C12" t="s">
        <v>17</v>
      </c>
      <c r="D12" t="s">
        <v>26</v>
      </c>
      <c r="E12" s="1">
        <v>27</v>
      </c>
      <c r="F12" s="1">
        <v>27</v>
      </c>
      <c r="G12" s="1">
        <v>2430</v>
      </c>
      <c r="H12" s="1">
        <f>Tabella4[[#This Row],[Min_giocati]]/90</f>
        <v>27</v>
      </c>
      <c r="I12" s="1">
        <v>26</v>
      </c>
      <c r="J12" s="1">
        <f>Tabella4[[#This Row],[Reti_sub]]/Tabella4[[#This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t="s">
        <v>67</v>
      </c>
      <c r="C13" t="s">
        <v>17</v>
      </c>
      <c r="D13" t="s">
        <v>32</v>
      </c>
      <c r="E13" s="1">
        <v>18</v>
      </c>
      <c r="F13" s="1">
        <v>17</v>
      </c>
      <c r="G13" s="1">
        <v>1547</v>
      </c>
      <c r="H13" s="1">
        <f>Tabella4[[#This Row],[Min_giocati]]/90</f>
        <v>17.18888888888889</v>
      </c>
      <c r="I13" s="1">
        <v>23</v>
      </c>
      <c r="J13" s="1">
        <f>Tabella4[[#This Row],[Reti_sub]]/Tabella4[[#This Row],[Min_90]]</f>
        <v>1.3380736910148674</v>
      </c>
      <c r="K13" s="1">
        <v>60</v>
      </c>
      <c r="L13" s="1">
        <v>43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t="s">
        <v>55</v>
      </c>
      <c r="C14" t="s">
        <v>17</v>
      </c>
      <c r="D14" t="s">
        <v>24</v>
      </c>
      <c r="E14" s="1">
        <v>3</v>
      </c>
      <c r="F14" s="1">
        <v>3</v>
      </c>
      <c r="G14" s="1">
        <v>244</v>
      </c>
      <c r="H14" s="1">
        <f>Tabella4[[#This Row],[Min_giocati]]/90</f>
        <v>2.7111111111111112</v>
      </c>
      <c r="I14" s="1">
        <v>7</v>
      </c>
      <c r="J14" s="1">
        <f>Tabella4[[#This Row],[Reti_sub]]/Tabella4[[#This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t="s">
        <v>54</v>
      </c>
      <c r="C15" t="s">
        <v>17</v>
      </c>
      <c r="D15" t="s">
        <v>30</v>
      </c>
      <c r="E15" s="1">
        <v>12</v>
      </c>
      <c r="F15" s="1">
        <v>12</v>
      </c>
      <c r="G15" s="1">
        <v>1080</v>
      </c>
      <c r="H15" s="1">
        <f>Tabella4[[#This Row],[Min_giocati]]/90</f>
        <v>12</v>
      </c>
      <c r="I15" s="1">
        <v>17</v>
      </c>
      <c r="J15" s="1">
        <f>Tabella4[[#This Row],[Reti_sub]]/Tabella4[[#This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t="s">
        <v>68</v>
      </c>
      <c r="C16" t="s">
        <v>17</v>
      </c>
      <c r="D16" t="s">
        <v>36</v>
      </c>
      <c r="E16" s="1">
        <v>2</v>
      </c>
      <c r="F16" s="1">
        <v>2</v>
      </c>
      <c r="G16" s="1">
        <v>180</v>
      </c>
      <c r="H16" s="1">
        <f>Tabella4[[#This Row],[Min_giocati]]/90</f>
        <v>2</v>
      </c>
      <c r="I16" s="1">
        <v>4</v>
      </c>
      <c r="J16" s="1">
        <f>Tabella4[[#This Row],[Reti_sub]]/Tabella4[[#This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t="s">
        <v>53</v>
      </c>
      <c r="C17" t="s">
        <v>17</v>
      </c>
      <c r="D17" t="s">
        <v>32</v>
      </c>
      <c r="E17" s="1">
        <v>11</v>
      </c>
      <c r="F17" s="1">
        <v>11</v>
      </c>
      <c r="G17" s="1">
        <v>973</v>
      </c>
      <c r="H17" s="1">
        <f>Tabella4[[#This Row],[Min_giocati]]/90</f>
        <v>10.811111111111112</v>
      </c>
      <c r="I17" s="1">
        <v>16</v>
      </c>
      <c r="J17" s="1">
        <f>Tabella4[[#This Row],[Reti_sub]]/Tabella4[[#This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t="s">
        <v>69</v>
      </c>
      <c r="C18" t="s">
        <v>17</v>
      </c>
      <c r="D18" t="s">
        <v>19</v>
      </c>
      <c r="E18" s="1">
        <v>28</v>
      </c>
      <c r="F18" s="1">
        <v>28</v>
      </c>
      <c r="G18" s="1">
        <v>2520</v>
      </c>
      <c r="H18" s="1">
        <f>Tabella4[[#This Row],[Min_giocati]]/90</f>
        <v>28</v>
      </c>
      <c r="I18" s="1">
        <v>52</v>
      </c>
      <c r="J18" s="1">
        <f>Tabella4[[#This Row],[Reti_sub]]/Tabella4[[#This Row],[Min_90]]</f>
        <v>1.8571428571428572</v>
      </c>
      <c r="K18" s="1">
        <v>124</v>
      </c>
      <c r="L18" s="1">
        <v>77</v>
      </c>
      <c r="M18" s="1">
        <v>7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t="s">
        <v>52</v>
      </c>
      <c r="C19" t="s">
        <v>17</v>
      </c>
      <c r="D19" t="s">
        <v>37</v>
      </c>
      <c r="E19" s="1">
        <v>26</v>
      </c>
      <c r="F19" s="1">
        <v>26</v>
      </c>
      <c r="G19" s="1">
        <v>2340</v>
      </c>
      <c r="H19" s="1">
        <f>Tabella4[[#This Row],[Min_giocati]]/90</f>
        <v>26</v>
      </c>
      <c r="I19" s="1">
        <v>31</v>
      </c>
      <c r="J19" s="1">
        <f>Tabella4[[#This Row],[Reti_sub]]/Tabella4[[#This Row],[Min_90]]</f>
        <v>1.1923076923076923</v>
      </c>
      <c r="K19" s="1">
        <v>95</v>
      </c>
      <c r="L19" s="1">
        <v>70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t="s">
        <v>51</v>
      </c>
      <c r="C20" t="s">
        <v>17</v>
      </c>
      <c r="D20" t="s">
        <v>30</v>
      </c>
      <c r="E20" s="1">
        <v>15</v>
      </c>
      <c r="F20" s="1">
        <v>15</v>
      </c>
      <c r="G20" s="1">
        <v>1350</v>
      </c>
      <c r="H20" s="1">
        <f>Tabella4[[#This Row],[Min_giocati]]/90</f>
        <v>15</v>
      </c>
      <c r="I20" s="1">
        <v>12</v>
      </c>
      <c r="J20" s="1">
        <f>Tabella4[[#This Row],[Reti_sub]]/Tabella4[[#This Row],[Min_90]]</f>
        <v>0.8</v>
      </c>
      <c r="K20" s="1">
        <v>35</v>
      </c>
      <c r="L20" s="1">
        <v>26</v>
      </c>
      <c r="M20" s="1">
        <v>7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t="s">
        <v>50</v>
      </c>
      <c r="C21" t="s">
        <v>17</v>
      </c>
      <c r="D21" t="s">
        <v>24</v>
      </c>
      <c r="E21" s="1">
        <v>2</v>
      </c>
      <c r="F21" s="1">
        <v>1</v>
      </c>
      <c r="G21" s="1">
        <v>116</v>
      </c>
      <c r="H21" s="1">
        <f>Tabella4[[#This Row],[Min_giocati]]/90</f>
        <v>1.288888888888889</v>
      </c>
      <c r="I21" s="1">
        <v>3</v>
      </c>
      <c r="J21" s="1">
        <f>Tabella4[[#This Row],[Reti_sub]]/Tabella4[[#This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t="s">
        <v>49</v>
      </c>
      <c r="C22" t="s">
        <v>17</v>
      </c>
      <c r="D22" t="s">
        <v>34</v>
      </c>
      <c r="E22" s="1">
        <v>1</v>
      </c>
      <c r="F22" s="1">
        <v>1</v>
      </c>
      <c r="G22" s="1">
        <v>90</v>
      </c>
      <c r="H22" s="1">
        <f>Tabella4[[#This Row],[Min_giocati]]/90</f>
        <v>1</v>
      </c>
      <c r="I22" s="1">
        <v>0</v>
      </c>
      <c r="J22" s="1">
        <f>Tabella4[[#This Row],[Reti_sub]]/Tabella4[[#This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t="s">
        <v>48</v>
      </c>
      <c r="C23" t="s">
        <v>17</v>
      </c>
      <c r="D23" t="s">
        <v>24</v>
      </c>
      <c r="E23" s="1">
        <v>24</v>
      </c>
      <c r="F23" s="1">
        <v>24</v>
      </c>
      <c r="G23" s="1">
        <v>2159</v>
      </c>
      <c r="H23" s="1">
        <f>Tabella4[[#This Row],[Min_giocati]]/90</f>
        <v>23.988888888888887</v>
      </c>
      <c r="I23" s="1">
        <v>30</v>
      </c>
      <c r="J23" s="1">
        <f>Tabella4[[#This Row],[Reti_sub]]/Tabella4[[#This Row],[Min_90]]</f>
        <v>1.2505789717461788</v>
      </c>
      <c r="K23" s="1">
        <v>108</v>
      </c>
      <c r="L23" s="1">
        <v>81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t="s">
        <v>47</v>
      </c>
      <c r="C24" t="s">
        <v>17</v>
      </c>
      <c r="D24" t="s">
        <v>35</v>
      </c>
      <c r="E24" s="1">
        <v>22</v>
      </c>
      <c r="F24" s="1">
        <v>22</v>
      </c>
      <c r="G24" s="1">
        <v>1980</v>
      </c>
      <c r="H24" s="1">
        <f>Tabella4[[#This Row],[Min_giocati]]/90</f>
        <v>22</v>
      </c>
      <c r="I24" s="1">
        <v>39</v>
      </c>
      <c r="J24" s="1">
        <f>Tabella4[[#This Row],[Reti_sub]]/Tabella4[[#This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t="s">
        <v>46</v>
      </c>
      <c r="C25" t="s">
        <v>17</v>
      </c>
      <c r="D25" t="s">
        <v>35</v>
      </c>
      <c r="E25" s="1">
        <v>2</v>
      </c>
      <c r="F25" s="1">
        <v>1</v>
      </c>
      <c r="G25" s="1">
        <v>117</v>
      </c>
      <c r="H25" s="1">
        <f>Tabella4[[#This Row],[Min_giocati]]/90</f>
        <v>1.3</v>
      </c>
      <c r="I25" s="1">
        <v>3</v>
      </c>
      <c r="J25" s="1">
        <f>Tabella4[[#This Row],[Reti_sub]]/Tabella4[[#This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t="s">
        <v>45</v>
      </c>
      <c r="C26" t="s">
        <v>17</v>
      </c>
      <c r="D26" t="s">
        <v>20</v>
      </c>
      <c r="E26" s="1">
        <v>1</v>
      </c>
      <c r="F26" s="1">
        <v>1</v>
      </c>
      <c r="G26" s="1">
        <v>90</v>
      </c>
      <c r="H26" s="1">
        <f>Tabella4[[#This Row],[Min_giocati]]/90</f>
        <v>1</v>
      </c>
      <c r="I26" s="1">
        <v>5</v>
      </c>
      <c r="J26" s="1">
        <f>Tabella4[[#This Row],[Reti_sub]]/Tabella4[[#This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t="s">
        <v>44</v>
      </c>
      <c r="C27" t="s">
        <v>17</v>
      </c>
      <c r="D27" t="s">
        <v>28</v>
      </c>
      <c r="E27" s="1">
        <v>21</v>
      </c>
      <c r="F27" s="1">
        <v>21</v>
      </c>
      <c r="G27" s="1">
        <v>1890</v>
      </c>
      <c r="H27" s="1">
        <f>Tabella4[[#This Row],[Min_giocati]]/90</f>
        <v>21</v>
      </c>
      <c r="I27" s="1">
        <v>25</v>
      </c>
      <c r="J27" s="1">
        <f>Tabella4[[#This Row],[Reti_sub]]/Tabella4[[#This Row],[Min_90]]</f>
        <v>1.1904761904761905</v>
      </c>
      <c r="K27" s="1">
        <v>76</v>
      </c>
      <c r="L27" s="1">
        <v>56</v>
      </c>
      <c r="M27" s="1">
        <v>7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t="s">
        <v>43</v>
      </c>
      <c r="C28" t="s">
        <v>17</v>
      </c>
      <c r="D28" t="s">
        <v>31</v>
      </c>
      <c r="E28" s="1">
        <v>28</v>
      </c>
      <c r="F28" s="1">
        <v>28</v>
      </c>
      <c r="G28" s="1">
        <v>2520</v>
      </c>
      <c r="H28" s="1">
        <f>Tabella4[[#This Row],[Min_giocati]]/90</f>
        <v>28</v>
      </c>
      <c r="I28" s="1">
        <v>54</v>
      </c>
      <c r="J28" s="1">
        <f>Tabella4[[#This Row],[Reti_sub]]/Tabella4[[#This Row],[Min_90]]</f>
        <v>1.9285714285714286</v>
      </c>
      <c r="K28" s="1">
        <v>132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t="s">
        <v>42</v>
      </c>
      <c r="C29" t="s">
        <v>17</v>
      </c>
      <c r="D29" t="s">
        <v>25</v>
      </c>
      <c r="E29" s="1">
        <v>28</v>
      </c>
      <c r="F29" s="1">
        <v>28</v>
      </c>
      <c r="G29" s="1">
        <v>2520</v>
      </c>
      <c r="H29" s="1">
        <f>Tabella4[[#This Row],[Min_giocati]]/90</f>
        <v>28</v>
      </c>
      <c r="I29" s="1">
        <v>34</v>
      </c>
      <c r="J29" s="1">
        <f>Tabella4[[#This Row],[Reti_sub]]/Tabella4[[#This Row],[Min_90]]</f>
        <v>1.2142857142857142</v>
      </c>
      <c r="K29" s="1">
        <v>107</v>
      </c>
      <c r="L29" s="1">
        <v>77</v>
      </c>
      <c r="M29" s="1">
        <v>6</v>
      </c>
      <c r="N29" s="1">
        <v>5</v>
      </c>
      <c r="O29" s="1">
        <v>4</v>
      </c>
      <c r="P29" s="1">
        <v>0</v>
      </c>
      <c r="Q29" s="1">
        <v>1</v>
      </c>
    </row>
    <row r="30" spans="1:17" x14ac:dyDescent="0.25">
      <c r="A30">
        <v>29</v>
      </c>
      <c r="B30" t="s">
        <v>41</v>
      </c>
      <c r="C30" t="s">
        <v>17</v>
      </c>
      <c r="D30" t="s">
        <v>36</v>
      </c>
      <c r="E30" s="1">
        <v>25</v>
      </c>
      <c r="F30" s="1">
        <v>25</v>
      </c>
      <c r="G30" s="1">
        <v>2250</v>
      </c>
      <c r="H30" s="1">
        <f>Tabella4[[#This Row],[Min_giocati]]/90</f>
        <v>25</v>
      </c>
      <c r="I30" s="1">
        <v>46</v>
      </c>
      <c r="J30" s="1">
        <f>Tabella4[[#This Row],[Reti_sub]]/Tabella4[[#This Row],[Min_90]]</f>
        <v>1.84</v>
      </c>
      <c r="K30" s="1">
        <v>85</v>
      </c>
      <c r="L30" s="1">
        <v>46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t="s">
        <v>70</v>
      </c>
      <c r="C31" t="s">
        <v>17</v>
      </c>
      <c r="D31" t="s">
        <v>20</v>
      </c>
      <c r="E31" s="1">
        <v>21</v>
      </c>
      <c r="F31" s="1">
        <v>21</v>
      </c>
      <c r="G31" s="1">
        <v>1890</v>
      </c>
      <c r="H31" s="1">
        <f>Tabella4[[#This Row],[Min_giocati]]/90</f>
        <v>21</v>
      </c>
      <c r="I31" s="1">
        <v>30</v>
      </c>
      <c r="J31" s="1">
        <f>Tabella4[[#This Row],[Reti_sub]]/Tabella4[[#This Row],[Min_90]]</f>
        <v>1.4285714285714286</v>
      </c>
      <c r="K31" s="1">
        <v>108</v>
      </c>
      <c r="L31" s="1">
        <v>82</v>
      </c>
      <c r="M31" s="1">
        <v>4</v>
      </c>
      <c r="N31" s="1">
        <v>5</v>
      </c>
      <c r="O31" s="1">
        <v>3</v>
      </c>
      <c r="P31" s="1">
        <v>2</v>
      </c>
      <c r="Q31" s="1">
        <v>0</v>
      </c>
    </row>
    <row r="32" spans="1:17" x14ac:dyDescent="0.25">
      <c r="A32">
        <v>31</v>
      </c>
      <c r="B32" t="s">
        <v>40</v>
      </c>
      <c r="C32" t="s">
        <v>17</v>
      </c>
      <c r="D32" t="s">
        <v>18</v>
      </c>
      <c r="E32" s="1">
        <v>13</v>
      </c>
      <c r="F32" s="1">
        <v>12</v>
      </c>
      <c r="G32" s="1">
        <v>1105</v>
      </c>
      <c r="H32" s="1">
        <f>Tabella4[[#This Row],[Min_giocati]]/90</f>
        <v>12.277777777777779</v>
      </c>
      <c r="I32" s="1">
        <v>18</v>
      </c>
      <c r="J32" s="1">
        <f>Tabella4[[#This Row],[Reti_sub]]/Tabella4[[#This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t="s">
        <v>39</v>
      </c>
      <c r="C33" t="s">
        <v>17</v>
      </c>
      <c r="D33" t="s">
        <v>28</v>
      </c>
      <c r="E33" s="1">
        <v>6</v>
      </c>
      <c r="F33" s="1">
        <v>6</v>
      </c>
      <c r="G33" s="1">
        <v>540</v>
      </c>
      <c r="H33" s="1">
        <f>Tabella4[[#This Row],[Min_giocati]]/90</f>
        <v>6</v>
      </c>
      <c r="I33" s="1">
        <v>12</v>
      </c>
      <c r="J33" s="1">
        <f>Tabella4[[#This Row],[Reti_sub]]/Tabella4[[#This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t="s">
        <v>71</v>
      </c>
      <c r="C34" t="s">
        <v>17</v>
      </c>
      <c r="D34" t="s">
        <v>27</v>
      </c>
      <c r="E34" s="1">
        <v>22</v>
      </c>
      <c r="F34" s="1">
        <v>22</v>
      </c>
      <c r="G34" s="1">
        <v>1980</v>
      </c>
      <c r="H34" s="1">
        <f>Tabella4[[#This Row],[Min_giocati]]/90</f>
        <v>22</v>
      </c>
      <c r="I34" s="1">
        <v>21</v>
      </c>
      <c r="J34" s="1">
        <f>Tabella4[[#This Row],[Reti_sub]]/Tabella4[[#This Row],[Min_90]]</f>
        <v>0.95454545454545459</v>
      </c>
      <c r="K34" s="1">
        <v>69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t="s">
        <v>72</v>
      </c>
      <c r="C35" t="s">
        <v>17</v>
      </c>
      <c r="D35" t="s">
        <v>29</v>
      </c>
      <c r="E35" s="1">
        <v>1</v>
      </c>
      <c r="F35" s="1">
        <v>1</v>
      </c>
      <c r="G35" s="1">
        <v>90</v>
      </c>
      <c r="H35" s="1">
        <f>Tabella4[[#This Row],[Min_giocati]]/90</f>
        <v>1</v>
      </c>
      <c r="I35" s="1">
        <v>3</v>
      </c>
      <c r="J35" s="1">
        <f>Tabella4[[#This Row],[Reti_sub]]/Tabella4[[#This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t="s">
        <v>38</v>
      </c>
      <c r="C36" t="s">
        <v>17</v>
      </c>
      <c r="D36" t="s">
        <v>35</v>
      </c>
      <c r="E36" s="1">
        <v>5</v>
      </c>
      <c r="F36" s="1">
        <v>5</v>
      </c>
      <c r="G36" s="1">
        <v>423</v>
      </c>
      <c r="H36" s="1">
        <f>Tabella4[[#This Row],[Min_giocati]]/90</f>
        <v>4.7</v>
      </c>
      <c r="I36" s="1">
        <v>9</v>
      </c>
      <c r="J36" s="1">
        <f>Tabella4[[#This Row],[Reti_sub]]/Tabella4[[#This Row],[Min_90]]</f>
        <v>1.9148936170212765</v>
      </c>
      <c r="K36" s="1">
        <v>21</v>
      </c>
      <c r="L36" s="1">
        <v>13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  <row r="37" spans="1:17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7 W Z /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7 W Z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m f 1 I c d 8 T 6 h A I A A H w K A A A T A B w A R m 9 y b X V s Y X M v U 2 V j d G l v b j E u b S C i G A A o o B Q A A A A A A A A A A A A A A A A A A A A A A A A A A A D d V c F u 2 k A Q v S P x D y t H k U C y L E B p q j T y o T J p w i G E B t o e c G Q t Z k K 3 r H f p 7 h g l Q T n 1 R / o t 7 Y 9 1 T E h D 4 y W t E r W V w s X 4 P c / s z O q 9 G Q s p C q 1 Y / + b Z 3 K 9 W q h X 7 k R s Y s 5 4 2 K M A I F j I J W K 0 w + p 0 Y M R E K C I r s P G j r N M 9 A Y e 2 N k B B E W i G 9 2 J o X v Y r f W T A 2 n k K a 6 r g N d o p 6 F t 8 m D P A C v b o / b I M U m U A w o e d 7 P o u 0 z D N l w 9 Z L n x 2 o V I + F m o T N 1 o u W z 9 7 m G q G P l x L C u 7 9 B V y s 4 q / s 3 l W 1 5 H T r e I r + i P g T j 8 o o j s L F g U s x B S u 1 R z Q M + o r C e 0 R n l O A I + p h p r q 5 Z 8 N l w R r 6 X s p 1 x y Y 0 M 0 + f o J x 1 T T u U g 5 a o Z i t p Z y Y L i y 5 9 p k N z 0 M L m d g a 7 + t y F 8 s v J 6 2 A f V O X + 7 u B E X c t c 8 W 3 q H Q x S k G i E I C G c I F L p n u M l s Z P 8 1 1 k f E e 2 v + c 8 7 H h J f w A v 3 / 5 9 t W R H H W 5 m N 5 h G R s I L I P H Q p X B v Q b L X P i p d W F 7 D d d Z p E G h 2 I z k w x 3 l c U P 3 W s a 3 N x H v y 1 D X k d Y B F Q U Q O B d a c l c p 2 6 z X c X Q l J m z g h A O W a p W C t W I D b b m c c 9 z E Z l y l T n b V e t J 0 3 h Y K / F U / 1 / V q R a h N I l 8 f C a R 2 U i 7 f c Y + E g 4 s U Z B D l x t A Y + K D N d K T 1 t F Z f D L s 8 g 9 C 7 D f b O r o e r W X H 2 S G v d e v Z / G u i Z 2 + f v u e T f + u H P x b 3 l / d x 4 t V b d e / r a W 3 1 m 4 0 O B R / k o 7 k Q n 3 Y S W z C d a t n G b 7 s Y C 3 i 3 F 1 M 7 v L c X 9 t a X Y X F + K u y 8 a j e Z z 3 o q d t k N 9 O o M k 0 h N F z y e 6 d z U E k 8 l y S j j E T / 4 k 8 R o H Q y Z d h T l U W J A u C 5 4 C i s T m o 8 2 M M 6 x w r j t s k 2 m X 3 k v E g 9 5 L U D u G T 0 E 8 a L 7 k I e 8 l j 7 H e D 1 B L A Q I t A B Q A A g A I A O 1 m f 1 I z s l r 1 p A A A A P U A A A A S A A A A A A A A A A A A A A A A A A A A A A B D b 2 5 m a W c v U G F j a 2 F n Z S 5 4 b W x Q S w E C L Q A U A A I A C A D t Z n 9 S D 8 r p q 6 Q A A A D p A A A A E w A A A A A A A A A A A A A A A A D w A A A A W 0 N v b n R l b n R f V H l w Z X N d L n h t b F B L A Q I t A B Q A A g A I A O 1 m f 1 I c d 8 T 6 h A I A A H w K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7 A A A A A A A A E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n R p Z X J p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x L T A z L T E 4 V D E 0 O j U 1 O j I 2 L j g 0 M z M 3 M D N a I i A v P j x F b n R y e S B U e X B l P S J G a W x s Q 2 9 s d W 1 u V H l w Z X M i I F Z h b H V l P S J z Q X d Z R 0 J n W U d B d 0 1 E Q X d N R E F 3 T U R B d 0 1 E Q X d N R E F 3 T U R B d 0 1 H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L i Z x d W 9 0 O y w m c X V v d D t H a W 9 j Y X R v c m U m c X V v d D s s J n F 1 b 3 Q 7 T m F 6 a W 9 u Z S Z x d W 9 0 O y w m c X V v d D t S d W 9 s b y Z x d W 9 0 O y w m c X V v d D t T c X V h Z H J h J n F 1 b 3 Q 7 L C Z x d W 9 0 O 0 V 0 w 4 P C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J V B h c m F 0 Z S Z x d W 9 0 O y w m c X V v d D t W J n F 1 b 3 Q 7 L C Z x d W 9 0 O 0 4 m c X V v d D s s J n F 1 b 3 Q 7 U C Z x d W 9 0 O y w m c X V v d D t Q b 3 J 0 Y S B J b n Z p b 2 x h d G E m c X V v d D s s J n F 1 b 3 Q 7 J S B Q S S Z x d W 9 0 O y w m c X V v d D t S a W c g V C Z x d W 9 0 O y w m c X V v d D t S a W c u I G N v b m N l c 3 N p J n F 1 b 3 Q 7 L C Z x d W 9 0 O 1 J p Z y 4 g c 2 F s d m F 0 a S Z x d W 9 0 O y w m c X V v d D t S a W c u I G 1 h b m N h d G k m c X V v d D s s J n F 1 b 3 Q 7 J V B h c m F 0 Z V 8 x J n F 1 b 3 Q 7 L C Z x d W 9 0 O 1 B h c n R p d G U m c X V v d D t d I i A v P j x F b n R y e S B U e X B l P S J G a W x s R W 5 h Y m x l Z C I g V m F s d W U 9 I m w w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p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A 6 M j k 6 M T c u M j Y x N D A 2 M l o i I C 8 + P E V u d H J 5 I F R 5 c G U 9 I k Z p b G x D b 2 x 1 b W 5 U e X B l c y I g V m F s d W U 9 I n N B d 1 l H Q m d Z R 0 F 3 T U R B d 0 1 E Q X d N R E F 3 T U R B d 0 1 E Q X d N P S I g L z 4 8 R W 5 0 c n k g V H l w Z T 0 i R m l s b E N v b H V t b k 5 h b W V z I i B W Y W x 1 Z T 0 i c 1 s m c X V v d D t Q b 3 M u J n F 1 b 3 Q 7 L C Z x d W 9 0 O 0 d p b 2 N h d G 9 y Z S Z x d W 9 0 O y w m c X V v d D t O Y X p p b 2 5 l J n F 1 b 3 Q 7 L C Z x d W 9 0 O 1 J 1 b 2 x v J n F 1 b 3 Q 7 L C Z x d W 9 0 O 1 N x d W F k c m E m c X V v d D s s J n F 1 b 3 Q 7 R X T D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V i Z x d W 9 0 O y w m c X V v d D t O J n F 1 b 3 Q 7 L C Z x d W 9 0 O 1 A m c X V v d D s s J n F 1 b 3 Q 7 U G 9 y d G E g S W 5 2 a W 9 s Y X R h J n F 1 b 3 Q 7 L C Z x d W 9 0 O 1 J p Z y B U J n F 1 b 3 Q 7 L C Z x d W 9 0 O 1 J p Z y 4 g Y 2 9 u Y 2 V z c 2 k m c X V v d D s s J n F 1 b 3 Q 7 U m l n L i B z Y W x 2 Y X R p J n F 1 b 3 Q 7 L C Z x d W 9 0 O 1 J p Z y 4 g b W F u Y 2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N C 9 B d X R v U m V t b 3 Z l Z E N v b H V t b n M x L n t Q b 3 M u L D B 9 J n F 1 b 3 Q 7 L C Z x d W 9 0 O 1 N l Y 3 R p b 2 4 x L 1 R h Y m V s b G E 0 L 0 F 1 d G 9 S Z W 1 v d m V k Q 2 9 s d W 1 u c z E u e 0 d p b 2 N h d G 9 y Z S w x f S Z x d W 9 0 O y w m c X V v d D t T Z W N 0 a W 9 u M S 9 U Y W J l b G x h N C 9 B d X R v U m V t b 3 Z l Z E N v b H V t b n M x L n t O Y X p p b 2 5 l L D J 9 J n F 1 b 3 Q 7 L C Z x d W 9 0 O 1 N l Y 3 R p b 2 4 x L 1 R h Y m V s b G E 0 L 0 F 1 d G 9 S Z W 1 v d m V k Q 2 9 s d W 1 u c z E u e 1 J 1 b 2 x v L D N 9 J n F 1 b 3 Q 7 L C Z x d W 9 0 O 1 N l Y 3 R p b 2 4 x L 1 R h Y m V s b G E 0 L 0 F 1 d G 9 S Z W 1 v d m V k Q 2 9 s d W 1 u c z E u e 1 N x d W F k c m E s N H 0 m c X V v d D s s J n F 1 b 3 Q 7 U 2 V j d G l v b j E v V G F i Z W x s Y T Q v Q X V 0 b 1 J l b W 9 2 Z W R D b 2 x 1 b W 5 z M S 5 7 R X T D o C w 1 f S Z x d W 9 0 O y w m c X V v d D t T Z W N 0 a W 9 u M S 9 U Y W J l b G x h N C 9 B d X R v U m V t b 3 Z l Z E N v b H V t b n M x L n t O Y X R v L D Z 9 J n F 1 b 3 Q 7 L C Z x d W 9 0 O 1 N l Y 3 R p b 2 4 x L 1 R h Y m V s b G E 0 L 0 F 1 d G 9 S Z W 1 v d m V k Q 2 9 s d W 1 u c z E u e 1 B H L D d 9 J n F 1 b 3 Q 7 L C Z x d W 9 0 O 1 N l Y 3 R p b 2 4 x L 1 R h Y m V s b G E 0 L 0 F 1 d G 9 S Z W 1 v d m V k Q 2 9 s d W 1 u c z E u e 1 R p d C w 4 f S Z x d W 9 0 O y w m c X V v d D t T Z W N 0 a W 9 u M S 9 U Y W J l b G x h N C 9 B d X R v U m V t b 3 Z l Z E N v b H V t b n M x L n t N a W 4 s O X 0 m c X V v d D s s J n F 1 b 3 Q 7 U 2 V j d G l v b j E v V G F i Z W x s Y T Q v Q X V 0 b 1 J l b W 9 2 Z W R D b 2 x 1 b W 5 z M S 5 7 O T A g b W l u L D E w f S Z x d W 9 0 O y w m c X V v d D t T Z W N 0 a W 9 u M S 9 U Y W J l b G x h N C 9 B d X R v U m V t b 3 Z l Z E N v b H V t b n M x L n t S c y w x M X 0 m c X V v d D s s J n F 1 b 3 Q 7 U 2 V j d G l v b j E v V G F i Z W x s Y T Q v Q X V 0 b 1 J l b W 9 2 Z W R D b 2 x 1 b W 5 z M S 5 7 U n M 5 M C w x M n 0 m c X V v d D s s J n F 1 b 3 Q 7 U 2 V j d G l v b j E v V G F i Z W x s Y T Q v Q X V 0 b 1 J l b W 9 2 Z W R D b 2 x 1 b W 5 z M S 5 7 V G l y a S B p b i B w b 3 J 0 Y S w x M 3 0 m c X V v d D s s J n F 1 b 3 Q 7 U 2 V j d G l v b j E v V G F i Z W x s Y T Q v Q X V 0 b 1 J l b W 9 2 Z W R D b 2 x 1 b W 5 z M S 5 7 U G F y Y X R l L D E 0 f S Z x d W 9 0 O y w m c X V v d D t T Z W N 0 a W 9 u M S 9 U Y W J l b G x h N C 9 B d X R v U m V t b 3 Z l Z E N v b H V t b n M x L n t W L D E 1 f S Z x d W 9 0 O y w m c X V v d D t T Z W N 0 a W 9 u M S 9 U Y W J l b G x h N C 9 B d X R v U m V t b 3 Z l Z E N v b H V t b n M x L n t O L D E 2 f S Z x d W 9 0 O y w m c X V v d D t T Z W N 0 a W 9 u M S 9 U Y W J l b G x h N C 9 B d X R v U m V t b 3 Z l Z E N v b H V t b n M x L n t Q L D E 3 f S Z x d W 9 0 O y w m c X V v d D t T Z W N 0 a W 9 u M S 9 U Y W J l b G x h N C 9 B d X R v U m V t b 3 Z l Z E N v b H V t b n M x L n t Q b 3 J 0 Y S B J b n Z p b 2 x h d G E s M T h 9 J n F 1 b 3 Q 7 L C Z x d W 9 0 O 1 N l Y 3 R p b 2 4 x L 1 R h Y m V s b G E 0 L 0 F 1 d G 9 S Z W 1 v d m V k Q 2 9 s d W 1 u c z E u e 1 J p Z y B U L D E 5 f S Z x d W 9 0 O y w m c X V v d D t T Z W N 0 a W 9 u M S 9 U Y W J l b G x h N C 9 B d X R v U m V t b 3 Z l Z E N v b H V t b n M x L n t S a W c u I G N v b m N l c 3 N p L D I w f S Z x d W 9 0 O y w m c X V v d D t T Z W N 0 a W 9 u M S 9 U Y W J l b G x h N C 9 B d X R v U m V t b 3 Z l Z E N v b H V t b n M x L n t S a W c u I H N h b H Z h d G k s M j F 9 J n F 1 b 3 Q 7 L C Z x d W 9 0 O 1 N l Y 3 R p b 2 4 x L 1 R h Y m V s b G E 0 L 0 F 1 d G 9 S Z W 1 v d m V k Q 2 9 s d W 1 u c z E u e 1 J p Z y 4 g b W F u Y 2 F 0 a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B v c y 4 s M H 0 m c X V v d D s s J n F 1 b 3 Q 7 U 2 V j d G l v b j E v V G F i Z W x s Y T Q v Q X V 0 b 1 J l b W 9 2 Z W R D b 2 x 1 b W 5 z M S 5 7 R 2 l v Y 2 F 0 b 3 J l L D F 9 J n F 1 b 3 Q 7 L C Z x d W 9 0 O 1 N l Y 3 R p b 2 4 x L 1 R h Y m V s b G E 0 L 0 F 1 d G 9 S Z W 1 v d m V k Q 2 9 s d W 1 u c z E u e 0 5 h e m l v b m U s M n 0 m c X V v d D s s J n F 1 b 3 Q 7 U 2 V j d G l v b j E v V G F i Z W x s Y T Q v Q X V 0 b 1 J l b W 9 2 Z W R D b 2 x 1 b W 5 z M S 5 7 U n V v b G 8 s M 3 0 m c X V v d D s s J n F 1 b 3 Q 7 U 2 V j d G l v b j E v V G F i Z W x s Y T Q v Q X V 0 b 1 J l b W 9 2 Z W R D b 2 x 1 b W 5 z M S 5 7 U 3 F 1 Y W R y Y S w 0 f S Z x d W 9 0 O y w m c X V v d D t T Z W N 0 a W 9 u M S 9 U Y W J l b G x h N C 9 B d X R v U m V t b 3 Z l Z E N v b H V t b n M x L n t F d M O g L D V 9 J n F 1 b 3 Q 7 L C Z x d W 9 0 O 1 N l Y 3 R p b 2 4 x L 1 R h Y m V s b G E 0 L 0 F 1 d G 9 S Z W 1 v d m V k Q 2 9 s d W 1 u c z E u e 0 5 h d G 8 s N n 0 m c X V v d D s s J n F 1 b 3 Q 7 U 2 V j d G l v b j E v V G F i Z W x s Y T Q v Q X V 0 b 1 J l b W 9 2 Z W R D b 2 x 1 b W 5 z M S 5 7 U E c s N 3 0 m c X V v d D s s J n F 1 b 3 Q 7 U 2 V j d G l v b j E v V G F i Z W x s Y T Q v Q X V 0 b 1 J l b W 9 2 Z W R D b 2 x 1 b W 5 z M S 5 7 V G l 0 L D h 9 J n F 1 b 3 Q 7 L C Z x d W 9 0 O 1 N l Y 3 R p b 2 4 x L 1 R h Y m V s b G E 0 L 0 F 1 d G 9 S Z W 1 v d m V k Q 2 9 s d W 1 u c z E u e 0 1 p b i w 5 f S Z x d W 9 0 O y w m c X V v d D t T Z W N 0 a W 9 u M S 9 U Y W J l b G x h N C 9 B d X R v U m V t b 3 Z l Z E N v b H V t b n M x L n s 5 M C B t a W 4 s M T B 9 J n F 1 b 3 Q 7 L C Z x d W 9 0 O 1 N l Y 3 R p b 2 4 x L 1 R h Y m V s b G E 0 L 0 F 1 d G 9 S Z W 1 v d m V k Q 2 9 s d W 1 u c z E u e 1 J z L D E x f S Z x d W 9 0 O y w m c X V v d D t T Z W N 0 a W 9 u M S 9 U Y W J l b G x h N C 9 B d X R v U m V t b 3 Z l Z E N v b H V t b n M x L n t S c z k w L D E y f S Z x d W 9 0 O y w m c X V v d D t T Z W N 0 a W 9 u M S 9 U Y W J l b G x h N C 9 B d X R v U m V t b 3 Z l Z E N v b H V t b n M x L n t U a X J p I G l u I H B v c n R h L D E z f S Z x d W 9 0 O y w m c X V v d D t T Z W N 0 a W 9 u M S 9 U Y W J l b G x h N C 9 B d X R v U m V t b 3 Z l Z E N v b H V t b n M x L n t Q Y X J h d G U s M T R 9 J n F 1 b 3 Q 7 L C Z x d W 9 0 O 1 N l Y 3 R p b 2 4 x L 1 R h Y m V s b G E 0 L 0 F 1 d G 9 S Z W 1 v d m V k Q 2 9 s d W 1 u c z E u e 1 Y s M T V 9 J n F 1 b 3 Q 7 L C Z x d W 9 0 O 1 N l Y 3 R p b 2 4 x L 1 R h Y m V s b G E 0 L 0 F 1 d G 9 S Z W 1 v d m V k Q 2 9 s d W 1 u c z E u e 0 4 s M T Z 9 J n F 1 b 3 Q 7 L C Z x d W 9 0 O 1 N l Y 3 R p b 2 4 x L 1 R h Y m V s b G E 0 L 0 F 1 d G 9 S Z W 1 v d m V k Q 2 9 s d W 1 u c z E u e 1 A s M T d 9 J n F 1 b 3 Q 7 L C Z x d W 9 0 O 1 N l Y 3 R p b 2 4 x L 1 R h Y m V s b G E 0 L 0 F 1 d G 9 S Z W 1 v d m V k Q 2 9 s d W 1 u c z E u e 1 B v c n R h I E l u d m l v b G F 0 Y S w x O H 0 m c X V v d D s s J n F 1 b 3 Q 7 U 2 V j d G l v b j E v V G F i Z W x s Y T Q v Q X V 0 b 1 J l b W 9 2 Z W R D b 2 x 1 b W 5 z M S 5 7 U m l n I F Q s M T l 9 J n F 1 b 3 Q 7 L C Z x d W 9 0 O 1 N l Y 3 R p b 2 4 x L 1 R h Y m V s b G E 0 L 0 F 1 d G 9 S Z W 1 v d m V k Q 2 9 s d W 1 u c z E u e 1 J p Z y 4 g Y 2 9 u Y 2 V z c 2 k s M j B 9 J n F 1 b 3 Q 7 L C Z x d W 9 0 O 1 N l Y 3 R p b 2 4 x L 1 R h Y m V s b G E 0 L 0 F 1 d G 9 S Z W 1 v d m V k Q 2 9 s d W 1 u c z E u e 1 J p Z y 4 g c 2 F s d m F 0 a S w y M X 0 m c X V v d D s s J n F 1 b 3 Q 7 U 2 V j d G l v b j E v V G F i Z W x s Y T Q v Q X V 0 b 1 J l b W 9 2 Z W R D b 2 x 1 b W 5 z M S 5 7 U m l n L i B t Y W 5 j Y X R p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l l c m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J 0 a W V y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M D o 1 N T o x M C 4 z O D E 4 M T g w W i I g L z 4 8 R W 5 0 c n k g V H l w Z T 0 i R m l s b E N v b H V t b l R 5 c G V z I i B W Y W x 1 Z T 0 i c 0 F 3 W U d C Z 0 1 E Q X d N R E F 3 T U R B d 0 1 E Q X d N P S I g L z 4 8 R W 5 0 c n k g V H l w Z T 0 i R m l s b E N v b H V t b k 5 h b W V z I i B W Y W x 1 Z T 0 i c 1 s m c X V v d D t J R C Z x d W 9 0 O y w m c X V v d D t O b 2 1 l X 0 N v Z 2 5 v b W U m c X V v d D s s J n F 1 b 3 Q 7 U n V v b G 8 m c X V v d D s s J n F 1 b 3 Q 7 U 3 F 1 Y W R y Y S Z x d W 9 0 O y w m c X V v d D t Q Y X J 0 a X R l X 2 d p b 2 N h d G U m c X V v d D s s J n F 1 b 3 Q 7 V G l 0 b 2 x h c m U m c X V v d D s s J n F 1 b 3 Q 7 T W l u X 2 d p b 2 N h d G k m c X V v d D s s J n F 1 b 3 Q 7 T W l u X z k w J n F 1 b 3 Q 7 L C Z x d W 9 0 O 1 J l d G l f c 3 V i J n F 1 b 3 Q 7 L C Z x d W 9 0 O 1 J l d G l f c 3 V i X z k w J n F 1 b 3 Q 7 L C Z x d W 9 0 O 1 R p c m l f c 3 V i J n F 1 b 3 Q 7 L C Z x d W 9 0 O 1 B h c m F 0 Z S Z x d W 9 0 O y w m c X V v d D t Q b 3 J 0 Y V 9 p b n Z p b 2 x h d G E m c X V v d D s s J n F 1 b 3 Q 7 U m l n X 3 R v d C Z x d W 9 0 O y w m c X V v d D t S a W d f Y 2 9 u Y 2 V z c 2 k m c X V v d D s s J n F 1 b 3 Q 7 U m l n X 3 N h b H Z h d G k m c X V v d D s s J n F 1 b 3 Q 7 U m l n X 2 1 h b m N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l l c m k g K D I p L 0 F 1 d G 9 S Z W 1 v d m V k Q 2 9 s d W 1 u c z E u e 0 l E L D B 9 J n F 1 b 3 Q 7 L C Z x d W 9 0 O 1 N l Y 3 R p b 2 4 x L 1 B v c n R p Z X J p I C g y K S 9 B d X R v U m V t b 3 Z l Z E N v b H V t b n M x L n t O b 2 1 l X 0 N v Z 2 5 v b W U s M X 0 m c X V v d D s s J n F 1 b 3 Q 7 U 2 V j d G l v b j E v U G 9 y d G l l c m k g K D I p L 0 F 1 d G 9 S Z W 1 v d m V k Q 2 9 s d W 1 u c z E u e 1 J 1 b 2 x v L D J 9 J n F 1 b 3 Q 7 L C Z x d W 9 0 O 1 N l Y 3 R p b 2 4 x L 1 B v c n R p Z X J p I C g y K S 9 B d X R v U m V t b 3 Z l Z E N v b H V t b n M x L n t T c X V h Z H J h L D N 9 J n F 1 b 3 Q 7 L C Z x d W 9 0 O 1 N l Y 3 R p b 2 4 x L 1 B v c n R p Z X J p I C g y K S 9 B d X R v U m V t b 3 Z l Z E N v b H V t b n M x L n t Q Y X J 0 a X R l X 2 d p b 2 N h d G U s N H 0 m c X V v d D s s J n F 1 b 3 Q 7 U 2 V j d G l v b j E v U G 9 y d G l l c m k g K D I p L 0 F 1 d G 9 S Z W 1 v d m V k Q 2 9 s d W 1 u c z E u e 1 R p d G 9 s Y X J l L D V 9 J n F 1 b 3 Q 7 L C Z x d W 9 0 O 1 N l Y 3 R p b 2 4 x L 1 B v c n R p Z X J p I C g y K S 9 B d X R v U m V t b 3 Z l Z E N v b H V t b n M x L n t N a W 5 f Z 2 l v Y 2 F 0 a S w 2 f S Z x d W 9 0 O y w m c X V v d D t T Z W N 0 a W 9 u M S 9 Q b 3 J 0 a W V y a S A o M i k v Q X V 0 b 1 J l b W 9 2 Z W R D b 2 x 1 b W 5 z M S 5 7 T W l u X z k w L D d 9 J n F 1 b 3 Q 7 L C Z x d W 9 0 O 1 N l Y 3 R p b 2 4 x L 1 B v c n R p Z X J p I C g y K S 9 B d X R v U m V t b 3 Z l Z E N v b H V t b n M x L n t S Z X R p X 3 N 1 Y i w 4 f S Z x d W 9 0 O y w m c X V v d D t T Z W N 0 a W 9 u M S 9 Q b 3 J 0 a W V y a S A o M i k v Q X V 0 b 1 J l b W 9 2 Z W R D b 2 x 1 b W 5 z M S 5 7 U m V 0 a V 9 z d W J f O T A s O X 0 m c X V v d D s s J n F 1 b 3 Q 7 U 2 V j d G l v b j E v U G 9 y d G l l c m k g K D I p L 0 F 1 d G 9 S Z W 1 v d m V k Q 2 9 s d W 1 u c z E u e 1 R p c m l f c 3 V i L D E w f S Z x d W 9 0 O y w m c X V v d D t T Z W N 0 a W 9 u M S 9 Q b 3 J 0 a W V y a S A o M i k v Q X V 0 b 1 J l b W 9 2 Z W R D b 2 x 1 b W 5 z M S 5 7 U G F y Y X R l L D E x f S Z x d W 9 0 O y w m c X V v d D t T Z W N 0 a W 9 u M S 9 Q b 3 J 0 a W V y a S A o M i k v Q X V 0 b 1 J l b W 9 2 Z W R D b 2 x 1 b W 5 z M S 5 7 U G 9 y d G F f a W 5 2 a W 9 s Y X R h L D E y f S Z x d W 9 0 O y w m c X V v d D t T Z W N 0 a W 9 u M S 9 Q b 3 J 0 a W V y a S A o M i k v Q X V 0 b 1 J l b W 9 2 Z W R D b 2 x 1 b W 5 z M S 5 7 U m l n X 3 R v d C w x M 3 0 m c X V v d D s s J n F 1 b 3 Q 7 U 2 V j d G l v b j E v U G 9 y d G l l c m k g K D I p L 0 F 1 d G 9 S Z W 1 v d m V k Q 2 9 s d W 1 u c z E u e 1 J p Z 1 9 j b 2 5 j Z X N z a S w x N H 0 m c X V v d D s s J n F 1 b 3 Q 7 U 2 V j d G l v b j E v U G 9 y d G l l c m k g K D I p L 0 F 1 d G 9 S Z W 1 v d m V k Q 2 9 s d W 1 u c z E u e 1 J p Z 1 9 z Y W x 2 Y X R p L D E 1 f S Z x d W 9 0 O y w m c X V v d D t T Z W N 0 a W 9 u M S 9 Q b 3 J 0 a W V y a S A o M i k v Q X V 0 b 1 J l b W 9 2 Z W R D b 2 x 1 b W 5 z M S 5 7 U m l n X 2 1 h b m N h d G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b 3 J 0 a W V y a S A o M i k v Q X V 0 b 1 J l b W 9 2 Z W R D b 2 x 1 b W 5 z M S 5 7 S U Q s M H 0 m c X V v d D s s J n F 1 b 3 Q 7 U 2 V j d G l v b j E v U G 9 y d G l l c m k g K D I p L 0 F 1 d G 9 S Z W 1 v d m V k Q 2 9 s d W 1 u c z E u e 0 5 v b W V f Q 2 9 n b m 9 t Z S w x f S Z x d W 9 0 O y w m c X V v d D t T Z W N 0 a W 9 u M S 9 Q b 3 J 0 a W V y a S A o M i k v Q X V 0 b 1 J l b W 9 2 Z W R D b 2 x 1 b W 5 z M S 5 7 U n V v b G 8 s M n 0 m c X V v d D s s J n F 1 b 3 Q 7 U 2 V j d G l v b j E v U G 9 y d G l l c m k g K D I p L 0 F 1 d G 9 S Z W 1 v d m V k Q 2 9 s d W 1 u c z E u e 1 N x d W F k c m E s M 3 0 m c X V v d D s s J n F 1 b 3 Q 7 U 2 V j d G l v b j E v U G 9 y d G l l c m k g K D I p L 0 F 1 d G 9 S Z W 1 v d m V k Q 2 9 s d W 1 u c z E u e 1 B h c n R p d G V f Z 2 l v Y 2 F 0 Z S w 0 f S Z x d W 9 0 O y w m c X V v d D t T Z W N 0 a W 9 u M S 9 Q b 3 J 0 a W V y a S A o M i k v Q X V 0 b 1 J l b W 9 2 Z W R D b 2 x 1 b W 5 z M S 5 7 V G l 0 b 2 x h c m U s N X 0 m c X V v d D s s J n F 1 b 3 Q 7 U 2 V j d G l v b j E v U G 9 y d G l l c m k g K D I p L 0 F 1 d G 9 S Z W 1 v d m V k Q 2 9 s d W 1 u c z E u e 0 1 p b l 9 n a W 9 j Y X R p L D Z 9 J n F 1 b 3 Q 7 L C Z x d W 9 0 O 1 N l Y 3 R p b 2 4 x L 1 B v c n R p Z X J p I C g y K S 9 B d X R v U m V t b 3 Z l Z E N v b H V t b n M x L n t N a W 5 f O T A s N 3 0 m c X V v d D s s J n F 1 b 3 Q 7 U 2 V j d G l v b j E v U G 9 y d G l l c m k g K D I p L 0 F 1 d G 9 S Z W 1 v d m V k Q 2 9 s d W 1 u c z E u e 1 J l d G l f c 3 V i L D h 9 J n F 1 b 3 Q 7 L C Z x d W 9 0 O 1 N l Y 3 R p b 2 4 x L 1 B v c n R p Z X J p I C g y K S 9 B d X R v U m V t b 3 Z l Z E N v b H V t b n M x L n t S Z X R p X 3 N 1 Y l 8 5 M C w 5 f S Z x d W 9 0 O y w m c X V v d D t T Z W N 0 a W 9 u M S 9 Q b 3 J 0 a W V y a S A o M i k v Q X V 0 b 1 J l b W 9 2 Z W R D b 2 x 1 b W 5 z M S 5 7 V G l y a V 9 z d W I s M T B 9 J n F 1 b 3 Q 7 L C Z x d W 9 0 O 1 N l Y 3 R p b 2 4 x L 1 B v c n R p Z X J p I C g y K S 9 B d X R v U m V t b 3 Z l Z E N v b H V t b n M x L n t Q Y X J h d G U s M T F 9 J n F 1 b 3 Q 7 L C Z x d W 9 0 O 1 N l Y 3 R p b 2 4 x L 1 B v c n R p Z X J p I C g y K S 9 B d X R v U m V t b 3 Z l Z E N v b H V t b n M x L n t Q b 3 J 0 Y V 9 p b n Z p b 2 x h d G E s M T J 9 J n F 1 b 3 Q 7 L C Z x d W 9 0 O 1 N l Y 3 R p b 2 4 x L 1 B v c n R p Z X J p I C g y K S 9 B d X R v U m V t b 3 Z l Z E N v b H V t b n M x L n t S a W d f d G 9 0 L D E z f S Z x d W 9 0 O y w m c X V v d D t T Z W N 0 a W 9 u M S 9 Q b 3 J 0 a W V y a S A o M i k v Q X V 0 b 1 J l b W 9 2 Z W R D b 2 x 1 b W 5 z M S 5 7 U m l n X 2 N v b m N l c 3 N p L D E 0 f S Z x d W 9 0 O y w m c X V v d D t T Z W N 0 a W 9 u M S 9 Q b 3 J 0 a W V y a S A o M i k v Q X V 0 b 1 J l b W 9 2 Z W R D b 2 x 1 b W 5 z M S 5 7 U m l n X 3 N h b H Z h d G k s M T V 9 J n F 1 b 3 Q 7 L C Z x d W 9 0 O 1 N l Y 3 R p b 2 4 x L 1 B v c n R p Z X J p I C g y K S 9 B d X R v U m V t b 3 Z l Z E N v b H V t b n M x L n t S a W d f b W F u Y 2 F 0 a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p Z X J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0 2 6 Y T o K / R 5 g r n A K W O F G Z A A A A A A I A A A A A A B B m A A A A A Q A A I A A A A H q r z V + L x L X h 5 B d J 1 9 t 5 M S 8 j z Z W f d 1 f I l m r V g r 3 K a M p E A A A A A A 6 A A A A A A g A A I A A A A E s E o 1 W D e D W 3 g w W r 9 7 z A o U u 9 U o L k G 8 A k 8 d 1 0 R g C D X F l R U A A A A J 5 O w y 5 r Q H 7 l Q o + e Q j J a c e R 1 n D C c R u p I L Y z F K Q m W B p U V n 2 4 n U y 3 W L 4 q A N y h k 3 V c G G E 7 q + N P n o L 8 V C j o F 7 I 0 n 9 K s w K j 1 Y 4 0 u O b N D m s t Q F o Z 8 x Q A A A A H / 8 1 G a v J E t o Z c p w I Z 5 d v S D s X 3 d q S v v i O h C 6 6 a u d m B y h E e l E c 9 Q Y h Q r O 6 3 E N C s j K B 0 b c Q d y f d G C z 9 f R y W d B o G O 8 = < / D a t a M a s h u p > 
</file>

<file path=customXml/itemProps1.xml><?xml version="1.0" encoding="utf-8"?>
<ds:datastoreItem xmlns:ds="http://schemas.openxmlformats.org/officeDocument/2006/customXml" ds:itemID="{15EA8ADB-157B-485C-A40A-91C55E564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Zingariello</dc:creator>
  <cp:lastModifiedBy>Michele Messina</cp:lastModifiedBy>
  <dcterms:created xsi:type="dcterms:W3CDTF">2021-03-31T10:21:45Z</dcterms:created>
  <dcterms:modified xsi:type="dcterms:W3CDTF">2021-04-03T14:07:19Z</dcterms:modified>
</cp:coreProperties>
</file>