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Jacdac\Jacdac-3D-Magnetometer\Components\"/>
    </mc:Choice>
  </mc:AlternateContent>
  <xr:revisionPtr revIDLastSave="0" documentId="13_ncr:1_{3EA157A3-AE1C-4041-899C-FF1956301AC6}" xr6:coauthVersionLast="47" xr6:coauthVersionMax="47" xr10:uidLastSave="{00000000-0000-0000-0000-000000000000}"/>
  <bookViews>
    <workbookView xWindow="-90" yWindow="-90" windowWidth="19380" windowHeight="11580" activeTab="1" xr2:uid="{00000000-000D-0000-FFFF-FFFF00000000}"/>
  </bookViews>
  <sheets>
    <sheet name="RevA" sheetId="1" r:id="rId1"/>
    <sheet name="Rev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2" l="1"/>
  <c r="I13" i="2"/>
  <c r="I12" i="2"/>
  <c r="I11" i="2"/>
  <c r="I10" i="2"/>
  <c r="I9" i="2"/>
  <c r="I8" i="2"/>
  <c r="I7" i="2"/>
  <c r="I6" i="2"/>
  <c r="I5" i="2"/>
  <c r="I4" i="2"/>
  <c r="I3" i="2"/>
  <c r="I2" i="2"/>
  <c r="I17" i="2" s="1"/>
  <c r="I18" i="1"/>
  <c r="I15" i="1"/>
  <c r="I14" i="1"/>
  <c r="I13" i="1"/>
  <c r="I11" i="1"/>
  <c r="I9" i="1"/>
  <c r="I4" i="1"/>
  <c r="I3" i="1"/>
  <c r="I2" i="1"/>
  <c r="I12" i="1"/>
  <c r="I5" i="1"/>
  <c r="I7" i="1"/>
  <c r="I6" i="1"/>
  <c r="I8" i="1"/>
  <c r="I10" i="1"/>
</calcChain>
</file>

<file path=xl/sharedStrings.xml><?xml version="1.0" encoding="utf-8"?>
<sst xmlns="http://schemas.openxmlformats.org/spreadsheetml/2006/main" count="186" uniqueCount="156">
  <si>
    <t>Index</t>
  </si>
  <si>
    <t>Quantity</t>
  </si>
  <si>
    <t>Item</t>
  </si>
  <si>
    <t>Manufacturer Part Number</t>
  </si>
  <si>
    <t>Description</t>
  </si>
  <si>
    <t>Link</t>
  </si>
  <si>
    <t>U1</t>
  </si>
  <si>
    <t>Total Price:</t>
  </si>
  <si>
    <t>Value</t>
  </si>
  <si>
    <t>0.1 µF</t>
  </si>
  <si>
    <t>R4</t>
  </si>
  <si>
    <t>R3</t>
  </si>
  <si>
    <t>R5,R6</t>
  </si>
  <si>
    <t>4.7K</t>
  </si>
  <si>
    <t>Unit Price (CAD)</t>
  </si>
  <si>
    <t>Total Price (CAD)</t>
  </si>
  <si>
    <t>R1,R2</t>
  </si>
  <si>
    <t>30R</t>
  </si>
  <si>
    <t>150R</t>
  </si>
  <si>
    <t>220R</t>
  </si>
  <si>
    <t>U2</t>
  </si>
  <si>
    <t>U3</t>
  </si>
  <si>
    <t>U4</t>
  </si>
  <si>
    <t>NCP114ASN330T1G</t>
  </si>
  <si>
    <t>IC REG LINEAR 3.3V 300MA 5TSOP</t>
  </si>
  <si>
    <t>IC MCU 32BIT 32KB FLASH 20TSSOP</t>
  </si>
  <si>
    <t>STM32F042F6P6</t>
  </si>
  <si>
    <t>DIODE ARRAY SCHOTTKY 30V SOT23</t>
  </si>
  <si>
    <t>BAT54S,235</t>
  </si>
  <si>
    <t>https://www.digikey.ca/en/products/detail/broadcom-limited/HSMF-C114/1235344</t>
  </si>
  <si>
    <t>TVS DIODE 5VWM 25VC SLP1006P2</t>
  </si>
  <si>
    <t>RCLAMP0521P</t>
  </si>
  <si>
    <t>LED RGB DIFFUSED CHIP SMD</t>
  </si>
  <si>
    <t>HSMF-C114</t>
  </si>
  <si>
    <t xml:space="preserve">RGB LED </t>
  </si>
  <si>
    <t>FB1</t>
  </si>
  <si>
    <t>FERRITE BEAD 1 KOHM 0603 1LN</t>
  </si>
  <si>
    <t>800mA 1kR</t>
  </si>
  <si>
    <t>CAP CER 0603 33PF 50V ULTRA STAB</t>
  </si>
  <si>
    <t>33pF</t>
  </si>
  <si>
    <t>1uF</t>
  </si>
  <si>
    <t>CAP CER 1UF 16V X5R 0603</t>
  </si>
  <si>
    <t>C4</t>
  </si>
  <si>
    <t>C2</t>
  </si>
  <si>
    <t>C1,C3,C5</t>
  </si>
  <si>
    <t>D1,D2</t>
  </si>
  <si>
    <t>LED (D3)</t>
  </si>
  <si>
    <t>https://www.mouser.ca/ProductDetail/Infineon-Technologies/TLV493DA1B6HTSA2?qs=0DP5yvOrqYnbdRXsuslLCg%3D%3D</t>
  </si>
  <si>
    <t xml:space="preserve">TLV493DA1B6HTSA2 </t>
  </si>
  <si>
    <t>TLV493DA1B6</t>
  </si>
  <si>
    <t>3D-MAGNETOMETER</t>
  </si>
  <si>
    <t>STM32G030F6P6</t>
  </si>
  <si>
    <t>C136965</t>
  </si>
  <si>
    <t>RT0603BRD0730RL</t>
  </si>
  <si>
    <t>RES 30 OHM 1% 1/8W 0603</t>
  </si>
  <si>
    <t>https://lcsc.com/product-detail/Chip-span-style-background-color-ff0-Resistor-span-Surface-Mount_YAGEO-RT0603BRD0730RL_C136965.html</t>
  </si>
  <si>
    <t>C319859</t>
  </si>
  <si>
    <t>AR03BTCX1500</t>
  </si>
  <si>
    <t>RES 150 OHM 1% 1/8W 0603</t>
  </si>
  <si>
    <t>https://lcsc.com/product-detail/Chip-Resistor-Surface-Mount_Viking-Tech-AR03BTCX1500_C319859.html</t>
  </si>
  <si>
    <t>C318124</t>
  </si>
  <si>
    <t>AR03BTCX2200</t>
  </si>
  <si>
    <t>RES SMD 220 OHM 5% 1/8W 0603</t>
  </si>
  <si>
    <t>https://lcsc.com/product-detail/Chip-Resistor-Surface-Mount_Viking-Tech-AR03BTCX2200_C318124.html</t>
  </si>
  <si>
    <t>https://lcsc.com/product-detail/ST-Microelectronics_STMicroelectronics-STM32F042F6P6_C81000.html</t>
  </si>
  <si>
    <t>C81000</t>
  </si>
  <si>
    <t>C503463</t>
  </si>
  <si>
    <t>https://lcsc.com/product-detail/Pre-ordered-transistors_Nexperia-BAT54S-235_C503463.html</t>
  </si>
  <si>
    <t>C193411</t>
  </si>
  <si>
    <t>MPZ1608S102ATD25</t>
  </si>
  <si>
    <t>https://lcsc.com/product-detail/Ferrite-Beads_TDK-MPZ1608S102ATD25_C193411.html</t>
  </si>
  <si>
    <t>C2827711</t>
  </si>
  <si>
    <t>https://lcsc.com/product-detail/ESD-Protection-Devices_TECH-PUBLIC-RCLAMP0521P_C2827711.html</t>
  </si>
  <si>
    <t>C519485</t>
  </si>
  <si>
    <t>CC0603FRNPO9BN330</t>
  </si>
  <si>
    <t>https://lcsc.com/product-detail/Multilayer-Ceramic-Capacitors-MLCC-SMD-SMT_YAGEO-CC0603FRNPO9BN330_C519485.html</t>
  </si>
  <si>
    <t>Digikey/Mouser/LCSC Part Number</t>
  </si>
  <si>
    <t>https://lcsc.com/product-detail/Magnetic-Sensors_Infineon-Technologies-TLV493DA1B6HTSA2_C126688.html</t>
  </si>
  <si>
    <t xml:space="preserve"> 726-TLV493DA1B6HTSA2 /C126688</t>
  </si>
  <si>
    <t>NCP114ASN330T1GOSCT-ND/C457666</t>
  </si>
  <si>
    <t>https://lcsc.com/product-detail/Linear-Voltage-Regulators-LDO_onsemi-NCP114ASN330T1G_C457666.html</t>
  </si>
  <si>
    <t>https://lcsc.com/product-detail/Chip-Resistor-Surface-Mount_YAGEO-RT0603FRE074K7L_C700513.html</t>
  </si>
  <si>
    <t>RES 4.7K OHM 1% 1/8W 0603</t>
  </si>
  <si>
    <t>C700513</t>
  </si>
  <si>
    <t>RT0603FRE074K7L</t>
  </si>
  <si>
    <t>https://lcsc.com/product-detail/Multilayer-Ceramic-Capacitors-MLCC-SMD-SMT_YAGEO-CC0603JRX7R7BB105_C519560.html</t>
  </si>
  <si>
    <t>CC0603JRX7R7BB105</t>
  </si>
  <si>
    <t>C519560</t>
  </si>
  <si>
    <t>516-1795-1-ND /C97504</t>
  </si>
  <si>
    <t>https://lcsc.com/product-detail/Multilayer-Ceramic-Capacitors-MLCC-SMD-SMT_KEMET-C0603C104M3RACAUTO_C1845757.html</t>
  </si>
  <si>
    <t>CAP CER 0.1UF 25V X7R 0603</t>
  </si>
  <si>
    <t>C0603C104M3RACAUTO</t>
  </si>
  <si>
    <t>C1845757</t>
  </si>
  <si>
    <t>C724040</t>
  </si>
  <si>
    <t>https://lcsc.com/product-detail/ST-Microelectronics_STMicroelectronics-STM32G030F6P6_C724040.html</t>
  </si>
  <si>
    <t>XC6206-3.3V</t>
  </si>
  <si>
    <t>470R</t>
  </si>
  <si>
    <t>C108793</t>
  </si>
  <si>
    <t>FM-B2020RGBA-HG</t>
  </si>
  <si>
    <t>LED RGB CHIP SMD</t>
  </si>
  <si>
    <t>https://lcsc.com/product-detail/Light-Emitting-Diodes-LED_Foshan-NationStar-Optoelectronics-FM-B2020RGBA-HG_C108793.html</t>
  </si>
  <si>
    <t>4.7uF</t>
  </si>
  <si>
    <t>https://lcsc.com/product-detail/Chip-Resistor-Surface-Mount_Vishay-Intertech-CRCW0402470RFKED_C482182.html</t>
  </si>
  <si>
    <t>CRCW0402470RFKED</t>
  </si>
  <si>
    <t>C482182</t>
  </si>
  <si>
    <t>RES 470 OHM 1% 0402</t>
  </si>
  <si>
    <t>RES 150 OHM 0.1% 0402</t>
  </si>
  <si>
    <t>AR02BTC1500</t>
  </si>
  <si>
    <t>C319855</t>
  </si>
  <si>
    <t>https://lcsc.com/product-detail/Chip-Resistor-Surface-Mount_Viking-Tech-AR02BTC1500_C319855.html</t>
  </si>
  <si>
    <t>IC2</t>
  </si>
  <si>
    <t>IC1</t>
  </si>
  <si>
    <t>D2</t>
  </si>
  <si>
    <t>C2,C3</t>
  </si>
  <si>
    <t>C1,C4</t>
  </si>
  <si>
    <t>C6</t>
  </si>
  <si>
    <t>R6</t>
  </si>
  <si>
    <t>R8</t>
  </si>
  <si>
    <t>C342983</t>
  </si>
  <si>
    <t>10V 4.7uF X5R ±10% 0402</t>
  </si>
  <si>
    <t>C1005X5R1A475KTJ00E</t>
  </si>
  <si>
    <t>50V 33pF C0G ±2% 0402</t>
  </si>
  <si>
    <t>GJM1555C1H330GB01D</t>
  </si>
  <si>
    <t>C76905</t>
  </si>
  <si>
    <t>https://lcsc.com/product-detail/Multilayer-Ceramic-Capacitors-MLCC-SMD-SMT_Murata-Electronics-GJM1555C1H330GB01D_C76905.html</t>
  </si>
  <si>
    <t>100nF</t>
  </si>
  <si>
    <t>https://lcsc.com/product-detail/Multilayer-Ceramic-Capacitors-MLCC-SMD-SMT_TDK-C1005X5R1H104KT000F_C361202.html</t>
  </si>
  <si>
    <t>50V 100nF X5R ±10% 0402</t>
  </si>
  <si>
    <t>C1005X5R1H104KT000F</t>
  </si>
  <si>
    <t>C361202</t>
  </si>
  <si>
    <t>https://lcsc.com/product-detail/Ferrite-Beads_TDK-MMZ1005S102ET000_C275423.html</t>
  </si>
  <si>
    <t>FERRITE BEAD 250mA 1 1Ω 1kΩ@100MHz ±25% 0402</t>
  </si>
  <si>
    <t>MMZ1005S102ET000</t>
  </si>
  <si>
    <t>C275423</t>
  </si>
  <si>
    <t>1kΩ @ 100MHz</t>
  </si>
  <si>
    <t>R3,R5</t>
  </si>
  <si>
    <t>https://lcsc.com/product-detail/Chip-Resistor-Surface-Mount_Viking-Tech-ARG02BTC1002_C2902636.html</t>
  </si>
  <si>
    <t>RES 10K OHM 0.1% 0402</t>
  </si>
  <si>
    <t>ARG02BTC1002</t>
  </si>
  <si>
    <t>10K</t>
  </si>
  <si>
    <t>C2902636</t>
  </si>
  <si>
    <t>D1</t>
  </si>
  <si>
    <t>https://www.arrow.com/en/products/tlv493da1b6htsa2/infineon-technologies-ag?q=TLV493DA1B6HTSA2</t>
  </si>
  <si>
    <t>TLV493DA1B6HTSA2/C126688</t>
  </si>
  <si>
    <t>https://lcsc.com/product-detail/Multilayer-Ceramic-Capacitors-MLCC-SMD-SMT_TDK-C1005X5R1A475KTJ00E_C342983.html</t>
  </si>
  <si>
    <t>BAT54S</t>
  </si>
  <si>
    <t>C328578</t>
  </si>
  <si>
    <t>BAT54S,23</t>
  </si>
  <si>
    <t>https://lcsc.com/product-detail/Schottky-Barrier-Diodes-SBD_Foshan-Blue-Rocket-Elec-BAT54S_C328578.html</t>
  </si>
  <si>
    <t>C317911</t>
  </si>
  <si>
    <t>AR02BTC2200</t>
  </si>
  <si>
    <t>RES 220 OHM 0.1% 0402</t>
  </si>
  <si>
    <t>https://lcsc.com/product-detail/Chip-Resistor-Surface-Mount_Viking-Tech-AR02BTC2200_C317911.html</t>
  </si>
  <si>
    <t>C2891841</t>
  </si>
  <si>
    <t>IC REG LINEAR 3.3V  SOT-23-3L</t>
  </si>
  <si>
    <t>https://lcsc.com/product-detail/Linear-Voltage-Regulators-LDO_YONGYUTAI-XC6206-3-3V_C2891841.html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</si>
</sst>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42" applyBorder="1"/>
    <xf numFmtId="0" fontId="0" fillId="33" borderId="10" xfId="0" applyFill="1" applyBorder="1"/>
    <xf numFmtId="0" fontId="0" fillId="0" borderId="10" xfId="0" applyFill="1" applyBorder="1"/>
    <xf numFmtId="0" fontId="0" fillId="0" borderId="0" xfId="0" applyBorder="1"/>
    <xf numFmtId="0" fontId="18" fillId="0" borderId="11" xfId="42" applyFill="1" applyBorder="1"/>
    <xf numFmtId="0" fontId="18" fillId="0" borderId="0" xfId="42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Chip-Resistor-Surface-Mount_Viking-Tech-AR03BTCX2200_C318124.html" TargetMode="External"/><Relationship Id="rId13" Type="http://schemas.openxmlformats.org/officeDocument/2006/relationships/hyperlink" Target="https://www.digikey.ca/en/products/detail/broadcom-limited/HSMF-C114/1235344" TargetMode="External"/><Relationship Id="rId3" Type="http://schemas.openxmlformats.org/officeDocument/2006/relationships/hyperlink" Target="https://lcsc.com/product-detail/Multilayer-Ceramic-Capacitors-MLCC-SMD-SMT_KEMET-C0603C104M3RACAUTO_C1845757.html" TargetMode="External"/><Relationship Id="rId7" Type="http://schemas.openxmlformats.org/officeDocument/2006/relationships/hyperlink" Target="https://lcsc.com/product-detail/Chip-Resistor-Surface-Mount_Viking-Tech-AR03BTCX1500_C319859.html" TargetMode="External"/><Relationship Id="rId12" Type="http://schemas.openxmlformats.org/officeDocument/2006/relationships/hyperlink" Target="https://lcsc.com/product-detail/Ferrite-Beads_TDK-MPZ1608S102ATD25_C193411.html" TargetMode="External"/><Relationship Id="rId2" Type="http://schemas.openxmlformats.org/officeDocument/2006/relationships/hyperlink" Target="https://lcsc.com/product-detail/Chip-Resistor-Surface-Mount_YAGEO-RT0603FRE074K7L_C700513.html" TargetMode="External"/><Relationship Id="rId1" Type="http://schemas.openxmlformats.org/officeDocument/2006/relationships/hyperlink" Target="https://lcsc.com/product-detail/ST-Microelectronics_STMicroelectronics-STM32F042F6P6_C81000.html" TargetMode="External"/><Relationship Id="rId6" Type="http://schemas.openxmlformats.org/officeDocument/2006/relationships/hyperlink" Target="https://lcsc.com/product-detail/Chip-span-style-background-color-ff0-Resistor-span-Surface-Mount_YAGEO-RT0603BRD0730RL_C136965.html" TargetMode="External"/><Relationship Id="rId11" Type="http://schemas.openxmlformats.org/officeDocument/2006/relationships/hyperlink" Target="https://lcsc.com/product-detail/ESD-Protection-Devices_TECH-PUBLIC-RCLAMP0521P_C2827711.html" TargetMode="External"/><Relationship Id="rId5" Type="http://schemas.openxmlformats.org/officeDocument/2006/relationships/hyperlink" Target="https://lcsc.com/product-detail/Multilayer-Ceramic-Capacitors-MLCC-SMD-SMT_YAGEO-CC0603JRX7R7BB105_C519560.html" TargetMode="External"/><Relationship Id="rId15" Type="http://schemas.openxmlformats.org/officeDocument/2006/relationships/hyperlink" Target="https://www.digikey.ca/en/products/detail/on-semiconductor/NCP114ASN330T1G/6560605" TargetMode="External"/><Relationship Id="rId10" Type="http://schemas.openxmlformats.org/officeDocument/2006/relationships/hyperlink" Target="https://lcsc.com/product-detail/Multilayer-Ceramic-Capacitors-MLCC-SMD-SMT_YAGEO-CC0603FRNPO9BN330_C519485.html" TargetMode="External"/><Relationship Id="rId4" Type="http://schemas.openxmlformats.org/officeDocument/2006/relationships/hyperlink" Target="https://www.mouser.ca/ProductDetail/Infineon-Technologies/TLV493DA1B6HTSA2?qs=0DP5yvOrqYnbdRXsuslLCg%3D%3D" TargetMode="External"/><Relationship Id="rId9" Type="http://schemas.openxmlformats.org/officeDocument/2006/relationships/hyperlink" Target="https://lcsc.com/product-detail/Pre-ordered-transistors_Nexperia-BAT54S-235_C503463.html" TargetMode="External"/><Relationship Id="rId14" Type="http://schemas.openxmlformats.org/officeDocument/2006/relationships/hyperlink" Target="https://lcsc.com/product-detail/Magnetic-Sensors_Infineon-Technologies-TLV493DA1B6HTSA2_C126688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Multilayer-Ceramic-Capacitors-MLCC-SMD-SMT_Murata-Electronics-GJM1555C1H330GB01D_C76905.html" TargetMode="External"/><Relationship Id="rId13" Type="http://schemas.openxmlformats.org/officeDocument/2006/relationships/hyperlink" Target="https://lcsc.com/product-detail/Chip-Resistor-Surface-Mount_Viking-Tech-ARG02BTC1002_C2902636.html" TargetMode="External"/><Relationship Id="rId3" Type="http://schemas.openxmlformats.org/officeDocument/2006/relationships/hyperlink" Target="https://lcsc.com/product-detail/Ferrite-Beads_TDK-MMZ1005S102ET000_C275423.html" TargetMode="External"/><Relationship Id="rId7" Type="http://schemas.openxmlformats.org/officeDocument/2006/relationships/hyperlink" Target="https://lcsc.com/product-detail/Multilayer-Ceramic-Capacitors-MLCC-SMD-SMT_TDK-C1005X5R1H104KT000F_C361202.html" TargetMode="External"/><Relationship Id="rId12" Type="http://schemas.openxmlformats.org/officeDocument/2006/relationships/hyperlink" Target="https://lcsc.com/product-detail/Chip-Resistor-Surface-Mount_Vishay-Intertech-CRCW0402470RFKED_C482182.html" TargetMode="External"/><Relationship Id="rId2" Type="http://schemas.openxmlformats.org/officeDocument/2006/relationships/hyperlink" Target="https://lcsc.com/product-detail/Schottky-Barrier-Diodes-SBD_Foshan-Blue-Rocket-Elec-BAT54S_C328578.html" TargetMode="External"/><Relationship Id="rId1" Type="http://schemas.openxmlformats.org/officeDocument/2006/relationships/hyperlink" Target="https://lcsc.com/product-detail/Magnetic-Sensors_Infineon-Technologies-TLV493DA1B6HTSA2_C126688.html" TargetMode="External"/><Relationship Id="rId6" Type="http://schemas.openxmlformats.org/officeDocument/2006/relationships/hyperlink" Target="https://www.arrow.com/en/products/tlv493da1b6htsa2/infineon-technologies-ag?q=TLV493DA1B6HTSA2" TargetMode="External"/><Relationship Id="rId11" Type="http://schemas.openxmlformats.org/officeDocument/2006/relationships/hyperlink" Target="https://lcsc.com/product-detail/Chip-Resistor-Surface-Mount_Viking-Tech-AR02BTC2200_C317911.html" TargetMode="External"/><Relationship Id="rId5" Type="http://schemas.openxmlformats.org/officeDocument/2006/relationships/hyperlink" Target="https://lcsc.com/product-detail/ST-Microelectronics_STMicroelectronics-STM32G030F6P6_C724040.html" TargetMode="External"/><Relationship Id="rId10" Type="http://schemas.openxmlformats.org/officeDocument/2006/relationships/hyperlink" Target="https://lcsc.com/product-detail/Chip-Resistor-Surface-Mount_Viking-Tech-AR02BTC1500_C319855.html" TargetMode="External"/><Relationship Id="rId4" Type="http://schemas.openxmlformats.org/officeDocument/2006/relationships/hyperlink" Target="https://lcsc.com/product-detail/Light-Emitting-Diodes-LED_Foshan-NationStar-Optoelectronics-FM-B2020RGBA-HG_C108793.html" TargetMode="External"/><Relationship Id="rId9" Type="http://schemas.openxmlformats.org/officeDocument/2006/relationships/hyperlink" Target="https://lcsc.com/product-detail/Multilayer-Ceramic-Capacitors-MLCC-SMD-SMT_TDK-C1005X5R1A475KTJ00E_C342983.html" TargetMode="External"/><Relationship Id="rId14" Type="http://schemas.openxmlformats.org/officeDocument/2006/relationships/hyperlink" Target="https://lcsc.com/product-detail/Linear-Voltage-Regulators-LDO_YONGYUTAI-XC6206-3-3V_C289184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A2" sqref="A2:A16"/>
    </sheetView>
  </sheetViews>
  <sheetFormatPr defaultRowHeight="14.75" x14ac:dyDescent="0.75"/>
  <cols>
    <col min="1" max="1" width="4.7265625" customWidth="1"/>
    <col min="3" max="3" width="14" customWidth="1"/>
    <col min="4" max="4" width="20.81640625" customWidth="1"/>
    <col min="5" max="5" width="33.81640625" customWidth="1"/>
    <col min="6" max="6" width="25.54296875" customWidth="1"/>
    <col min="7" max="7" width="32.81640625" customWidth="1"/>
    <col min="8" max="8" width="16.7265625" customWidth="1"/>
    <col min="9" max="9" width="17" customWidth="1"/>
    <col min="10" max="10" width="77.81640625" customWidth="1"/>
  </cols>
  <sheetData>
    <row r="1" spans="1:12" x14ac:dyDescent="0.75">
      <c r="A1" s="4" t="s">
        <v>0</v>
      </c>
      <c r="B1" s="4" t="s">
        <v>1</v>
      </c>
      <c r="C1" s="4" t="s">
        <v>2</v>
      </c>
      <c r="D1" s="4" t="s">
        <v>8</v>
      </c>
      <c r="E1" s="4" t="s">
        <v>76</v>
      </c>
      <c r="F1" s="4" t="s">
        <v>3</v>
      </c>
      <c r="G1" s="4" t="s">
        <v>4</v>
      </c>
      <c r="H1" s="4" t="s">
        <v>14</v>
      </c>
      <c r="I1" s="4" t="s">
        <v>15</v>
      </c>
      <c r="J1" s="4" t="s">
        <v>5</v>
      </c>
    </row>
    <row r="2" spans="1:12" x14ac:dyDescent="0.75">
      <c r="A2" s="1">
        <v>1</v>
      </c>
      <c r="B2" s="1">
        <v>2</v>
      </c>
      <c r="C2" s="1" t="s">
        <v>16</v>
      </c>
      <c r="D2" s="1" t="s">
        <v>17</v>
      </c>
      <c r="E2" s="1" t="s">
        <v>52</v>
      </c>
      <c r="F2" s="1" t="s">
        <v>53</v>
      </c>
      <c r="G2" s="1" t="s">
        <v>54</v>
      </c>
      <c r="H2" s="1">
        <v>3.44E-2</v>
      </c>
      <c r="I2" s="1">
        <f>H2*B2</f>
        <v>6.88E-2</v>
      </c>
      <c r="J2" s="3" t="s">
        <v>55</v>
      </c>
    </row>
    <row r="3" spans="1:12" x14ac:dyDescent="0.75">
      <c r="A3" s="1">
        <v>2</v>
      </c>
      <c r="B3" s="1">
        <v>1</v>
      </c>
      <c r="C3" s="1" t="s">
        <v>11</v>
      </c>
      <c r="D3" s="1" t="s">
        <v>18</v>
      </c>
      <c r="E3" s="1" t="s">
        <v>56</v>
      </c>
      <c r="F3" s="1" t="s">
        <v>57</v>
      </c>
      <c r="G3" s="1" t="s">
        <v>58</v>
      </c>
      <c r="H3" s="1">
        <v>3.6999999999999998E-2</v>
      </c>
      <c r="I3" s="1">
        <f t="shared" ref="I3:I4" si="0">H3*B3</f>
        <v>3.6999999999999998E-2</v>
      </c>
      <c r="J3" s="3" t="s">
        <v>59</v>
      </c>
    </row>
    <row r="4" spans="1:12" ht="16.5" customHeight="1" x14ac:dyDescent="0.75">
      <c r="A4" s="1">
        <v>3</v>
      </c>
      <c r="B4" s="1">
        <v>1</v>
      </c>
      <c r="C4" s="1" t="s">
        <v>10</v>
      </c>
      <c r="D4" s="2" t="s">
        <v>19</v>
      </c>
      <c r="E4" s="1" t="s">
        <v>60</v>
      </c>
      <c r="F4" s="1" t="s">
        <v>61</v>
      </c>
      <c r="G4" s="1" t="s">
        <v>62</v>
      </c>
      <c r="H4" s="1">
        <v>2.9000000000000001E-2</v>
      </c>
      <c r="I4" s="1">
        <f t="shared" si="0"/>
        <v>2.9000000000000001E-2</v>
      </c>
      <c r="J4" s="3" t="s">
        <v>63</v>
      </c>
    </row>
    <row r="5" spans="1:12" x14ac:dyDescent="0.75">
      <c r="A5" s="1">
        <v>4</v>
      </c>
      <c r="B5" s="1">
        <v>2</v>
      </c>
      <c r="C5" s="1" t="s">
        <v>12</v>
      </c>
      <c r="D5" s="1" t="s">
        <v>13</v>
      </c>
      <c r="E5" s="1" t="s">
        <v>83</v>
      </c>
      <c r="F5" s="1" t="s">
        <v>84</v>
      </c>
      <c r="G5" s="1" t="s">
        <v>82</v>
      </c>
      <c r="H5" s="1">
        <v>8.8999999999999999E-3</v>
      </c>
      <c r="I5" s="1">
        <f t="shared" ref="I5:I11" si="1">H5*B5</f>
        <v>1.78E-2</v>
      </c>
      <c r="J5" s="3" t="s">
        <v>81</v>
      </c>
    </row>
    <row r="6" spans="1:12" x14ac:dyDescent="0.75">
      <c r="A6" s="1">
        <v>5</v>
      </c>
      <c r="B6" s="1">
        <v>1</v>
      </c>
      <c r="C6" s="1" t="s">
        <v>6</v>
      </c>
      <c r="D6" s="1" t="s">
        <v>26</v>
      </c>
      <c r="E6" s="1" t="s">
        <v>65</v>
      </c>
      <c r="F6" s="1" t="s">
        <v>26</v>
      </c>
      <c r="G6" s="1" t="s">
        <v>25</v>
      </c>
      <c r="H6" s="1">
        <v>7.33</v>
      </c>
      <c r="I6" s="1">
        <f>H6*B6</f>
        <v>7.33</v>
      </c>
      <c r="J6" s="3" t="s">
        <v>64</v>
      </c>
    </row>
    <row r="7" spans="1:12" x14ac:dyDescent="0.75">
      <c r="A7" s="1">
        <v>6</v>
      </c>
      <c r="B7" s="1">
        <v>1</v>
      </c>
      <c r="C7" s="1" t="s">
        <v>20</v>
      </c>
      <c r="D7" s="1" t="s">
        <v>23</v>
      </c>
      <c r="E7" s="1" t="s">
        <v>79</v>
      </c>
      <c r="F7" s="1" t="s">
        <v>23</v>
      </c>
      <c r="G7" s="1" t="s">
        <v>24</v>
      </c>
      <c r="H7" s="1">
        <v>0.23519999999999999</v>
      </c>
      <c r="I7" s="1">
        <f t="shared" si="1"/>
        <v>0.23519999999999999</v>
      </c>
      <c r="J7" s="3" t="s">
        <v>80</v>
      </c>
    </row>
    <row r="8" spans="1:12" x14ac:dyDescent="0.75">
      <c r="A8" s="1">
        <v>7</v>
      </c>
      <c r="B8" s="1">
        <v>1</v>
      </c>
      <c r="C8" s="1" t="s">
        <v>21</v>
      </c>
      <c r="D8" s="1" t="s">
        <v>49</v>
      </c>
      <c r="E8" s="1" t="s">
        <v>78</v>
      </c>
      <c r="F8" s="1" t="s">
        <v>48</v>
      </c>
      <c r="G8" s="1" t="s">
        <v>50</v>
      </c>
      <c r="H8" s="1">
        <v>3.27</v>
      </c>
      <c r="I8" s="1">
        <f>H8*B8</f>
        <v>3.27</v>
      </c>
      <c r="J8" s="3" t="s">
        <v>47</v>
      </c>
      <c r="K8" s="7" t="s">
        <v>77</v>
      </c>
    </row>
    <row r="9" spans="1:12" x14ac:dyDescent="0.75">
      <c r="A9" s="1">
        <v>8</v>
      </c>
      <c r="B9" s="1">
        <v>1</v>
      </c>
      <c r="C9" s="1" t="s">
        <v>22</v>
      </c>
      <c r="D9" s="1" t="s">
        <v>28</v>
      </c>
      <c r="E9" s="1" t="s">
        <v>66</v>
      </c>
      <c r="F9" s="1" t="s">
        <v>28</v>
      </c>
      <c r="G9" s="1" t="s">
        <v>27</v>
      </c>
      <c r="H9" s="1">
        <v>0.03</v>
      </c>
      <c r="I9" s="1">
        <f t="shared" ref="I9" si="2">H9*B9</f>
        <v>0.03</v>
      </c>
      <c r="J9" s="3" t="s">
        <v>67</v>
      </c>
    </row>
    <row r="10" spans="1:12" x14ac:dyDescent="0.75">
      <c r="A10" s="1">
        <v>9</v>
      </c>
      <c r="B10" s="1">
        <v>3</v>
      </c>
      <c r="C10" s="1" t="s">
        <v>44</v>
      </c>
      <c r="D10" s="1" t="s">
        <v>40</v>
      </c>
      <c r="E10" s="1" t="s">
        <v>87</v>
      </c>
      <c r="F10" s="1" t="s">
        <v>86</v>
      </c>
      <c r="G10" s="1" t="s">
        <v>41</v>
      </c>
      <c r="H10" s="1">
        <v>2.8400000000000002E-2</v>
      </c>
      <c r="I10" s="1">
        <f t="shared" si="1"/>
        <v>8.5199999999999998E-2</v>
      </c>
      <c r="J10" s="3" t="s">
        <v>85</v>
      </c>
    </row>
    <row r="11" spans="1:12" x14ac:dyDescent="0.75">
      <c r="A11" s="1">
        <v>10</v>
      </c>
      <c r="B11" s="1">
        <v>1</v>
      </c>
      <c r="C11" s="1" t="s">
        <v>43</v>
      </c>
      <c r="D11" s="1" t="s">
        <v>39</v>
      </c>
      <c r="E11" s="1" t="s">
        <v>73</v>
      </c>
      <c r="F11" s="1" t="s">
        <v>74</v>
      </c>
      <c r="G11" s="1" t="s">
        <v>38</v>
      </c>
      <c r="H11" s="1">
        <v>1.77E-2</v>
      </c>
      <c r="I11" s="1">
        <f t="shared" si="1"/>
        <v>1.77E-2</v>
      </c>
      <c r="J11" s="3" t="s">
        <v>75</v>
      </c>
    </row>
    <row r="12" spans="1:12" x14ac:dyDescent="0.75">
      <c r="A12" s="1">
        <v>11</v>
      </c>
      <c r="B12" s="1">
        <v>1</v>
      </c>
      <c r="C12" s="1" t="s">
        <v>42</v>
      </c>
      <c r="D12" s="1" t="s">
        <v>9</v>
      </c>
      <c r="E12" s="1" t="s">
        <v>92</v>
      </c>
      <c r="F12" s="1" t="s">
        <v>91</v>
      </c>
      <c r="G12" s="1" t="s">
        <v>90</v>
      </c>
      <c r="H12" s="1">
        <v>1.7999999999999999E-2</v>
      </c>
      <c r="I12" s="1">
        <f>H12*B12</f>
        <v>1.7999999999999999E-2</v>
      </c>
      <c r="J12" s="3" t="s">
        <v>89</v>
      </c>
    </row>
    <row r="13" spans="1:12" x14ac:dyDescent="0.75">
      <c r="A13" s="1">
        <v>12</v>
      </c>
      <c r="B13" s="1">
        <v>1</v>
      </c>
      <c r="C13" s="1" t="s">
        <v>35</v>
      </c>
      <c r="D13" s="1" t="s">
        <v>37</v>
      </c>
      <c r="E13" s="1" t="s">
        <v>68</v>
      </c>
      <c r="F13" s="1" t="s">
        <v>69</v>
      </c>
      <c r="G13" s="1" t="s">
        <v>36</v>
      </c>
      <c r="H13" s="1">
        <v>2.8000000000000001E-2</v>
      </c>
      <c r="I13" s="1">
        <f t="shared" ref="I13:I14" si="3">H13*B13</f>
        <v>2.8000000000000001E-2</v>
      </c>
      <c r="J13" s="3" t="s">
        <v>70</v>
      </c>
    </row>
    <row r="14" spans="1:12" x14ac:dyDescent="0.75">
      <c r="A14" s="5">
        <v>13</v>
      </c>
      <c r="B14" s="1">
        <v>2</v>
      </c>
      <c r="C14" s="1" t="s">
        <v>45</v>
      </c>
      <c r="D14" s="1" t="s">
        <v>31</v>
      </c>
      <c r="E14" s="1" t="s">
        <v>71</v>
      </c>
      <c r="F14" s="1" t="s">
        <v>31</v>
      </c>
      <c r="G14" s="1" t="s">
        <v>30</v>
      </c>
      <c r="H14" s="1">
        <v>4.4499999999999998E-2</v>
      </c>
      <c r="I14" s="1">
        <f t="shared" si="3"/>
        <v>8.8999999999999996E-2</v>
      </c>
      <c r="J14" s="3" t="s">
        <v>72</v>
      </c>
    </row>
    <row r="15" spans="1:12" s="1" customFormat="1" x14ac:dyDescent="0.75">
      <c r="A15" s="1">
        <v>14</v>
      </c>
      <c r="B15" s="1">
        <v>1</v>
      </c>
      <c r="C15" s="1" t="s">
        <v>46</v>
      </c>
      <c r="D15" s="1" t="s">
        <v>34</v>
      </c>
      <c r="E15" s="1" t="s">
        <v>88</v>
      </c>
      <c r="F15" s="1" t="s">
        <v>33</v>
      </c>
      <c r="G15" s="1" t="s">
        <v>32</v>
      </c>
      <c r="H15" s="1">
        <v>2.63</v>
      </c>
      <c r="I15" s="1">
        <f>H15*B15</f>
        <v>2.63</v>
      </c>
      <c r="J15" s="3" t="s">
        <v>29</v>
      </c>
      <c r="K15" s="6"/>
      <c r="L15" s="6"/>
    </row>
    <row r="18" spans="8:9" x14ac:dyDescent="0.75">
      <c r="H18" s="4" t="s">
        <v>7</v>
      </c>
      <c r="I18" s="1">
        <f>SUM(I2:I15)</f>
        <v>13.8857</v>
      </c>
    </row>
  </sheetData>
  <hyperlinks>
    <hyperlink ref="J6" r:id="rId1" xr:uid="{303FD325-93A2-4122-A17E-C111FE863494}"/>
    <hyperlink ref="J5" r:id="rId2" xr:uid="{9E0D8D76-48CA-4E86-B954-83F584984FBF}"/>
    <hyperlink ref="J12" r:id="rId3" xr:uid="{4A19B154-56CF-43D7-BB3F-0EC4294EE8C9}"/>
    <hyperlink ref="J8" r:id="rId4" xr:uid="{70850A71-5622-4387-ADA1-C241627D2542}"/>
    <hyperlink ref="J10" r:id="rId5" xr:uid="{4A5D4C2F-27FB-44B7-AE53-8255865EBABA}"/>
    <hyperlink ref="J2" r:id="rId6" xr:uid="{4CEA6238-23E3-4319-AC4F-87AAE1BC7D75}"/>
    <hyperlink ref="J3" r:id="rId7" xr:uid="{EA9B43DB-917A-4D61-8913-5083BADCA341}"/>
    <hyperlink ref="J4" r:id="rId8" xr:uid="{6A319806-0E98-43F5-A5DA-5BFAC8B078AE}"/>
    <hyperlink ref="J9" r:id="rId9" xr:uid="{BBEB3DE9-1ECF-4006-A320-F7BE0B119D28}"/>
    <hyperlink ref="J11" r:id="rId10" xr:uid="{14E43CB6-9739-4A1C-BE2D-30D8E5A3D0E2}"/>
    <hyperlink ref="J14" r:id="rId11" xr:uid="{6FBD0C85-640E-4F2F-AD09-168007A7D173}"/>
    <hyperlink ref="J13" r:id="rId12" xr:uid="{9BB97A78-9650-4FA7-A786-A09D76086A2E}"/>
    <hyperlink ref="J15" r:id="rId13" xr:uid="{FEB1D7D4-F2B3-4401-B347-8C054A86AE74}"/>
    <hyperlink ref="K8" r:id="rId14" xr:uid="{70581A43-FBAB-45D2-862F-E60BBBBD361B}"/>
    <hyperlink ref="J7" r:id="rId15" display="https://www.digikey.ca/en/products/detail/on-semiconductor/NCP114ASN330T1G/6560605" xr:uid="{45ABB9EA-EB9F-4A28-9ABF-7C64A3A6F5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8F0E-4F1D-41EF-96D6-B569B0A7AA6A}">
  <dimension ref="A1:K17"/>
  <sheetViews>
    <sheetView tabSelected="1" workbookViewId="0">
      <selection sqref="A1:XFD1048576"/>
    </sheetView>
  </sheetViews>
  <sheetFormatPr defaultRowHeight="14.75" x14ac:dyDescent="0.75"/>
  <cols>
    <col min="1" max="1" width="4.7265625" customWidth="1"/>
    <col min="3" max="3" width="14" customWidth="1"/>
    <col min="4" max="4" width="20.81640625" customWidth="1"/>
    <col min="5" max="5" width="33.81640625" customWidth="1"/>
    <col min="6" max="6" width="25.54296875" customWidth="1"/>
    <col min="7" max="7" width="32.81640625" customWidth="1"/>
    <col min="8" max="8" width="16.7265625" customWidth="1"/>
    <col min="9" max="9" width="17" customWidth="1"/>
    <col min="10" max="10" width="77.81640625" customWidth="1"/>
  </cols>
  <sheetData>
    <row r="1" spans="1:11" x14ac:dyDescent="0.75">
      <c r="A1" s="4" t="s">
        <v>0</v>
      </c>
      <c r="B1" s="4" t="s">
        <v>1</v>
      </c>
      <c r="C1" s="4" t="s">
        <v>2</v>
      </c>
      <c r="D1" s="4" t="s">
        <v>8</v>
      </c>
      <c r="E1" s="4" t="s">
        <v>76</v>
      </c>
      <c r="F1" s="4" t="s">
        <v>3</v>
      </c>
      <c r="G1" s="4" t="s">
        <v>4</v>
      </c>
      <c r="H1" s="4" t="s">
        <v>14</v>
      </c>
      <c r="I1" s="4" t="s">
        <v>15</v>
      </c>
      <c r="J1" s="4" t="s">
        <v>5</v>
      </c>
    </row>
    <row r="2" spans="1:11" x14ac:dyDescent="0.75">
      <c r="A2" s="1">
        <v>1</v>
      </c>
      <c r="B2" s="1">
        <v>2</v>
      </c>
      <c r="C2" s="1" t="s">
        <v>16</v>
      </c>
      <c r="D2" s="1" t="s">
        <v>139</v>
      </c>
      <c r="E2" s="1" t="s">
        <v>140</v>
      </c>
      <c r="F2" s="1" t="s">
        <v>138</v>
      </c>
      <c r="G2" s="1" t="s">
        <v>137</v>
      </c>
      <c r="H2" s="1">
        <v>2.3300000000000001E-2</v>
      </c>
      <c r="I2" s="1">
        <f>H2*B2</f>
        <v>4.6600000000000003E-2</v>
      </c>
      <c r="J2" s="3" t="s">
        <v>136</v>
      </c>
    </row>
    <row r="3" spans="1:11" ht="16.5" customHeight="1" x14ac:dyDescent="0.75">
      <c r="A3" s="1">
        <v>2</v>
      </c>
      <c r="B3" s="1">
        <v>2</v>
      </c>
      <c r="C3" s="1" t="s">
        <v>135</v>
      </c>
      <c r="D3" s="2" t="s">
        <v>19</v>
      </c>
      <c r="E3" s="1" t="s">
        <v>149</v>
      </c>
      <c r="F3" s="1" t="s">
        <v>150</v>
      </c>
      <c r="G3" s="1" t="s">
        <v>151</v>
      </c>
      <c r="H3" s="1">
        <v>2.7199999999999998E-2</v>
      </c>
      <c r="I3" s="1">
        <f>H3*B3</f>
        <v>5.4399999999999997E-2</v>
      </c>
      <c r="J3" s="3" t="s">
        <v>152</v>
      </c>
    </row>
    <row r="4" spans="1:11" x14ac:dyDescent="0.75">
      <c r="A4" s="1">
        <v>3</v>
      </c>
      <c r="B4" s="1">
        <v>1</v>
      </c>
      <c r="C4" s="1" t="s">
        <v>116</v>
      </c>
      <c r="D4" s="1" t="s">
        <v>96</v>
      </c>
      <c r="E4" s="1" t="s">
        <v>104</v>
      </c>
      <c r="F4" s="1" t="s">
        <v>103</v>
      </c>
      <c r="G4" s="1" t="s">
        <v>105</v>
      </c>
      <c r="H4" s="1">
        <v>3.9399999999999998E-2</v>
      </c>
      <c r="I4" s="1">
        <f>H4*B4</f>
        <v>3.9399999999999998E-2</v>
      </c>
      <c r="J4" s="3" t="s">
        <v>102</v>
      </c>
    </row>
    <row r="5" spans="1:11" x14ac:dyDescent="0.75">
      <c r="A5" s="1">
        <v>4</v>
      </c>
      <c r="B5" s="1">
        <v>1</v>
      </c>
      <c r="C5" s="1" t="s">
        <v>117</v>
      </c>
      <c r="D5" s="1" t="s">
        <v>18</v>
      </c>
      <c r="E5" s="1" t="s">
        <v>108</v>
      </c>
      <c r="F5" s="1" t="s">
        <v>107</v>
      </c>
      <c r="G5" s="1" t="s">
        <v>106</v>
      </c>
      <c r="H5" s="1">
        <v>3.2000000000000001E-2</v>
      </c>
      <c r="I5" s="1">
        <f t="shared" ref="I5" si="0">H5*B5</f>
        <v>3.2000000000000001E-2</v>
      </c>
      <c r="J5" s="3" t="s">
        <v>109</v>
      </c>
    </row>
    <row r="6" spans="1:11" x14ac:dyDescent="0.75">
      <c r="A6" s="1">
        <v>5</v>
      </c>
      <c r="B6" s="1">
        <v>1</v>
      </c>
      <c r="C6" s="1" t="s">
        <v>111</v>
      </c>
      <c r="D6" s="1" t="s">
        <v>49</v>
      </c>
      <c r="E6" s="1" t="s">
        <v>143</v>
      </c>
      <c r="F6" s="1" t="s">
        <v>48</v>
      </c>
      <c r="G6" s="1" t="s">
        <v>50</v>
      </c>
      <c r="H6" s="1">
        <v>3.27</v>
      </c>
      <c r="I6" s="1">
        <f>H6*B6</f>
        <v>3.27</v>
      </c>
      <c r="J6" s="3" t="s">
        <v>142</v>
      </c>
      <c r="K6" s="8" t="s">
        <v>77</v>
      </c>
    </row>
    <row r="7" spans="1:11" x14ac:dyDescent="0.75">
      <c r="A7" s="1">
        <v>6</v>
      </c>
      <c r="B7" s="1">
        <v>1</v>
      </c>
      <c r="C7" s="1" t="s">
        <v>110</v>
      </c>
      <c r="D7" s="1" t="s">
        <v>51</v>
      </c>
      <c r="E7" s="1" t="s">
        <v>93</v>
      </c>
      <c r="F7" s="1" t="s">
        <v>51</v>
      </c>
      <c r="G7" s="1" t="s">
        <v>25</v>
      </c>
      <c r="H7" s="1">
        <v>0.98</v>
      </c>
      <c r="I7" s="1">
        <f>H7*B7</f>
        <v>0.98</v>
      </c>
      <c r="J7" s="3" t="s">
        <v>94</v>
      </c>
    </row>
    <row r="8" spans="1:11" x14ac:dyDescent="0.75">
      <c r="A8" s="1">
        <v>7</v>
      </c>
      <c r="B8" s="1">
        <v>1</v>
      </c>
      <c r="C8" s="1" t="s">
        <v>6</v>
      </c>
      <c r="D8" s="1" t="s">
        <v>95</v>
      </c>
      <c r="E8" s="1" t="s">
        <v>153</v>
      </c>
      <c r="F8" s="1" t="s">
        <v>95</v>
      </c>
      <c r="G8" s="1" t="s">
        <v>154</v>
      </c>
      <c r="H8" s="1">
        <v>6.1400000000000003E-2</v>
      </c>
      <c r="I8" s="1">
        <f t="shared" ref="I8" si="1">H8*B8</f>
        <v>6.1400000000000003E-2</v>
      </c>
      <c r="J8" s="3" t="s">
        <v>155</v>
      </c>
    </row>
    <row r="9" spans="1:11" x14ac:dyDescent="0.75">
      <c r="A9" s="1">
        <v>8</v>
      </c>
      <c r="B9" s="1">
        <v>2</v>
      </c>
      <c r="C9" s="1" t="s">
        <v>114</v>
      </c>
      <c r="D9" s="1" t="s">
        <v>125</v>
      </c>
      <c r="E9" s="1" t="s">
        <v>129</v>
      </c>
      <c r="F9" s="1" t="s">
        <v>128</v>
      </c>
      <c r="G9" s="2" t="s">
        <v>127</v>
      </c>
      <c r="H9" s="1">
        <v>2.2700000000000001E-2</v>
      </c>
      <c r="I9" s="1">
        <f>H9*B9</f>
        <v>4.5400000000000003E-2</v>
      </c>
      <c r="J9" s="3" t="s">
        <v>126</v>
      </c>
    </row>
    <row r="10" spans="1:11" x14ac:dyDescent="0.75">
      <c r="A10" s="1">
        <v>9</v>
      </c>
      <c r="B10" s="1">
        <v>2</v>
      </c>
      <c r="C10" s="1" t="s">
        <v>113</v>
      </c>
      <c r="D10" s="1" t="s">
        <v>101</v>
      </c>
      <c r="E10" s="1" t="s">
        <v>118</v>
      </c>
      <c r="F10" s="1" t="s">
        <v>120</v>
      </c>
      <c r="G10" s="2" t="s">
        <v>119</v>
      </c>
      <c r="H10" s="1">
        <v>4.7600000000000003E-2</v>
      </c>
      <c r="I10" s="1">
        <f t="shared" ref="I10:I12" si="2">H10*B10</f>
        <v>9.5200000000000007E-2</v>
      </c>
      <c r="J10" s="3" t="s">
        <v>144</v>
      </c>
    </row>
    <row r="11" spans="1:11" x14ac:dyDescent="0.75">
      <c r="A11" s="1">
        <v>10</v>
      </c>
      <c r="B11" s="1">
        <v>1</v>
      </c>
      <c r="C11" s="1" t="s">
        <v>115</v>
      </c>
      <c r="D11" s="1" t="s">
        <v>39</v>
      </c>
      <c r="E11" s="1" t="s">
        <v>123</v>
      </c>
      <c r="F11" s="1" t="s">
        <v>122</v>
      </c>
      <c r="G11" s="1" t="s">
        <v>121</v>
      </c>
      <c r="H11" s="1">
        <v>3.3500000000000002E-2</v>
      </c>
      <c r="I11" s="1">
        <f t="shared" si="2"/>
        <v>3.3500000000000002E-2</v>
      </c>
      <c r="J11" s="3" t="s">
        <v>124</v>
      </c>
    </row>
    <row r="12" spans="1:11" x14ac:dyDescent="0.75">
      <c r="A12" s="1">
        <v>11</v>
      </c>
      <c r="B12" s="1">
        <v>1</v>
      </c>
      <c r="C12" s="1" t="s">
        <v>35</v>
      </c>
      <c r="D12" s="1" t="s">
        <v>134</v>
      </c>
      <c r="E12" s="1" t="s">
        <v>133</v>
      </c>
      <c r="F12" s="1" t="s">
        <v>132</v>
      </c>
      <c r="G12" s="1" t="s">
        <v>131</v>
      </c>
      <c r="H12" s="1">
        <v>3.0800000000000001E-2</v>
      </c>
      <c r="I12" s="1">
        <f t="shared" si="2"/>
        <v>3.0800000000000001E-2</v>
      </c>
      <c r="J12" s="3" t="s">
        <v>130</v>
      </c>
    </row>
    <row r="13" spans="1:11" x14ac:dyDescent="0.75">
      <c r="A13" s="1">
        <v>12</v>
      </c>
      <c r="B13" s="1">
        <v>1</v>
      </c>
      <c r="C13" s="1" t="s">
        <v>141</v>
      </c>
      <c r="D13" s="1" t="s">
        <v>34</v>
      </c>
      <c r="E13" s="1" t="s">
        <v>97</v>
      </c>
      <c r="F13" s="1" t="s">
        <v>98</v>
      </c>
      <c r="G13" s="1" t="s">
        <v>99</v>
      </c>
      <c r="H13" s="1">
        <v>2.8899999999999999E-2</v>
      </c>
      <c r="I13" s="1">
        <f>H13*B13</f>
        <v>2.8899999999999999E-2</v>
      </c>
      <c r="J13" s="3" t="s">
        <v>100</v>
      </c>
    </row>
    <row r="14" spans="1:11" x14ac:dyDescent="0.75">
      <c r="A14" s="1">
        <v>13</v>
      </c>
      <c r="B14" s="1">
        <v>1</v>
      </c>
      <c r="C14" s="1" t="s">
        <v>112</v>
      </c>
      <c r="D14" s="1" t="s">
        <v>145</v>
      </c>
      <c r="E14" s="1" t="s">
        <v>146</v>
      </c>
      <c r="F14" s="1" t="s">
        <v>147</v>
      </c>
      <c r="G14" s="1" t="s">
        <v>27</v>
      </c>
      <c r="H14" s="1">
        <v>2.4500000000000001E-2</v>
      </c>
      <c r="I14" s="1">
        <f>H14*B14</f>
        <v>2.4500000000000001E-2</v>
      </c>
      <c r="J14" s="3" t="s">
        <v>148</v>
      </c>
    </row>
    <row r="17" spans="8:9" x14ac:dyDescent="0.75">
      <c r="H17" s="4" t="s">
        <v>7</v>
      </c>
      <c r="I17" s="1">
        <f>SUM(I2:I14)</f>
        <v>4.7420999999999998</v>
      </c>
    </row>
  </sheetData>
  <phoneticPr fontId="19" type="noConversion"/>
  <hyperlinks>
    <hyperlink ref="K6" r:id="rId1" xr:uid="{C3F6A1E7-17D5-4BD8-B620-4DB566EC6693}"/>
    <hyperlink ref="J14" r:id="rId2" xr:uid="{2A4601CC-2630-4340-8B3F-BBC3CDC591B3}"/>
    <hyperlink ref="J12" r:id="rId3" xr:uid="{83F20078-4346-4B10-ABC4-0E1A56F67129}"/>
    <hyperlink ref="J13" r:id="rId4" xr:uid="{BCB82A1D-6016-4BCB-B051-56B197FB54F1}"/>
    <hyperlink ref="J7" r:id="rId5" xr:uid="{ADCE8DC4-6ABA-4C51-8E5E-663460578FC0}"/>
    <hyperlink ref="J6" r:id="rId6" xr:uid="{1923C6FE-FCDF-4FB9-8229-AEB2C733CB31}"/>
    <hyperlink ref="J9" r:id="rId7" xr:uid="{4B54B73F-B526-4ED4-9F1C-DA8D30D75740}"/>
    <hyperlink ref="J11" r:id="rId8" xr:uid="{934F2DB3-EF58-45F9-9E3E-8292BCD09FBF}"/>
    <hyperlink ref="J10" r:id="rId9" xr:uid="{7B3307EE-4627-4284-93F8-CE882D51E2E8}"/>
    <hyperlink ref="J5" r:id="rId10" xr:uid="{8C21FDC5-1B67-4984-9FF5-DC10ACBE6D74}"/>
    <hyperlink ref="J3" r:id="rId11" xr:uid="{3C0C647D-62D9-4751-85D2-083E8EA409A8}"/>
    <hyperlink ref="J4" r:id="rId12" xr:uid="{1DC47656-7CA5-420A-9C29-D83141377651}"/>
    <hyperlink ref="J2" r:id="rId13" xr:uid="{EDFEF2BB-D179-44F3-B37A-01850665B5C9}"/>
    <hyperlink ref="J8" r:id="rId14" xr:uid="{A387F2B4-EB41-49CD-8548-F2C9E1B5ABD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RevA</vt:lpstr>
      <vt:lpstr>RevB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2022-08-10T00:58:11Z</dcterms:modified>
</cp:coreProperties>
</file>