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C29EAED8-3C96-4508-AAA1-5D3B94C96AB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vA" sheetId="1" r:id="rId1"/>
    <sheet name="Rev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8" i="2"/>
  <c r="I15" i="2"/>
  <c r="I14" i="2"/>
  <c r="I13" i="2"/>
  <c r="I9" i="2"/>
  <c r="I7" i="2"/>
  <c r="I6" i="2"/>
  <c r="I5" i="2"/>
  <c r="I4" i="2"/>
  <c r="I3" i="2"/>
  <c r="I2" i="2"/>
  <c r="I18" i="1"/>
  <c r="I15" i="1"/>
  <c r="I14" i="1"/>
  <c r="I13" i="1"/>
  <c r="I11" i="1"/>
  <c r="I9" i="1"/>
  <c r="I4" i="1"/>
  <c r="I3" i="1"/>
  <c r="I2" i="1"/>
  <c r="I12" i="1"/>
  <c r="I5" i="1"/>
  <c r="I7" i="1"/>
  <c r="I6" i="1"/>
  <c r="I8" i="1"/>
  <c r="I10" i="1"/>
  <c r="I18" i="2" l="1"/>
</calcChain>
</file>

<file path=xl/sharedStrings.xml><?xml version="1.0" encoding="utf-8"?>
<sst xmlns="http://schemas.openxmlformats.org/spreadsheetml/2006/main" count="192" uniqueCount="116">
  <si>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</si>
  <si>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</si>
  <si>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</si>
  <si>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</si>
  <si>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</si>
  <si>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</si>
  <si>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</si>
  <si>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</si>
  <si>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</si>
  <si>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</si>
  <si>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</si>
  <si>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</si>
  <si>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</si>
  <si>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</si>
  <si>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</si>
  <si>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</si>
  <si>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R1,R2</t>
  </si>
  <si>
    <t>30R</t>
  </si>
  <si>
    <t>150R</t>
  </si>
  <si>
    <t>220R</t>
  </si>
  <si>
    <t>U2</t>
  </si>
  <si>
    <t>U3</t>
  </si>
  <si>
    <t>U4</t>
  </si>
  <si>
    <t>NCP114ASN330T1G</t>
  </si>
  <si>
    <t>IC REG LINEAR 3.3V 300MA 5TSOP</t>
  </si>
  <si>
    <t>IC MCU 32BIT 32KB FLASH 20TSSOP</t>
  </si>
  <si>
    <t>STM32F042F6P6</t>
  </si>
  <si>
    <t>DIODE ARRAY SCHOTTKY 30V SOT23</t>
  </si>
  <si>
    <t>BAT54S,235</t>
  </si>
  <si>
    <t>https://www.digikey.ca/en/products/detail/broadcom-limited/HSMF-C114/1235344</t>
  </si>
  <si>
    <t>TVS DIODE 5VWM 25VC SLP1006P2</t>
  </si>
  <si>
    <t>RCLAMP0521P</t>
  </si>
  <si>
    <t>LED RGB DIFFUSED CHIP SMD</t>
  </si>
  <si>
    <t>HSMF-C114</t>
  </si>
  <si>
    <t xml:space="preserve">RGB LED </t>
  </si>
  <si>
    <t>FB1</t>
  </si>
  <si>
    <t>FERRITE BEAD 1 KOHM 0603 1LN</t>
  </si>
  <si>
    <t>800mA 1kR</t>
  </si>
  <si>
    <t>CAP CER 0603 33PF 50V ULTRA STAB</t>
  </si>
  <si>
    <t>33pF</t>
  </si>
  <si>
    <t>1uF</t>
  </si>
  <si>
    <t>CAP CER 1UF 16V X5R 0603</t>
  </si>
  <si>
    <t>C4</t>
  </si>
  <si>
    <t>C2</t>
  </si>
  <si>
    <t>C1,C3,C5</t>
  </si>
  <si>
    <t>D1,D2</t>
  </si>
  <si>
    <t>LED (D3)</t>
  </si>
  <si>
    <t>https://www.mouser.ca/ProductDetail/Infineon-Technologies/TLV493DA1B6HTSA2?qs=0DP5yvOrqYnbdRXsuslLCg%3D%3D</t>
  </si>
  <si>
    <t xml:space="preserve">TLV493DA1B6HTSA2 </t>
  </si>
  <si>
    <t>TLV493DA1B6</t>
  </si>
  <si>
    <t>3D-MAGNETOMETER</t>
  </si>
  <si>
    <t>STM32G030F6P6</t>
  </si>
  <si>
    <t>C136965</t>
  </si>
  <si>
    <t>RT0603BRD0730RL</t>
  </si>
  <si>
    <t>RES 30 OHM 1% 1/8W 0603</t>
  </si>
  <si>
    <t>https://lcsc.com/product-detail/Chip-span-style-background-color-ff0-Resistor-span-Surface-Mount_YAGEO-RT0603BRD0730RL_C136965.html</t>
  </si>
  <si>
    <t>C319859</t>
  </si>
  <si>
    <t>AR03BTCX1500</t>
  </si>
  <si>
    <t>RES 150 OHM 1% 1/8W 0603</t>
  </si>
  <si>
    <t>https://lcsc.com/product-detail/Chip-Resistor-Surface-Mount_Viking-Tech-AR03BTCX1500_C319859.html</t>
  </si>
  <si>
    <t>C318124</t>
  </si>
  <si>
    <t>AR03BTCX2200</t>
  </si>
  <si>
    <t>RES SMD 220 OHM 5% 1/8W 0603</t>
  </si>
  <si>
    <t>https://lcsc.com/product-detail/Chip-Resistor-Surface-Mount_Viking-Tech-AR03BTCX2200_C318124.html</t>
  </si>
  <si>
    <t>https://lcsc.com/product-detail/ST-Microelectronics_STMicroelectronics-STM32F042F6P6_C81000.html</t>
  </si>
  <si>
    <t>C81000</t>
  </si>
  <si>
    <t>C503463</t>
  </si>
  <si>
    <t>https://lcsc.com/product-detail/Pre-ordered-transistors_Nexperia-BAT54S-235_C503463.html</t>
  </si>
  <si>
    <t>C193411</t>
  </si>
  <si>
    <t>MPZ1608S102ATD25</t>
  </si>
  <si>
    <t>https://lcsc.com/product-detail/Ferrite-Beads_TDK-MPZ1608S102ATD25_C193411.html</t>
  </si>
  <si>
    <t>C2827711</t>
  </si>
  <si>
    <t>https://lcsc.com/product-detail/ESD-Protection-Devices_TECH-PUBLIC-RCLAMP0521P_C2827711.html</t>
  </si>
  <si>
    <t>C519485</t>
  </si>
  <si>
    <t>CC0603FRNPO9BN330</t>
  </si>
  <si>
    <t>https://lcsc.com/product-detail/Multilayer-Ceramic-Capacitors-MLCC-SMD-SMT_YAGEO-CC0603FRNPO9BN330_C519485.html</t>
  </si>
  <si>
    <t>Digikey/Mouser/LCSC Part Number</t>
  </si>
  <si>
    <t>https://lcsc.com/product-detail/Magnetic-Sensors_Infineon-Technologies-TLV493DA1B6HTSA2_C126688.html</t>
  </si>
  <si>
    <t xml:space="preserve"> 726-TLV493DA1B6HTSA2 /C126688</t>
  </si>
  <si>
    <t>NCP114ASN330T1GOSCT-ND/C457666</t>
  </si>
  <si>
    <t>https://lcsc.com/product-detail/Linear-Voltage-Regulators-LDO_onsemi-NCP114ASN330T1G_C457666.html</t>
  </si>
  <si>
    <t>https://lcsc.com/product-detail/Chip-Resistor-Surface-Mount_YAGEO-RT0603FRE074K7L_C700513.html</t>
  </si>
  <si>
    <t>RES 4.7K OHM 1% 1/8W 0603</t>
  </si>
  <si>
    <t>C700513</t>
  </si>
  <si>
    <t>RT0603FRE074K7L</t>
  </si>
  <si>
    <t>https://lcsc.com/product-detail/Multilayer-Ceramic-Capacitors-MLCC-SMD-SMT_YAGEO-CC0603JRX7R7BB105_C519560.html</t>
  </si>
  <si>
    <t>CC0603JRX7R7BB105</t>
  </si>
  <si>
    <t>C519560</t>
  </si>
  <si>
    <t>516-1795-1-ND /C97504</t>
  </si>
  <si>
    <t>https://lcsc.com/product-detail/Multilayer-Ceramic-Capacitors-MLCC-SMD-SMT_KEMET-C0603C104M3RACAUTO_C1845757.html</t>
  </si>
  <si>
    <t>CAP CER 0.1UF 25V X7R 0603</t>
  </si>
  <si>
    <t>C0603C104M3RACAUTO</t>
  </si>
  <si>
    <t>C1845757</t>
  </si>
  <si>
    <t>C724040</t>
  </si>
  <si>
    <t>https://lcsc.com/product-detail/ST-Microelectronics_STMicroelectronics-STM32G030F6P6_C724040.html</t>
  </si>
  <si>
    <t>C3015484</t>
  </si>
  <si>
    <t>XC6206-3.3V</t>
  </si>
  <si>
    <t>IC REG LINEAR 3.3V SOT-23</t>
  </si>
  <si>
    <t>https://lcsc.com/product-detail/Linear-Voltage-Regulators-LDO_YONGYUTAI-XC6206-3-3V_C3015484.html</t>
  </si>
  <si>
    <t>R1</t>
  </si>
  <si>
    <t>470R</t>
  </si>
  <si>
    <t>C374403</t>
  </si>
  <si>
    <t>AR03BTC4700</t>
  </si>
  <si>
    <t>RES 470 OHM 0.1% 1/8W 0603</t>
  </si>
  <si>
    <t>https://lcsc.com/product-detail/Chip-Resistor-Surface-Mount_Viking-Tech-AR03BTC4700_C374403.html</t>
  </si>
  <si>
    <t>R2</t>
  </si>
  <si>
    <t>R3,R4</t>
  </si>
  <si>
    <t>C108793</t>
  </si>
  <si>
    <t>FM-B2020RGBA-HG</t>
  </si>
  <si>
    <t>LED RGB CHIP SMD</t>
  </si>
  <si>
    <t>https://lcsc.com/product-detail/Light-Emitting-Diodes-LED_Foshan-NationStar-Optoelectronics-FM-B2020RGBA-HG_C108793.html</t>
  </si>
  <si>
    <t>4.7uF</t>
  </si>
  <si>
    <t>C342959</t>
  </si>
  <si>
    <t>C1608X7S1A475KT000E</t>
  </si>
  <si>
    <t>CAP CER 4.7UF 10V X5R 0603</t>
  </si>
  <si>
    <t>https://lcsc.com/product-detail/Multilayer-Ceramic-Capacitors-MLCC-SMD-SMT_TDK-C1608X7S1A475KT000E_C342959.html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</si>
</sst>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  <xf numFmtId="0" fontId="0" fillId="0" borderId="0" xfId="0" applyBorder="1"/>
    <xf numFmtId="0" fontId="18" fillId="0" borderId="11" xfId="42" applyFill="1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Viking-Tech-AR03BTCX2200_C318124.html" TargetMode="External"/><Relationship Id="rId13" Type="http://schemas.openxmlformats.org/officeDocument/2006/relationships/hyperlink" Target="https://www.digikey.ca/en/products/detail/broadcom-limited/HSMF-C114/1235344" TargetMode="External"/><Relationship Id="rId3" Type="http://schemas.openxmlformats.org/officeDocument/2006/relationships/hyperlink" Target="https://lcsc.com/product-detail/Multilayer-Ceramic-Capacitors-MLCC-SMD-SMT_KEMET-C0603C104M3RACAUTO_C1845757.html" TargetMode="External"/><Relationship Id="rId7" Type="http://schemas.openxmlformats.org/officeDocument/2006/relationships/hyperlink" Target="https://lcsc.com/product-detail/Chip-Resistor-Surface-Mount_Viking-Tech-AR03BTCX1500_C319859.html" TargetMode="External"/><Relationship Id="rId12" Type="http://schemas.openxmlformats.org/officeDocument/2006/relationships/hyperlink" Target="https://lcsc.com/product-detail/Ferrite-Beads_TDK-MPZ1608S102ATD25_C193411.html" TargetMode="External"/><Relationship Id="rId2" Type="http://schemas.openxmlformats.org/officeDocument/2006/relationships/hyperlink" Target="https://lcsc.com/product-detail/Chip-Resistor-Surface-Mount_YAGEO-RT0603FRE074K7L_C700513.html" TargetMode="External"/><Relationship Id="rId1" Type="http://schemas.openxmlformats.org/officeDocument/2006/relationships/hyperlink" Target="https://lcsc.com/product-detail/ST-Microelectronics_STMicroelectronics-STM32F042F6P6_C81000.html" TargetMode="External"/><Relationship Id="rId6" Type="http://schemas.openxmlformats.org/officeDocument/2006/relationships/hyperlink" Target="https://lcsc.com/product-detail/Chip-span-style-background-color-ff0-Resistor-span-Surface-Mount_YAGEO-RT0603BRD0730RL_C136965.html" TargetMode="External"/><Relationship Id="rId11" Type="http://schemas.openxmlformats.org/officeDocument/2006/relationships/hyperlink" Target="https://lcsc.com/product-detail/ESD-Protection-Devices_TECH-PUBLIC-RCLAMP0521P_C2827711.html" TargetMode="External"/><Relationship Id="rId5" Type="http://schemas.openxmlformats.org/officeDocument/2006/relationships/hyperlink" Target="https://lcsc.com/product-detail/Multilayer-Ceramic-Capacitors-MLCC-SMD-SMT_YAGEO-CC0603JRX7R7BB105_C519560.html" TargetMode="External"/><Relationship Id="rId15" Type="http://schemas.openxmlformats.org/officeDocument/2006/relationships/hyperlink" Target="https://www.digikey.ca/en/products/detail/on-semiconductor/NCP114ASN330T1G/6560605" TargetMode="External"/><Relationship Id="rId10" Type="http://schemas.openxmlformats.org/officeDocument/2006/relationships/hyperlink" Target="https://lcsc.com/product-detail/Multilayer-Ceramic-Capacitors-MLCC-SMD-SMT_YAGEO-CC0603FRNPO9BN330_C519485.html" TargetMode="External"/><Relationship Id="rId4" Type="http://schemas.openxmlformats.org/officeDocument/2006/relationships/hyperlink" Target="https://www.mouser.ca/ProductDetail/Infineon-Technologies/TLV493DA1B6HTSA2?qs=0DP5yvOrqYnbdRXsuslLCg%3D%3D" TargetMode="External"/><Relationship Id="rId9" Type="http://schemas.openxmlformats.org/officeDocument/2006/relationships/hyperlink" Target="https://lcsc.com/product-detail/Pre-ordered-transistors_Nexperia-BAT54S-235_C503463.html" TargetMode="External"/><Relationship Id="rId14" Type="http://schemas.openxmlformats.org/officeDocument/2006/relationships/hyperlink" Target="https://lcsc.com/product-detail/Magnetic-Sensors_Infineon-Technologies-TLV493DA1B6HTSA2_C12668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Ferrite-Beads_TDK-MPZ1608S102ATD25_C193411.html" TargetMode="External"/><Relationship Id="rId13" Type="http://schemas.openxmlformats.org/officeDocument/2006/relationships/hyperlink" Target="https://lcsc.com/product-detail/Multilayer-Ceramic-Capacitors-MLCC-SMD-SMT_KEMET-C0603C104M3RACAUTO_C1845757.html" TargetMode="External"/><Relationship Id="rId3" Type="http://schemas.openxmlformats.org/officeDocument/2006/relationships/hyperlink" Target="https://lcsc.com/product-detail/Chip-Resistor-Surface-Mount_Viking-Tech-AR03BTC4700_C374403.html" TargetMode="External"/><Relationship Id="rId7" Type="http://schemas.openxmlformats.org/officeDocument/2006/relationships/hyperlink" Target="https://lcsc.com/product-detail/ESD-Protection-Devices_TECH-PUBLIC-RCLAMP0521P_C2827711.html" TargetMode="External"/><Relationship Id="rId12" Type="http://schemas.openxmlformats.org/officeDocument/2006/relationships/hyperlink" Target="https://www.mouser.ca/ProductDetail/Infineon-Technologies/TLV493DA1B6HTSA2?qs=0DP5yvOrqYnbdRXsuslLCg%3D%3D" TargetMode="External"/><Relationship Id="rId2" Type="http://schemas.openxmlformats.org/officeDocument/2006/relationships/hyperlink" Target="https://lcsc.com/product-detail/Chip-Resistor-Surface-Mount_YAGEO-RT0603FRE074K7L_C700513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lcsc.com/product-detail/Pre-ordered-transistors_Nexperia-BAT54S-235_C503463.html" TargetMode="External"/><Relationship Id="rId11" Type="http://schemas.openxmlformats.org/officeDocument/2006/relationships/hyperlink" Target="https://lcsc.com/product-detail/ST-Microelectronics_STMicroelectronics-STM32G030F6P6_C724040.html" TargetMode="External"/><Relationship Id="rId5" Type="http://schemas.openxmlformats.org/officeDocument/2006/relationships/hyperlink" Target="https://lcsc.com/product-detail/Chip-Resistor-Surface-Mount_Viking-Tech-AR03BTCX2200_C318124.html" TargetMode="External"/><Relationship Id="rId15" Type="http://schemas.openxmlformats.org/officeDocument/2006/relationships/hyperlink" Target="https://lcsc.com/product-detail/Multilayer-Ceramic-Capacitors-MLCC-SMD-SMT_TDK-C1608X7S1A475KT000E_C342959.html" TargetMode="External"/><Relationship Id="rId10" Type="http://schemas.openxmlformats.org/officeDocument/2006/relationships/hyperlink" Target="https://lcsc.com/product-detail/Linear-Voltage-Regulators-LDO_YONGYUTAI-XC6206-3-3V_C3015484.html" TargetMode="External"/><Relationship Id="rId4" Type="http://schemas.openxmlformats.org/officeDocument/2006/relationships/hyperlink" Target="https://lcsc.com/product-detail/Chip-Resistor-Surface-Mount_Viking-Tech-AR03BTCX1500_C319859.html" TargetMode="External"/><Relationship Id="rId9" Type="http://schemas.openxmlformats.org/officeDocument/2006/relationships/hyperlink" Target="https://lcsc.com/product-detail/Light-Emitting-Diodes-LED_Foshan-NationStar-Optoelectronics-FM-B2020RGBA-HG_C108793.html" TargetMode="External"/><Relationship Id="rId14" Type="http://schemas.openxmlformats.org/officeDocument/2006/relationships/hyperlink" Target="https://lcsc.com/product-detail/Multilayer-Ceramic-Capacitors-MLCC-SMD-SMT_YAGEO-CC0603FRNPO9BN330_C5194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76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2" x14ac:dyDescent="0.25">
      <c r="A2" s="1">
        <v>1</v>
      </c>
      <c r="B2" s="1">
        <v>2</v>
      </c>
      <c r="C2" s="1" t="s">
        <v>16</v>
      </c>
      <c r="D2" s="1" t="s">
        <v>17</v>
      </c>
      <c r="E2" s="1" t="s">
        <v>52</v>
      </c>
      <c r="F2" s="1" t="s">
        <v>53</v>
      </c>
      <c r="G2" s="1" t="s">
        <v>54</v>
      </c>
      <c r="H2" s="1">
        <v>3.44E-2</v>
      </c>
      <c r="I2" s="1">
        <f>H2*B2</f>
        <v>6.88E-2</v>
      </c>
      <c r="J2" s="3" t="s">
        <v>55</v>
      </c>
    </row>
    <row r="3" spans="1:12" x14ac:dyDescent="0.25">
      <c r="A3" s="1">
        <v>2</v>
      </c>
      <c r="B3" s="1">
        <v>1</v>
      </c>
      <c r="C3" s="1" t="s">
        <v>11</v>
      </c>
      <c r="D3" s="1" t="s">
        <v>18</v>
      </c>
      <c r="E3" s="1" t="s">
        <v>56</v>
      </c>
      <c r="F3" s="1" t="s">
        <v>57</v>
      </c>
      <c r="G3" s="1" t="s">
        <v>58</v>
      </c>
      <c r="H3" s="1">
        <v>3.6999999999999998E-2</v>
      </c>
      <c r="I3" s="1">
        <f t="shared" ref="I3:I4" si="0">H3*B3</f>
        <v>3.6999999999999998E-2</v>
      </c>
      <c r="J3" s="3" t="s">
        <v>59</v>
      </c>
    </row>
    <row r="4" spans="1:12" ht="16.5" customHeight="1" x14ac:dyDescent="0.25">
      <c r="A4" s="1">
        <v>3</v>
      </c>
      <c r="B4" s="1">
        <v>1</v>
      </c>
      <c r="C4" s="1" t="s">
        <v>10</v>
      </c>
      <c r="D4" s="2" t="s">
        <v>19</v>
      </c>
      <c r="E4" s="1" t="s">
        <v>60</v>
      </c>
      <c r="F4" s="1" t="s">
        <v>61</v>
      </c>
      <c r="G4" s="1" t="s">
        <v>62</v>
      </c>
      <c r="H4" s="1">
        <v>2.9000000000000001E-2</v>
      </c>
      <c r="I4" s="1">
        <f t="shared" si="0"/>
        <v>2.9000000000000001E-2</v>
      </c>
      <c r="J4" s="3" t="s">
        <v>63</v>
      </c>
    </row>
    <row r="5" spans="1:12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83</v>
      </c>
      <c r="F5" s="1" t="s">
        <v>84</v>
      </c>
      <c r="G5" s="1" t="s">
        <v>82</v>
      </c>
      <c r="H5" s="1">
        <v>8.8999999999999999E-3</v>
      </c>
      <c r="I5" s="1">
        <f t="shared" ref="I5:I11" si="1">H5*B5</f>
        <v>1.78E-2</v>
      </c>
      <c r="J5" s="3" t="s">
        <v>81</v>
      </c>
    </row>
    <row r="6" spans="1:12" x14ac:dyDescent="0.25">
      <c r="A6" s="1">
        <v>5</v>
      </c>
      <c r="B6" s="1">
        <v>1</v>
      </c>
      <c r="C6" s="1" t="s">
        <v>6</v>
      </c>
      <c r="D6" s="1" t="s">
        <v>26</v>
      </c>
      <c r="E6" s="1" t="s">
        <v>65</v>
      </c>
      <c r="F6" s="1" t="s">
        <v>26</v>
      </c>
      <c r="G6" s="1" t="s">
        <v>25</v>
      </c>
      <c r="H6" s="1">
        <v>7.33</v>
      </c>
      <c r="I6" s="1">
        <f>H6*B6</f>
        <v>7.33</v>
      </c>
      <c r="J6" s="3" t="s">
        <v>64</v>
      </c>
    </row>
    <row r="7" spans="1:12" x14ac:dyDescent="0.25">
      <c r="A7" s="1">
        <v>6</v>
      </c>
      <c r="B7" s="1">
        <v>1</v>
      </c>
      <c r="C7" s="1" t="s">
        <v>20</v>
      </c>
      <c r="D7" s="1" t="s">
        <v>23</v>
      </c>
      <c r="E7" s="1" t="s">
        <v>79</v>
      </c>
      <c r="F7" s="1" t="s">
        <v>23</v>
      </c>
      <c r="G7" s="1" t="s">
        <v>24</v>
      </c>
      <c r="H7" s="1">
        <v>0.23519999999999999</v>
      </c>
      <c r="I7" s="1">
        <f t="shared" si="1"/>
        <v>0.23519999999999999</v>
      </c>
      <c r="J7" s="3" t="s">
        <v>80</v>
      </c>
    </row>
    <row r="8" spans="1:12" x14ac:dyDescent="0.25">
      <c r="A8" s="1">
        <v>7</v>
      </c>
      <c r="B8" s="1">
        <v>1</v>
      </c>
      <c r="C8" s="1" t="s">
        <v>21</v>
      </c>
      <c r="D8" s="1" t="s">
        <v>49</v>
      </c>
      <c r="E8" s="1" t="s">
        <v>78</v>
      </c>
      <c r="F8" s="1" t="s">
        <v>48</v>
      </c>
      <c r="G8" s="1" t="s">
        <v>50</v>
      </c>
      <c r="H8" s="1">
        <v>3.27</v>
      </c>
      <c r="I8" s="1">
        <f>H8*B8</f>
        <v>3.27</v>
      </c>
      <c r="J8" s="3" t="s">
        <v>47</v>
      </c>
      <c r="K8" s="7" t="s">
        <v>77</v>
      </c>
    </row>
    <row r="9" spans="1:12" x14ac:dyDescent="0.25">
      <c r="A9" s="1">
        <v>8</v>
      </c>
      <c r="B9" s="1">
        <v>1</v>
      </c>
      <c r="C9" s="1" t="s">
        <v>22</v>
      </c>
      <c r="D9" s="1" t="s">
        <v>28</v>
      </c>
      <c r="E9" s="1" t="s">
        <v>66</v>
      </c>
      <c r="F9" s="1" t="s">
        <v>28</v>
      </c>
      <c r="G9" s="1" t="s">
        <v>27</v>
      </c>
      <c r="H9" s="1">
        <v>0.03</v>
      </c>
      <c r="I9" s="1">
        <f t="shared" ref="I9" si="2">H9*B9</f>
        <v>0.03</v>
      </c>
      <c r="J9" s="3" t="s">
        <v>67</v>
      </c>
    </row>
    <row r="10" spans="1:12" x14ac:dyDescent="0.25">
      <c r="A10" s="1">
        <v>9</v>
      </c>
      <c r="B10" s="1">
        <v>3</v>
      </c>
      <c r="C10" s="1" t="s">
        <v>44</v>
      </c>
      <c r="D10" s="1" t="s">
        <v>40</v>
      </c>
      <c r="E10" s="1" t="s">
        <v>87</v>
      </c>
      <c r="F10" s="1" t="s">
        <v>86</v>
      </c>
      <c r="G10" s="1" t="s">
        <v>41</v>
      </c>
      <c r="H10" s="1">
        <v>2.8400000000000002E-2</v>
      </c>
      <c r="I10" s="1">
        <f t="shared" si="1"/>
        <v>8.5199999999999998E-2</v>
      </c>
      <c r="J10" s="3" t="s">
        <v>85</v>
      </c>
    </row>
    <row r="11" spans="1:12" x14ac:dyDescent="0.25">
      <c r="A11" s="1">
        <v>10</v>
      </c>
      <c r="B11" s="1">
        <v>1</v>
      </c>
      <c r="C11" s="1" t="s">
        <v>43</v>
      </c>
      <c r="D11" s="1" t="s">
        <v>39</v>
      </c>
      <c r="E11" s="1" t="s">
        <v>73</v>
      </c>
      <c r="F11" s="1" t="s">
        <v>74</v>
      </c>
      <c r="G11" s="1" t="s">
        <v>38</v>
      </c>
      <c r="H11" s="1">
        <v>1.77E-2</v>
      </c>
      <c r="I11" s="1">
        <f t="shared" si="1"/>
        <v>1.77E-2</v>
      </c>
      <c r="J11" s="3" t="s">
        <v>75</v>
      </c>
    </row>
    <row r="12" spans="1:12" x14ac:dyDescent="0.25">
      <c r="A12" s="1">
        <v>11</v>
      </c>
      <c r="B12" s="1">
        <v>1</v>
      </c>
      <c r="C12" s="1" t="s">
        <v>42</v>
      </c>
      <c r="D12" s="1" t="s">
        <v>9</v>
      </c>
      <c r="E12" s="1" t="s">
        <v>92</v>
      </c>
      <c r="F12" s="1" t="s">
        <v>91</v>
      </c>
      <c r="G12" s="1" t="s">
        <v>90</v>
      </c>
      <c r="H12" s="1">
        <v>1.7999999999999999E-2</v>
      </c>
      <c r="I12" s="1">
        <f>H12*B12</f>
        <v>1.7999999999999999E-2</v>
      </c>
      <c r="J12" s="3" t="s">
        <v>89</v>
      </c>
    </row>
    <row r="13" spans="1:12" x14ac:dyDescent="0.25">
      <c r="A13" s="1">
        <v>12</v>
      </c>
      <c r="B13" s="1">
        <v>1</v>
      </c>
      <c r="C13" s="1" t="s">
        <v>35</v>
      </c>
      <c r="D13" s="1" t="s">
        <v>37</v>
      </c>
      <c r="E13" s="1" t="s">
        <v>68</v>
      </c>
      <c r="F13" s="1" t="s">
        <v>69</v>
      </c>
      <c r="G13" s="1" t="s">
        <v>36</v>
      </c>
      <c r="H13" s="1">
        <v>2.8000000000000001E-2</v>
      </c>
      <c r="I13" s="1">
        <f t="shared" ref="I13:I14" si="3">H13*B13</f>
        <v>2.8000000000000001E-2</v>
      </c>
      <c r="J13" s="3" t="s">
        <v>70</v>
      </c>
    </row>
    <row r="14" spans="1:12" x14ac:dyDescent="0.25">
      <c r="A14" s="5">
        <v>13</v>
      </c>
      <c r="B14" s="1">
        <v>2</v>
      </c>
      <c r="C14" s="1" t="s">
        <v>45</v>
      </c>
      <c r="D14" s="1" t="s">
        <v>31</v>
      </c>
      <c r="E14" s="1" t="s">
        <v>71</v>
      </c>
      <c r="F14" s="1" t="s">
        <v>31</v>
      </c>
      <c r="G14" s="1" t="s">
        <v>30</v>
      </c>
      <c r="H14" s="1">
        <v>4.4499999999999998E-2</v>
      </c>
      <c r="I14" s="1">
        <f t="shared" si="3"/>
        <v>8.8999999999999996E-2</v>
      </c>
      <c r="J14" s="3" t="s">
        <v>72</v>
      </c>
    </row>
    <row r="15" spans="1:12" s="1" customFormat="1" x14ac:dyDescent="0.25">
      <c r="A15" s="1">
        <v>14</v>
      </c>
      <c r="B15" s="1">
        <v>1</v>
      </c>
      <c r="C15" s="1" t="s">
        <v>46</v>
      </c>
      <c r="D15" s="1" t="s">
        <v>34</v>
      </c>
      <c r="E15" s="1" t="s">
        <v>88</v>
      </c>
      <c r="F15" s="1" t="s">
        <v>33</v>
      </c>
      <c r="G15" s="1" t="s">
        <v>32</v>
      </c>
      <c r="H15" s="1">
        <v>2.63</v>
      </c>
      <c r="I15" s="1">
        <f>H15*B15</f>
        <v>2.63</v>
      </c>
      <c r="J15" s="3" t="s">
        <v>29</v>
      </c>
      <c r="K15" s="6"/>
      <c r="L15" s="6"/>
    </row>
    <row r="18" spans="8:9" x14ac:dyDescent="0.25">
      <c r="H18" s="4" t="s">
        <v>7</v>
      </c>
      <c r="I18" s="1">
        <f>SUM(I2:I15)</f>
        <v>13.8857</v>
      </c>
    </row>
  </sheetData>
  <hyperlinks>
    <hyperlink ref="J6" r:id="rId1" xr:uid="{303FD325-93A2-4122-A17E-C111FE863494}"/>
    <hyperlink ref="J5" r:id="rId2" xr:uid="{9E0D8D76-48CA-4E86-B954-83F584984FBF}"/>
    <hyperlink ref="J12" r:id="rId3" xr:uid="{4A19B154-56CF-43D7-BB3F-0EC4294EE8C9}"/>
    <hyperlink ref="J8" r:id="rId4" xr:uid="{70850A71-5622-4387-ADA1-C241627D2542}"/>
    <hyperlink ref="J10" r:id="rId5" xr:uid="{4A5D4C2F-27FB-44B7-AE53-8255865EBABA}"/>
    <hyperlink ref="J2" r:id="rId6" xr:uid="{4CEA6238-23E3-4319-AC4F-87AAE1BC7D75}"/>
    <hyperlink ref="J3" r:id="rId7" xr:uid="{EA9B43DB-917A-4D61-8913-5083BADCA341}"/>
    <hyperlink ref="J4" r:id="rId8" xr:uid="{6A319806-0E98-43F5-A5DA-5BFAC8B078AE}"/>
    <hyperlink ref="J9" r:id="rId9" xr:uid="{BBEB3DE9-1ECF-4006-A320-F7BE0B119D28}"/>
    <hyperlink ref="J11" r:id="rId10" xr:uid="{14E43CB6-9739-4A1C-BE2D-30D8E5A3D0E2}"/>
    <hyperlink ref="J14" r:id="rId11" xr:uid="{6FBD0C85-640E-4F2F-AD09-168007A7D173}"/>
    <hyperlink ref="J13" r:id="rId12" xr:uid="{9BB97A78-9650-4FA7-A786-A09D76086A2E}"/>
    <hyperlink ref="J15" r:id="rId13" xr:uid="{FEB1D7D4-F2B3-4401-B347-8C054A86AE74}"/>
    <hyperlink ref="K8" r:id="rId14" xr:uid="{70581A43-FBAB-45D2-862F-E60BBBBD361B}"/>
    <hyperlink ref="J7" r:id="rId15" display="https://www.digikey.ca/en/products/detail/on-semiconductor/NCP114ASN330T1G/6560605" xr:uid="{45ABB9EA-EB9F-4A28-9ABF-7C64A3A6F5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F0E-4F1D-41EF-96D6-B569B0A7AA6A}">
  <dimension ref="A1:K18"/>
  <sheetViews>
    <sheetView tabSelected="1" workbookViewId="0">
      <selection activeCell="E9" sqref="E9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76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1" x14ac:dyDescent="0.25">
      <c r="A2" s="1">
        <v>1</v>
      </c>
      <c r="B2" s="1">
        <v>1</v>
      </c>
      <c r="C2" s="1" t="s">
        <v>99</v>
      </c>
      <c r="D2" s="1" t="s">
        <v>100</v>
      </c>
      <c r="E2" s="1" t="s">
        <v>101</v>
      </c>
      <c r="F2" s="1" t="s">
        <v>102</v>
      </c>
      <c r="G2" s="1" t="s">
        <v>103</v>
      </c>
      <c r="H2" s="1">
        <v>3.1600000000000003E-2</v>
      </c>
      <c r="I2" s="1">
        <f>H2*B2</f>
        <v>3.1600000000000003E-2</v>
      </c>
      <c r="J2" s="3" t="s">
        <v>104</v>
      </c>
    </row>
    <row r="3" spans="1:11" x14ac:dyDescent="0.25">
      <c r="A3" s="1">
        <v>2</v>
      </c>
      <c r="B3" s="1">
        <v>1</v>
      </c>
      <c r="C3" s="1" t="s">
        <v>105</v>
      </c>
      <c r="D3" s="1" t="s">
        <v>18</v>
      </c>
      <c r="E3" s="1" t="s">
        <v>56</v>
      </c>
      <c r="F3" s="1" t="s">
        <v>57</v>
      </c>
      <c r="G3" s="1" t="s">
        <v>58</v>
      </c>
      <c r="H3" s="1">
        <v>3.6999999999999998E-2</v>
      </c>
      <c r="I3" s="1">
        <f t="shared" ref="I3:I11" si="0">H3*B3</f>
        <v>3.6999999999999998E-2</v>
      </c>
      <c r="J3" s="3" t="s">
        <v>59</v>
      </c>
    </row>
    <row r="4" spans="1:11" ht="16.5" customHeight="1" x14ac:dyDescent="0.25">
      <c r="A4" s="1">
        <v>3</v>
      </c>
      <c r="B4" s="1">
        <v>1</v>
      </c>
      <c r="C4" s="1" t="s">
        <v>106</v>
      </c>
      <c r="D4" s="2" t="s">
        <v>19</v>
      </c>
      <c r="E4" s="1" t="s">
        <v>60</v>
      </c>
      <c r="F4" s="1" t="s">
        <v>61</v>
      </c>
      <c r="G4" s="1" t="s">
        <v>62</v>
      </c>
      <c r="H4" s="1">
        <v>2.9000000000000001E-2</v>
      </c>
      <c r="I4" s="1">
        <f t="shared" si="0"/>
        <v>2.9000000000000001E-2</v>
      </c>
      <c r="J4" s="3" t="s">
        <v>63</v>
      </c>
    </row>
    <row r="5" spans="1:11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83</v>
      </c>
      <c r="F5" s="1" t="s">
        <v>84</v>
      </c>
      <c r="G5" s="1" t="s">
        <v>82</v>
      </c>
      <c r="H5" s="1">
        <v>8.8999999999999999E-3</v>
      </c>
      <c r="I5" s="1">
        <f t="shared" si="0"/>
        <v>1.78E-2</v>
      </c>
      <c r="J5" s="3" t="s">
        <v>81</v>
      </c>
    </row>
    <row r="6" spans="1:11" x14ac:dyDescent="0.25">
      <c r="A6" s="1">
        <v>5</v>
      </c>
      <c r="B6" s="1">
        <v>1</v>
      </c>
      <c r="C6" s="1" t="s">
        <v>6</v>
      </c>
      <c r="D6" s="1" t="s">
        <v>51</v>
      </c>
      <c r="E6" s="1" t="s">
        <v>93</v>
      </c>
      <c r="F6" s="1" t="s">
        <v>51</v>
      </c>
      <c r="G6" s="1" t="s">
        <v>25</v>
      </c>
      <c r="H6" s="1">
        <v>0.98</v>
      </c>
      <c r="I6" s="1">
        <f>H6*B6</f>
        <v>0.98</v>
      </c>
      <c r="J6" s="3" t="s">
        <v>94</v>
      </c>
    </row>
    <row r="7" spans="1:11" x14ac:dyDescent="0.25">
      <c r="A7" s="1">
        <v>6</v>
      </c>
      <c r="B7" s="1">
        <v>1</v>
      </c>
      <c r="C7" s="1" t="s">
        <v>20</v>
      </c>
      <c r="D7" s="1" t="s">
        <v>96</v>
      </c>
      <c r="E7" s="1" t="s">
        <v>95</v>
      </c>
      <c r="F7" s="1" t="s">
        <v>96</v>
      </c>
      <c r="G7" s="1" t="s">
        <v>97</v>
      </c>
      <c r="H7" s="1">
        <v>4.0800000000000003E-2</v>
      </c>
      <c r="I7" s="1">
        <f t="shared" si="0"/>
        <v>4.0800000000000003E-2</v>
      </c>
      <c r="J7" s="3" t="s">
        <v>98</v>
      </c>
    </row>
    <row r="8" spans="1:11" x14ac:dyDescent="0.25">
      <c r="A8" s="1">
        <v>7</v>
      </c>
      <c r="B8" s="1">
        <v>1</v>
      </c>
      <c r="C8" s="1" t="s">
        <v>21</v>
      </c>
      <c r="D8" s="1" t="s">
        <v>49</v>
      </c>
      <c r="E8" s="1" t="s">
        <v>78</v>
      </c>
      <c r="F8" s="1" t="s">
        <v>48</v>
      </c>
      <c r="G8" s="1" t="s">
        <v>50</v>
      </c>
      <c r="H8" s="1">
        <v>3.27</v>
      </c>
      <c r="I8" s="1">
        <f>H8*B8</f>
        <v>3.27</v>
      </c>
      <c r="J8" s="3" t="s">
        <v>47</v>
      </c>
      <c r="K8" s="8" t="s">
        <v>77</v>
      </c>
    </row>
    <row r="9" spans="1:11" x14ac:dyDescent="0.25">
      <c r="A9" s="1">
        <v>8</v>
      </c>
      <c r="B9" s="1">
        <v>1</v>
      </c>
      <c r="C9" s="1" t="s">
        <v>22</v>
      </c>
      <c r="D9" s="1" t="s">
        <v>28</v>
      </c>
      <c r="E9" s="1" t="s">
        <v>66</v>
      </c>
      <c r="F9" s="1" t="s">
        <v>28</v>
      </c>
      <c r="G9" s="1" t="s">
        <v>27</v>
      </c>
      <c r="H9" s="1">
        <v>0.03</v>
      </c>
      <c r="I9" s="1">
        <f t="shared" ref="I9:I11" si="1">H9*B9</f>
        <v>0.03</v>
      </c>
      <c r="J9" s="3" t="s">
        <v>67</v>
      </c>
    </row>
    <row r="10" spans="1:11" x14ac:dyDescent="0.25">
      <c r="A10" s="1">
        <v>9</v>
      </c>
      <c r="B10" s="1">
        <v>3</v>
      </c>
      <c r="C10" s="1" t="s">
        <v>44</v>
      </c>
      <c r="D10" s="1" t="s">
        <v>111</v>
      </c>
      <c r="E10" s="1" t="s">
        <v>112</v>
      </c>
      <c r="F10" s="1" t="s">
        <v>113</v>
      </c>
      <c r="G10" s="1" t="s">
        <v>114</v>
      </c>
      <c r="H10" s="1">
        <v>4.8000000000000001E-2</v>
      </c>
      <c r="I10" s="1">
        <f t="shared" si="1"/>
        <v>0.14400000000000002</v>
      </c>
      <c r="J10" s="3" t="s">
        <v>115</v>
      </c>
    </row>
    <row r="11" spans="1:11" x14ac:dyDescent="0.25">
      <c r="A11" s="1">
        <v>10</v>
      </c>
      <c r="B11" s="1">
        <v>1</v>
      </c>
      <c r="C11" s="1" t="s">
        <v>43</v>
      </c>
      <c r="D11" s="1" t="s">
        <v>39</v>
      </c>
      <c r="E11" s="1" t="s">
        <v>73</v>
      </c>
      <c r="F11" s="1" t="s">
        <v>74</v>
      </c>
      <c r="G11" s="1" t="s">
        <v>38</v>
      </c>
      <c r="H11" s="1">
        <v>1.77E-2</v>
      </c>
      <c r="I11" s="1">
        <f t="shared" si="1"/>
        <v>1.77E-2</v>
      </c>
      <c r="J11" s="3" t="s">
        <v>75</v>
      </c>
    </row>
    <row r="12" spans="1:11" x14ac:dyDescent="0.25">
      <c r="A12" s="1">
        <v>11</v>
      </c>
      <c r="B12" s="1">
        <v>1</v>
      </c>
      <c r="C12" s="1" t="s">
        <v>42</v>
      </c>
      <c r="D12" s="1" t="s">
        <v>9</v>
      </c>
      <c r="E12" s="1" t="s">
        <v>92</v>
      </c>
      <c r="F12" s="1" t="s">
        <v>91</v>
      </c>
      <c r="G12" s="1" t="s">
        <v>90</v>
      </c>
      <c r="H12" s="1">
        <v>1.7999999999999999E-2</v>
      </c>
      <c r="I12" s="1">
        <f>H12*B12</f>
        <v>1.7999999999999999E-2</v>
      </c>
      <c r="J12" s="3" t="s">
        <v>89</v>
      </c>
    </row>
    <row r="13" spans="1:11" x14ac:dyDescent="0.25">
      <c r="A13" s="1">
        <v>12</v>
      </c>
      <c r="B13" s="1">
        <v>1</v>
      </c>
      <c r="C13" s="1" t="s">
        <v>35</v>
      </c>
      <c r="D13" s="1" t="s">
        <v>37</v>
      </c>
      <c r="E13" s="1" t="s">
        <v>68</v>
      </c>
      <c r="F13" s="1" t="s">
        <v>69</v>
      </c>
      <c r="G13" s="1" t="s">
        <v>36</v>
      </c>
      <c r="H13" s="1">
        <v>2.8000000000000001E-2</v>
      </c>
      <c r="I13" s="1">
        <f t="shared" ref="I13:I14" si="2">H13*B13</f>
        <v>2.8000000000000001E-2</v>
      </c>
      <c r="J13" s="3" t="s">
        <v>70</v>
      </c>
    </row>
    <row r="14" spans="1:11" x14ac:dyDescent="0.25">
      <c r="A14" s="1">
        <v>13</v>
      </c>
      <c r="B14" s="1">
        <v>2</v>
      </c>
      <c r="C14" s="1" t="s">
        <v>45</v>
      </c>
      <c r="D14" s="1" t="s">
        <v>31</v>
      </c>
      <c r="E14" s="1" t="s">
        <v>71</v>
      </c>
      <c r="F14" s="1" t="s">
        <v>31</v>
      </c>
      <c r="G14" s="1" t="s">
        <v>30</v>
      </c>
      <c r="H14" s="1">
        <v>4.4499999999999998E-2</v>
      </c>
      <c r="I14" s="1">
        <f t="shared" si="2"/>
        <v>8.8999999999999996E-2</v>
      </c>
      <c r="J14" s="3" t="s">
        <v>72</v>
      </c>
    </row>
    <row r="15" spans="1:11" s="6" customFormat="1" x14ac:dyDescent="0.25">
      <c r="A15" s="1">
        <v>14</v>
      </c>
      <c r="B15" s="1">
        <v>1</v>
      </c>
      <c r="C15" s="1" t="s">
        <v>46</v>
      </c>
      <c r="D15" s="1" t="s">
        <v>34</v>
      </c>
      <c r="E15" s="1" t="s">
        <v>107</v>
      </c>
      <c r="F15" s="1" t="s">
        <v>108</v>
      </c>
      <c r="G15" s="1" t="s">
        <v>109</v>
      </c>
      <c r="H15" s="1">
        <v>2.8899999999999999E-2</v>
      </c>
      <c r="I15" s="1">
        <f>H15*B15</f>
        <v>2.8899999999999999E-2</v>
      </c>
      <c r="J15" s="3" t="s">
        <v>110</v>
      </c>
    </row>
    <row r="18" spans="8:9" x14ac:dyDescent="0.25">
      <c r="H18" s="4" t="s">
        <v>7</v>
      </c>
      <c r="I18" s="1">
        <f>SUM(I2:I15)</f>
        <v>4.7618</v>
      </c>
    </row>
  </sheetData>
  <hyperlinks>
    <hyperlink ref="K8" r:id="rId1" xr:uid="{5F5BE1C5-E780-43CD-A79E-3431C36D8A75}"/>
    <hyperlink ref="J5" r:id="rId2" xr:uid="{50C563C5-5529-49E7-B981-8E3935447E88}"/>
    <hyperlink ref="J2" r:id="rId3" xr:uid="{30512338-C18F-4C1B-BA1C-8750803A87FA}"/>
    <hyperlink ref="J3" r:id="rId4" xr:uid="{B77F362C-F389-48B4-B69E-814CC8C3C6A5}"/>
    <hyperlink ref="J4" r:id="rId5" xr:uid="{63BD6AA9-05E1-47DB-829F-51E06E974AF5}"/>
    <hyperlink ref="J9" r:id="rId6" xr:uid="{970A0BF8-84C4-4080-9C8C-2605A5CADABD}"/>
    <hyperlink ref="J14" r:id="rId7" xr:uid="{80F45E7B-F3D4-4D51-B1E9-DD05CA47DB12}"/>
    <hyperlink ref="J13" r:id="rId8" xr:uid="{11A59C22-5B1A-423C-A11C-64FC560D83AD}"/>
    <hyperlink ref="J15" r:id="rId9" xr:uid="{AA4E1286-4915-496B-B5A7-5C42DDE36BA3}"/>
    <hyperlink ref="J7" r:id="rId10" xr:uid="{E628435E-0BFB-47FA-86B1-34F41CCC5A46}"/>
    <hyperlink ref="J6" r:id="rId11" xr:uid="{A99B65C7-3937-465D-AC38-C8ADDBF1B86B}"/>
    <hyperlink ref="J8" r:id="rId12" xr:uid="{9F452534-E4C4-4CE1-A86F-4C2ACC1F396F}"/>
    <hyperlink ref="J12" r:id="rId13" xr:uid="{DCA8AC2C-7032-42F7-B019-2F5D8684B3FA}"/>
    <hyperlink ref="J11" r:id="rId14" xr:uid="{5B9D1A35-D884-4750-BB2D-0E2F9C5012E9}"/>
    <hyperlink ref="J10" r:id="rId15" xr:uid="{2EC7B85B-475E-44CD-970C-F86A181D5E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RevA</vt:lpstr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2022-07-09T04:21:05Z</dcterms:modified>
</cp:coreProperties>
</file>