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C73D94D9-E682-4697-BC0E-899ECAFE0B8B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RevA" sheetId="1" r:id="rId1"/>
    <sheet name="RevB" sheetId="3" r:id="rId2"/>
    <sheet name="Rev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I14" i="4"/>
  <c r="I13" i="4"/>
  <c r="I12" i="4"/>
  <c r="I11" i="4"/>
  <c r="I10" i="4"/>
  <c r="I9" i="4"/>
  <c r="I8" i="4"/>
  <c r="I7" i="4"/>
  <c r="I6" i="4"/>
  <c r="I5" i="4"/>
  <c r="I4" i="4"/>
  <c r="I3" i="4"/>
  <c r="I2" i="4"/>
  <c r="I14" i="3"/>
  <c r="I13" i="3"/>
  <c r="I12" i="3"/>
  <c r="I11" i="3"/>
  <c r="I10" i="3"/>
  <c r="I9" i="3"/>
  <c r="I8" i="3"/>
  <c r="I7" i="3"/>
  <c r="I6" i="3"/>
  <c r="I5" i="3"/>
  <c r="I4" i="3"/>
  <c r="I3" i="3"/>
  <c r="I2" i="3"/>
  <c r="I17" i="3" s="1"/>
  <c r="I8" i="1"/>
  <c r="I6" i="1"/>
  <c r="I18" i="1" l="1"/>
</calcChain>
</file>

<file path=xl/sharedStrings.xml><?xml version="1.0" encoding="utf-8"?>
<sst xmlns="http://schemas.openxmlformats.org/spreadsheetml/2006/main" count="282" uniqueCount="155">
  <si>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</si>
  <si>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</si>
  <si>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</si>
  <si>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</si>
  <si>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</si>
  <si>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</si>
  <si>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</si>
  <si>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</si>
  <si>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</si>
  <si>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</si>
  <si>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</si>
  <si>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</si>
  <si>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</si>
  <si>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</si>
  <si>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</si>
  <si>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</si>
  <si>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R1,R2</t>
  </si>
  <si>
    <t>30R</t>
  </si>
  <si>
    <t>150R</t>
  </si>
  <si>
    <t>220R</t>
  </si>
  <si>
    <t>U2</t>
  </si>
  <si>
    <t>U3</t>
  </si>
  <si>
    <t>U4</t>
  </si>
  <si>
    <t>NCP114ASN330T1G</t>
  </si>
  <si>
    <t>IC REG LINEAR 3.3V 300MA 5TSOP</t>
  </si>
  <si>
    <t>IC MCU 32BIT 32KB FLASH 20TSSOP</t>
  </si>
  <si>
    <t>STM32F042F6P6</t>
  </si>
  <si>
    <t>DIODE ARRAY SCHOTTKY 30V SOT23</t>
  </si>
  <si>
    <t>BAT54S,235</t>
  </si>
  <si>
    <t>https://www.digikey.ca/en/products/detail/broadcom-limited/HSMF-C114/1235344</t>
  </si>
  <si>
    <t>TVS DIODE 5VWM 25VC SLP1006P2</t>
  </si>
  <si>
    <t>RCLAMP0521P</t>
  </si>
  <si>
    <t>LED RGB DIFFUSED CHIP SMD</t>
  </si>
  <si>
    <t>HSMF-C114</t>
  </si>
  <si>
    <t xml:space="preserve">RGB LED </t>
  </si>
  <si>
    <t>FB1</t>
  </si>
  <si>
    <t>FERRITE BEAD 1 KOHM 0603 1LN</t>
  </si>
  <si>
    <t>800mA 1kR</t>
  </si>
  <si>
    <t>CAP CER 0603 33PF 50V ULTRA STAB</t>
  </si>
  <si>
    <t>33pF</t>
  </si>
  <si>
    <t>https://www.digikey.ca/en/products/detail/stmicroelectronics/LPS33HWTR/7348329</t>
  </si>
  <si>
    <t>LPS33HWTR</t>
  </si>
  <si>
    <t xml:space="preserve">PRESSURE SENSOR </t>
  </si>
  <si>
    <t>1uF</t>
  </si>
  <si>
    <t>CAP CER 1UF 16V X5R 0603</t>
  </si>
  <si>
    <t>C4</t>
  </si>
  <si>
    <t>C2</t>
  </si>
  <si>
    <t>C1,C3,C5</t>
  </si>
  <si>
    <t>D1,D2</t>
  </si>
  <si>
    <t>LED (D3)</t>
  </si>
  <si>
    <t>Digikey/Mouser/LCSC Part Number</t>
  </si>
  <si>
    <t>C136965</t>
  </si>
  <si>
    <t>RT0603BRD0730RL</t>
  </si>
  <si>
    <t>RES 30 OHM 1% 1/8W 0603</t>
  </si>
  <si>
    <t>https://lcsc.com/product-detail/Chip-span-style-background-color-ff0-Resistor-span-Surface-Mount_YAGEO-RT0603BRD0730RL_C136965.html</t>
  </si>
  <si>
    <t>C319859</t>
  </si>
  <si>
    <t>AR03BTCX1500</t>
  </si>
  <si>
    <t>RES 150 OHM 1% 1/8W 0603</t>
  </si>
  <si>
    <t>https://lcsc.com/product-detail/Chip-Resistor-Surface-Mount_Viking-Tech-AR03BTCX1500_C319859.html</t>
  </si>
  <si>
    <t>C318124</t>
  </si>
  <si>
    <t>AR03BTCX2200</t>
  </si>
  <si>
    <t>RES SMD 220 OHM 5% 1/8W 0603</t>
  </si>
  <si>
    <t>https://lcsc.com/product-detail/Chip-Resistor-Surface-Mount_Viking-Tech-AR03BTCX2200_C318124.html</t>
  </si>
  <si>
    <t>C700513</t>
  </si>
  <si>
    <t>RT0603FRE074K7L</t>
  </si>
  <si>
    <t>RES 4.7K OHM 1% 1/8W 0603</t>
  </si>
  <si>
    <t>https://lcsc.com/product-detail/Chip-Resistor-Surface-Mount_YAGEO-RT0603FRE074K7L_C700513.html</t>
  </si>
  <si>
    <t>NCP114ASN330T1GOSCT-ND/C457666</t>
  </si>
  <si>
    <t>https://lcsc.com/product-detail/Linear-Voltage-Regulators-LDO_onsemi-NCP114ASN330T1G_C457666.html</t>
  </si>
  <si>
    <t>https://lcsc.com/product-detail/Magnetic-Sensors_Infineon-Technologies-TLV493DA1B6HTSA2_C126688.html</t>
  </si>
  <si>
    <t>C503463</t>
  </si>
  <si>
    <t>https://lcsc.com/product-detail/Pre-ordered-transistors_Nexperia-BAT54S-235_C503463.html</t>
  </si>
  <si>
    <t>C519560</t>
  </si>
  <si>
    <t>CC0603JRX7R7BB105</t>
  </si>
  <si>
    <t>https://lcsc.com/product-detail/Multilayer-Ceramic-Capacitors-MLCC-SMD-SMT_YAGEO-CC0603JRX7R7BB105_C519560.html</t>
  </si>
  <si>
    <t>C519485</t>
  </si>
  <si>
    <t>CC0603FRNPO9BN330</t>
  </si>
  <si>
    <t>https://lcsc.com/product-detail/Multilayer-Ceramic-Capacitors-MLCC-SMD-SMT_YAGEO-CC0603FRNPO9BN330_C519485.html</t>
  </si>
  <si>
    <t>C1845757</t>
  </si>
  <si>
    <t>C0603C104M3RACAUTO</t>
  </si>
  <si>
    <t>CAP CER 0.1UF 25V X7R 0603</t>
  </si>
  <si>
    <t>https://lcsc.com/product-detail/Multilayer-Ceramic-Capacitors-MLCC-SMD-SMT_KEMET-C0603C104M3RACAUTO_C1845757.html</t>
  </si>
  <si>
    <t>C193411</t>
  </si>
  <si>
    <t>MPZ1608S102ATD25</t>
  </si>
  <si>
    <t>https://lcsc.com/product-detail/Ferrite-Beads_TDK-MPZ1608S102ATD25_C193411.html</t>
  </si>
  <si>
    <t>C2827711</t>
  </si>
  <si>
    <t>https://lcsc.com/product-detail/ESD-Protection-Devices_TECH-PUBLIC-RCLAMP0521P_C2827711.html</t>
  </si>
  <si>
    <t>516-1795-1-ND /C97504</t>
  </si>
  <si>
    <t>C81000</t>
  </si>
  <si>
    <t>https://lcsc.com/product-detail/ST-Microelectronics_STMicroelectronics-STM32F042F6P6_C81000.html</t>
  </si>
  <si>
    <t>497-17590-1-ND /C2760770</t>
  </si>
  <si>
    <t>STM32G030F6P6</t>
  </si>
  <si>
    <t>C724040</t>
  </si>
  <si>
    <t>https://lcsc.com/product-detail/ST-Microelectronics_STMicroelectronics-STM32G030F6P6_C724040.html</t>
  </si>
  <si>
    <t>XC6206-3.3V</t>
  </si>
  <si>
    <t>https://lcsc.com/product-detail/Light-Emitting-Diodes-LED_Foshan-NationStar-Optoelectronics-FM-B2020RGBA-HG_C108793.html</t>
  </si>
  <si>
    <t>LED RGB CHIP SMD</t>
  </si>
  <si>
    <t>C108793</t>
  </si>
  <si>
    <t>FM-B2020RGBA-HG</t>
  </si>
  <si>
    <t>470R</t>
  </si>
  <si>
    <t>4.7uF</t>
  </si>
  <si>
    <t>10K</t>
  </si>
  <si>
    <t>C2902636</t>
  </si>
  <si>
    <t>ARG02BTC1002</t>
  </si>
  <si>
    <t>RES 10K OHM 0.1% 0402</t>
  </si>
  <si>
    <t>https://lcsc.com/product-detail/Chip-Resistor-Surface-Mount_Viking-Tech-ARG02BTC1002_C2902636.html</t>
  </si>
  <si>
    <t>R3,R5</t>
  </si>
  <si>
    <t>R6</t>
  </si>
  <si>
    <t>C482182</t>
  </si>
  <si>
    <t>CRCW0402470RFKED</t>
  </si>
  <si>
    <t>RES 470 OHM 1% 0402</t>
  </si>
  <si>
    <t>https://lcsc.com/product-detail/Chip-Resistor-Surface-Mount_Vishay-Intertech-CRCW0402470RFKED_C482182.html</t>
  </si>
  <si>
    <t>R8</t>
  </si>
  <si>
    <t>C319855</t>
  </si>
  <si>
    <t>AR02BTC1500</t>
  </si>
  <si>
    <t>RES 150 OHM 0.1% 0402</t>
  </si>
  <si>
    <t>https://lcsc.com/product-detail/Chip-Resistor-Surface-Mount_Viking-Tech-AR02BTC1500_C319855.html</t>
  </si>
  <si>
    <t>IC1</t>
  </si>
  <si>
    <t>IC2</t>
  </si>
  <si>
    <t>C1,C4</t>
  </si>
  <si>
    <t>100nF</t>
  </si>
  <si>
    <t>C361202</t>
  </si>
  <si>
    <t>C1005X5R1H104KT000F</t>
  </si>
  <si>
    <t>50V 100nF X5R ±10% 0402</t>
  </si>
  <si>
    <t>https://lcsc.com/product-detail/Multilayer-Ceramic-Capacitors-MLCC-SMD-SMT_TDK-C1005X5R1H104KT000F_C361202.html</t>
  </si>
  <si>
    <t>C2,C3</t>
  </si>
  <si>
    <t>C342983</t>
  </si>
  <si>
    <t>C1005X5R1A475KTJ00E</t>
  </si>
  <si>
    <t>10V 4.7uF X5R ±10% 0402</t>
  </si>
  <si>
    <t>C6</t>
  </si>
  <si>
    <t>C76905</t>
  </si>
  <si>
    <t>GJM1555C1H330GB01D</t>
  </si>
  <si>
    <t>50V 33pF C0G ±2% 0402</t>
  </si>
  <si>
    <t>https://lcsc.com/product-detail/Multilayer-Ceramic-Capacitors-MLCC-SMD-SMT_Murata-Electronics-GJM1555C1H330GB01D_C76905.html</t>
  </si>
  <si>
    <t>1kΩ @ 100MHz</t>
  </si>
  <si>
    <t>C275423</t>
  </si>
  <si>
    <t>MMZ1005S102ET000</t>
  </si>
  <si>
    <t>FERRITE BEAD 250mA 1 1Ω 1kΩ@100MHz ±25% 0402</t>
  </si>
  <si>
    <t>https://lcsc.com/product-detail/Ferrite-Beads_TDK-MMZ1005S102ET000_C275423.html</t>
  </si>
  <si>
    <t>D2</t>
  </si>
  <si>
    <t>D1</t>
  </si>
  <si>
    <t>https://lcsc.com/product-detail/Multilayer-Ceramic-Capacitors-MLCC-SMD-SMT_TDK-C1005X5R1A475KTJ00E_C342983.html</t>
  </si>
  <si>
    <t>BAT54S</t>
  </si>
  <si>
    <t>C328578</t>
  </si>
  <si>
    <t>BAT54S,23</t>
  </si>
  <si>
    <t>https://lcsc.com/product-detail/Schottky-Barrier-Diodes-SBD_Foshan-Blue-Rocket-Elec-BAT54S_C328578.html</t>
  </si>
  <si>
    <t>C317911</t>
  </si>
  <si>
    <t>AR02BTC2200</t>
  </si>
  <si>
    <t>RES 220 OHM 0.1% 0402</t>
  </si>
  <si>
    <t>https://lcsc.com/product-detail/Chip-Resistor-Surface-Mount_Viking-Tech-AR02BTC2200_C317911.html</t>
  </si>
  <si>
    <t>C2891841</t>
  </si>
  <si>
    <t>IC REG LINEAR 3.3V  SOT-23-3L</t>
  </si>
  <si>
    <t>https://lcsc.com/product-detail/Linear-Voltage-Regulators-LDO_YONGYUTAI-XC6206-3-3V_C2891841.html</t>
  </si>
  <si>
    <t>R1,R2,R4</t>
  </si>
  <si>
    <t>D3,D4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</si>
</sst>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a/en/products/detail/stmicroelectronics/LPS33HWTR/7348329" TargetMode="External"/><Relationship Id="rId1" Type="http://schemas.openxmlformats.org/officeDocument/2006/relationships/hyperlink" Target="https://lcsc.com/product-detail/ST-Microelectronics_STMicroelectronics-STM32F042F6P6_C8100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TDK-C1005X5R1H104KT000F_C361202.html" TargetMode="External"/><Relationship Id="rId13" Type="http://schemas.openxmlformats.org/officeDocument/2006/relationships/hyperlink" Target="https://www.digikey.ca/en/products/detail/stmicroelectronics/LPS33HWTR/7348329" TargetMode="External"/><Relationship Id="rId3" Type="http://schemas.openxmlformats.org/officeDocument/2006/relationships/hyperlink" Target="https://lcsc.com/product-detail/Chip-Resistor-Surface-Mount_Viking-Tech-AR02BTC2200_C317911.html" TargetMode="External"/><Relationship Id="rId7" Type="http://schemas.openxmlformats.org/officeDocument/2006/relationships/hyperlink" Target="https://lcsc.com/product-detail/ST-Microelectronics_STMicroelectronics-STM32G030F6P6_C724040.html" TargetMode="External"/><Relationship Id="rId12" Type="http://schemas.openxmlformats.org/officeDocument/2006/relationships/hyperlink" Target="https://lcsc.com/product-detail/Chip-Resistor-Surface-Mount_Viking-Tech-ARG02BTC1002_C2902636.html" TargetMode="External"/><Relationship Id="rId2" Type="http://schemas.openxmlformats.org/officeDocument/2006/relationships/hyperlink" Target="https://lcsc.com/product-detail/Chip-Resistor-Surface-Mount_Viking-Tech-AR02BTC1500_C319855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lcsc.com/product-detail/Linear-Voltage-Regulators-LDO_YONGYUTAI-XC6206-3-3V_C2891841.html" TargetMode="External"/><Relationship Id="rId11" Type="http://schemas.openxmlformats.org/officeDocument/2006/relationships/hyperlink" Target="https://lcsc.com/product-detail/Chip-Resistor-Surface-Mount_Vishay-Intertech-CRCW0402470RFKED_C482182.html" TargetMode="External"/><Relationship Id="rId5" Type="http://schemas.openxmlformats.org/officeDocument/2006/relationships/hyperlink" Target="https://lcsc.com/product-detail/Light-Emitting-Diodes-LED_Foshan-NationStar-Optoelectronics-FM-B2020RGBA-HG_C108793.html" TargetMode="External"/><Relationship Id="rId10" Type="http://schemas.openxmlformats.org/officeDocument/2006/relationships/hyperlink" Target="https://lcsc.com/product-detail/Multilayer-Ceramic-Capacitors-MLCC-SMD-SMT_TDK-C1005X5R1A475KTJ00E_C342983.html" TargetMode="External"/><Relationship Id="rId4" Type="http://schemas.openxmlformats.org/officeDocument/2006/relationships/hyperlink" Target="https://lcsc.com/product-detail/Ferrite-Beads_TDK-MMZ1005S102ET000_C275423.html" TargetMode="External"/><Relationship Id="rId9" Type="http://schemas.openxmlformats.org/officeDocument/2006/relationships/hyperlink" Target="https://lcsc.com/product-detail/Multilayer-Ceramic-Capacitors-MLCC-SMD-SMT_Murata-Electronics-GJM1555C1H330GB01D_C76905.html" TargetMode="External"/><Relationship Id="rId14" Type="http://schemas.openxmlformats.org/officeDocument/2006/relationships/hyperlink" Target="https://lcsc.com/product-detail/Schottky-Barrier-Diodes-SBD_Foshan-Blue-Rocket-Elec-BAT54S_C328578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TDK-C1005X5R1H104KT000F_C361202.html" TargetMode="External"/><Relationship Id="rId13" Type="http://schemas.openxmlformats.org/officeDocument/2006/relationships/hyperlink" Target="https://www.digikey.ca/en/products/detail/stmicroelectronics/LPS33HWTR/7348329" TargetMode="External"/><Relationship Id="rId3" Type="http://schemas.openxmlformats.org/officeDocument/2006/relationships/hyperlink" Target="https://lcsc.com/product-detail/Chip-Resistor-Surface-Mount_Viking-Tech-AR02BTC2200_C317911.html" TargetMode="External"/><Relationship Id="rId7" Type="http://schemas.openxmlformats.org/officeDocument/2006/relationships/hyperlink" Target="https://lcsc.com/product-detail/ST-Microelectronics_STMicroelectronics-STM32G030F6P6_C724040.html" TargetMode="External"/><Relationship Id="rId12" Type="http://schemas.openxmlformats.org/officeDocument/2006/relationships/hyperlink" Target="https://lcsc.com/product-detail/Chip-Resistor-Surface-Mount_Viking-Tech-ARG02BTC1002_C2902636.html" TargetMode="External"/><Relationship Id="rId2" Type="http://schemas.openxmlformats.org/officeDocument/2006/relationships/hyperlink" Target="https://lcsc.com/product-detail/Chip-Resistor-Surface-Mount_Viking-Tech-AR02BTC1500_C319855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lcsc.com/product-detail/Linear-Voltage-Regulators-LDO_YONGYUTAI-XC6206-3-3V_C2891841.html" TargetMode="External"/><Relationship Id="rId11" Type="http://schemas.openxmlformats.org/officeDocument/2006/relationships/hyperlink" Target="https://lcsc.com/product-detail/Chip-Resistor-Surface-Mount_Vishay-Intertech-CRCW0402470RFKED_C482182.html" TargetMode="External"/><Relationship Id="rId5" Type="http://schemas.openxmlformats.org/officeDocument/2006/relationships/hyperlink" Target="https://lcsc.com/product-detail/Light-Emitting-Diodes-LED_Foshan-NationStar-Optoelectronics-FM-B2020RGBA-HG_C108793.html" TargetMode="External"/><Relationship Id="rId10" Type="http://schemas.openxmlformats.org/officeDocument/2006/relationships/hyperlink" Target="https://lcsc.com/product-detail/Multilayer-Ceramic-Capacitors-MLCC-SMD-SMT_TDK-C1005X5R1A475KTJ00E_C342983.html" TargetMode="External"/><Relationship Id="rId4" Type="http://schemas.openxmlformats.org/officeDocument/2006/relationships/hyperlink" Target="https://lcsc.com/product-detail/Ferrite-Beads_TDK-MMZ1005S102ET000_C275423.html" TargetMode="External"/><Relationship Id="rId9" Type="http://schemas.openxmlformats.org/officeDocument/2006/relationships/hyperlink" Target="https://lcsc.com/product-detail/Multilayer-Ceramic-Capacitors-MLCC-SMD-SMT_Murata-Electronics-GJM1555C1H330GB01D_C76905.html" TargetMode="External"/><Relationship Id="rId14" Type="http://schemas.openxmlformats.org/officeDocument/2006/relationships/hyperlink" Target="https://lcsc.com/product-detail/Schottky-Barrier-Diodes-SBD_Foshan-Blue-Rocket-Elec-BAT54S_C3285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A14" sqref="A14:XFD14"/>
    </sheetView>
  </sheetViews>
  <sheetFormatPr defaultRowHeight="14.5" x14ac:dyDescent="0.35"/>
  <cols>
    <col min="1" max="1" width="4.7265625" customWidth="1"/>
    <col min="3" max="3" width="14" customWidth="1"/>
    <col min="4" max="4" width="20.81640625" customWidth="1"/>
    <col min="5" max="5" width="33.81640625" customWidth="1"/>
    <col min="6" max="6" width="25.54296875" customWidth="1"/>
    <col min="7" max="7" width="32.81640625" customWidth="1"/>
    <col min="8" max="8" width="16.7265625" customWidth="1"/>
    <col min="9" max="9" width="17" customWidth="1"/>
    <col min="10" max="10" width="77.81640625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50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1" x14ac:dyDescent="0.35">
      <c r="A2" s="1">
        <v>1</v>
      </c>
      <c r="B2" s="1">
        <v>2</v>
      </c>
      <c r="C2" s="1" t="s">
        <v>16</v>
      </c>
      <c r="D2" s="1" t="s">
        <v>17</v>
      </c>
      <c r="E2" s="1" t="s">
        <v>51</v>
      </c>
      <c r="F2" s="1" t="s">
        <v>52</v>
      </c>
      <c r="G2" s="1" t="s">
        <v>53</v>
      </c>
      <c r="H2" s="1">
        <v>3.44E-2</v>
      </c>
      <c r="I2" s="1">
        <v>6.88E-2</v>
      </c>
      <c r="J2" s="3" t="s">
        <v>54</v>
      </c>
    </row>
    <row r="3" spans="1:11" x14ac:dyDescent="0.35">
      <c r="A3" s="1">
        <v>2</v>
      </c>
      <c r="B3" s="1">
        <v>1</v>
      </c>
      <c r="C3" s="1" t="s">
        <v>11</v>
      </c>
      <c r="D3" s="1" t="s">
        <v>18</v>
      </c>
      <c r="E3" s="1" t="s">
        <v>55</v>
      </c>
      <c r="F3" s="1" t="s">
        <v>56</v>
      </c>
      <c r="G3" s="1" t="s">
        <v>57</v>
      </c>
      <c r="H3" s="1">
        <v>3.6999999999999998E-2</v>
      </c>
      <c r="I3" s="1">
        <v>3.6999999999999998E-2</v>
      </c>
      <c r="J3" s="3" t="s">
        <v>58</v>
      </c>
    </row>
    <row r="4" spans="1:11" ht="16.5" customHeight="1" x14ac:dyDescent="0.35">
      <c r="A4" s="1">
        <v>3</v>
      </c>
      <c r="B4" s="1">
        <v>1</v>
      </c>
      <c r="C4" s="1" t="s">
        <v>10</v>
      </c>
      <c r="D4" s="2" t="s">
        <v>19</v>
      </c>
      <c r="E4" s="1" t="s">
        <v>59</v>
      </c>
      <c r="F4" s="1" t="s">
        <v>60</v>
      </c>
      <c r="G4" s="1" t="s">
        <v>61</v>
      </c>
      <c r="H4" s="1">
        <v>2.9000000000000001E-2</v>
      </c>
      <c r="I4" s="1">
        <v>2.9000000000000001E-2</v>
      </c>
      <c r="J4" s="3" t="s">
        <v>62</v>
      </c>
    </row>
    <row r="5" spans="1:11" x14ac:dyDescent="0.35">
      <c r="A5" s="1">
        <v>4</v>
      </c>
      <c r="B5" s="1">
        <v>2</v>
      </c>
      <c r="C5" s="1" t="s">
        <v>12</v>
      </c>
      <c r="D5" s="1" t="s">
        <v>13</v>
      </c>
      <c r="E5" s="1" t="s">
        <v>63</v>
      </c>
      <c r="F5" s="1" t="s">
        <v>64</v>
      </c>
      <c r="G5" s="1" t="s">
        <v>65</v>
      </c>
      <c r="H5" s="1">
        <v>8.8999999999999999E-3</v>
      </c>
      <c r="I5" s="1">
        <v>1.78E-2</v>
      </c>
      <c r="J5" s="3" t="s">
        <v>66</v>
      </c>
    </row>
    <row r="6" spans="1:11" x14ac:dyDescent="0.35">
      <c r="A6" s="1">
        <v>5</v>
      </c>
      <c r="B6" s="1">
        <v>1</v>
      </c>
      <c r="C6" s="1" t="s">
        <v>6</v>
      </c>
      <c r="D6" s="1" t="s">
        <v>26</v>
      </c>
      <c r="E6" s="1" t="s">
        <v>88</v>
      </c>
      <c r="F6" s="1" t="s">
        <v>26</v>
      </c>
      <c r="G6" s="1" t="s">
        <v>25</v>
      </c>
      <c r="H6" s="1">
        <v>7.33</v>
      </c>
      <c r="I6" s="1">
        <f>H6*B6</f>
        <v>7.33</v>
      </c>
      <c r="J6" s="3" t="s">
        <v>89</v>
      </c>
    </row>
    <row r="7" spans="1:11" x14ac:dyDescent="0.35">
      <c r="A7" s="1">
        <v>6</v>
      </c>
      <c r="B7" s="1">
        <v>1</v>
      </c>
      <c r="C7" s="1" t="s">
        <v>20</v>
      </c>
      <c r="D7" s="1" t="s">
        <v>23</v>
      </c>
      <c r="E7" s="1" t="s">
        <v>67</v>
      </c>
      <c r="F7" s="1" t="s">
        <v>23</v>
      </c>
      <c r="G7" s="1" t="s">
        <v>24</v>
      </c>
      <c r="H7" s="1">
        <v>0.23519999999999999</v>
      </c>
      <c r="I7" s="1">
        <v>0.23519999999999999</v>
      </c>
      <c r="J7" s="3" t="s">
        <v>68</v>
      </c>
    </row>
    <row r="8" spans="1:11" x14ac:dyDescent="0.35">
      <c r="A8" s="1">
        <v>7</v>
      </c>
      <c r="B8" s="1">
        <v>1</v>
      </c>
      <c r="C8" s="1" t="s">
        <v>21</v>
      </c>
      <c r="D8" s="1" t="s">
        <v>41</v>
      </c>
      <c r="E8" s="1" t="s">
        <v>90</v>
      </c>
      <c r="F8" s="1" t="s">
        <v>41</v>
      </c>
      <c r="G8" s="1" t="s">
        <v>42</v>
      </c>
      <c r="H8" s="1">
        <v>10.89</v>
      </c>
      <c r="I8" s="1">
        <f>H8*B8</f>
        <v>10.89</v>
      </c>
      <c r="J8" s="3" t="s">
        <v>40</v>
      </c>
      <c r="K8" t="s">
        <v>69</v>
      </c>
    </row>
    <row r="9" spans="1:11" x14ac:dyDescent="0.35">
      <c r="A9" s="1">
        <v>8</v>
      </c>
      <c r="B9" s="1">
        <v>1</v>
      </c>
      <c r="C9" s="1" t="s">
        <v>22</v>
      </c>
      <c r="D9" s="1" t="s">
        <v>28</v>
      </c>
      <c r="E9" s="1" t="s">
        <v>70</v>
      </c>
      <c r="F9" s="1" t="s">
        <v>28</v>
      </c>
      <c r="G9" s="1" t="s">
        <v>27</v>
      </c>
      <c r="H9" s="1">
        <v>0.03</v>
      </c>
      <c r="I9" s="1">
        <v>0.03</v>
      </c>
      <c r="J9" s="3" t="s">
        <v>71</v>
      </c>
    </row>
    <row r="10" spans="1:11" x14ac:dyDescent="0.35">
      <c r="A10" s="1">
        <v>9</v>
      </c>
      <c r="B10" s="1">
        <v>3</v>
      </c>
      <c r="C10" s="1" t="s">
        <v>47</v>
      </c>
      <c r="D10" s="1" t="s">
        <v>43</v>
      </c>
      <c r="E10" s="1" t="s">
        <v>72</v>
      </c>
      <c r="F10" s="1" t="s">
        <v>73</v>
      </c>
      <c r="G10" s="1" t="s">
        <v>44</v>
      </c>
      <c r="H10" s="1">
        <v>2.8400000000000002E-2</v>
      </c>
      <c r="I10" s="1">
        <v>8.5199999999999998E-2</v>
      </c>
      <c r="J10" s="3" t="s">
        <v>74</v>
      </c>
    </row>
    <row r="11" spans="1:11" x14ac:dyDescent="0.35">
      <c r="A11" s="1">
        <v>10</v>
      </c>
      <c r="B11" s="1">
        <v>1</v>
      </c>
      <c r="C11" s="1" t="s">
        <v>46</v>
      </c>
      <c r="D11" s="1" t="s">
        <v>39</v>
      </c>
      <c r="E11" s="1" t="s">
        <v>75</v>
      </c>
      <c r="F11" s="1" t="s">
        <v>76</v>
      </c>
      <c r="G11" s="1" t="s">
        <v>38</v>
      </c>
      <c r="H11" s="1">
        <v>1.77E-2</v>
      </c>
      <c r="I11" s="1">
        <v>1.77E-2</v>
      </c>
      <c r="J11" s="3" t="s">
        <v>77</v>
      </c>
    </row>
    <row r="12" spans="1:11" x14ac:dyDescent="0.35">
      <c r="A12" s="1">
        <v>11</v>
      </c>
      <c r="B12" s="1">
        <v>1</v>
      </c>
      <c r="C12" s="1" t="s">
        <v>45</v>
      </c>
      <c r="D12" s="1" t="s">
        <v>9</v>
      </c>
      <c r="E12" s="1" t="s">
        <v>78</v>
      </c>
      <c r="F12" s="1" t="s">
        <v>79</v>
      </c>
      <c r="G12" s="1" t="s">
        <v>80</v>
      </c>
      <c r="H12" s="1">
        <v>1.7999999999999999E-2</v>
      </c>
      <c r="I12" s="1">
        <v>1.7999999999999999E-2</v>
      </c>
      <c r="J12" s="3" t="s">
        <v>81</v>
      </c>
    </row>
    <row r="13" spans="1:11" x14ac:dyDescent="0.35">
      <c r="A13" s="1">
        <v>12</v>
      </c>
      <c r="B13" s="1">
        <v>1</v>
      </c>
      <c r="C13" s="1" t="s">
        <v>35</v>
      </c>
      <c r="D13" s="1" t="s">
        <v>37</v>
      </c>
      <c r="E13" s="1" t="s">
        <v>82</v>
      </c>
      <c r="F13" s="1" t="s">
        <v>83</v>
      </c>
      <c r="G13" s="1" t="s">
        <v>36</v>
      </c>
      <c r="H13" s="1">
        <v>2.8000000000000001E-2</v>
      </c>
      <c r="I13" s="1">
        <v>2.8000000000000001E-2</v>
      </c>
      <c r="J13" s="3" t="s">
        <v>84</v>
      </c>
    </row>
    <row r="14" spans="1:11" x14ac:dyDescent="0.35">
      <c r="A14" s="1">
        <v>13</v>
      </c>
      <c r="B14" s="1">
        <v>2</v>
      </c>
      <c r="C14" s="1" t="s">
        <v>48</v>
      </c>
      <c r="D14" s="1" t="s">
        <v>31</v>
      </c>
      <c r="E14" s="1" t="s">
        <v>85</v>
      </c>
      <c r="F14" s="1" t="s">
        <v>31</v>
      </c>
      <c r="G14" s="1" t="s">
        <v>30</v>
      </c>
      <c r="H14" s="1">
        <v>4.4499999999999998E-2</v>
      </c>
      <c r="I14" s="1">
        <v>8.8999999999999996E-2</v>
      </c>
      <c r="J14" s="3" t="s">
        <v>86</v>
      </c>
    </row>
    <row r="15" spans="1:11" x14ac:dyDescent="0.35">
      <c r="A15" s="1">
        <v>14</v>
      </c>
      <c r="B15" s="1">
        <v>1</v>
      </c>
      <c r="C15" s="1" t="s">
        <v>49</v>
      </c>
      <c r="D15" s="1" t="s">
        <v>34</v>
      </c>
      <c r="E15" s="1" t="s">
        <v>87</v>
      </c>
      <c r="F15" s="1" t="s">
        <v>33</v>
      </c>
      <c r="G15" s="1" t="s">
        <v>32</v>
      </c>
      <c r="H15" s="1">
        <v>2.63</v>
      </c>
      <c r="I15" s="1">
        <v>2.63</v>
      </c>
      <c r="J15" s="3" t="s">
        <v>29</v>
      </c>
    </row>
    <row r="18" spans="8:9" x14ac:dyDescent="0.35">
      <c r="H18" s="4" t="s">
        <v>7</v>
      </c>
      <c r="I18" s="1">
        <f>SUM(I2:I15)</f>
        <v>21.505700000000001</v>
      </c>
    </row>
  </sheetData>
  <hyperlinks>
    <hyperlink ref="J6" r:id="rId1" xr:uid="{B9DB547F-F985-4213-B5B3-F6DC08A4B2C9}"/>
    <hyperlink ref="J8" r:id="rId2" xr:uid="{11C46CFE-05D8-4EF0-A414-0B91E22D69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1190-5593-48E9-AA0A-6946DA6E214E}">
  <dimension ref="A1:K17"/>
  <sheetViews>
    <sheetView workbookViewId="0">
      <selection sqref="A1:XFD1048576"/>
    </sheetView>
  </sheetViews>
  <sheetFormatPr defaultRowHeight="14.5" x14ac:dyDescent="0.35"/>
  <cols>
    <col min="1" max="1" width="4.7265625" customWidth="1"/>
    <col min="3" max="3" width="14" customWidth="1"/>
    <col min="4" max="4" width="20.81640625" customWidth="1"/>
    <col min="5" max="5" width="33.81640625" customWidth="1"/>
    <col min="6" max="6" width="25.54296875" customWidth="1"/>
    <col min="7" max="7" width="32.81640625" customWidth="1"/>
    <col min="8" max="8" width="16.7265625" customWidth="1"/>
    <col min="9" max="9" width="17" customWidth="1"/>
    <col min="10" max="10" width="77.81640625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50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1" x14ac:dyDescent="0.35">
      <c r="A2" s="1">
        <v>1</v>
      </c>
      <c r="B2" s="1">
        <v>3</v>
      </c>
      <c r="C2" s="1" t="s">
        <v>153</v>
      </c>
      <c r="D2" s="1" t="s">
        <v>101</v>
      </c>
      <c r="E2" s="1" t="s">
        <v>102</v>
      </c>
      <c r="F2" s="1" t="s">
        <v>103</v>
      </c>
      <c r="G2" s="1" t="s">
        <v>104</v>
      </c>
      <c r="H2" s="1">
        <v>2.3300000000000001E-2</v>
      </c>
      <c r="I2" s="1">
        <f>H2*B2</f>
        <v>6.9900000000000004E-2</v>
      </c>
      <c r="J2" s="3" t="s">
        <v>105</v>
      </c>
    </row>
    <row r="3" spans="1:11" ht="16.5" customHeight="1" x14ac:dyDescent="0.35">
      <c r="A3" s="1">
        <v>2</v>
      </c>
      <c r="B3" s="1">
        <v>2</v>
      </c>
      <c r="C3" s="1" t="s">
        <v>106</v>
      </c>
      <c r="D3" s="2" t="s">
        <v>19</v>
      </c>
      <c r="E3" s="1" t="s">
        <v>146</v>
      </c>
      <c r="F3" s="1" t="s">
        <v>147</v>
      </c>
      <c r="G3" s="1" t="s">
        <v>148</v>
      </c>
      <c r="H3" s="1">
        <v>2.7199999999999998E-2</v>
      </c>
      <c r="I3" s="1">
        <f>H3*B3</f>
        <v>5.4399999999999997E-2</v>
      </c>
      <c r="J3" s="3" t="s">
        <v>149</v>
      </c>
    </row>
    <row r="4" spans="1:11" x14ac:dyDescent="0.35">
      <c r="A4" s="1">
        <v>3</v>
      </c>
      <c r="B4" s="1">
        <v>1</v>
      </c>
      <c r="C4" s="1" t="s">
        <v>107</v>
      </c>
      <c r="D4" s="1" t="s">
        <v>99</v>
      </c>
      <c r="E4" s="1" t="s">
        <v>108</v>
      </c>
      <c r="F4" s="1" t="s">
        <v>109</v>
      </c>
      <c r="G4" s="1" t="s">
        <v>110</v>
      </c>
      <c r="H4" s="1">
        <v>3.9399999999999998E-2</v>
      </c>
      <c r="I4" s="1">
        <f>H4*B4</f>
        <v>3.9399999999999998E-2</v>
      </c>
      <c r="J4" s="3" t="s">
        <v>111</v>
      </c>
    </row>
    <row r="5" spans="1:11" x14ac:dyDescent="0.35">
      <c r="A5" s="1">
        <v>4</v>
      </c>
      <c r="B5" s="1">
        <v>1</v>
      </c>
      <c r="C5" s="1" t="s">
        <v>112</v>
      </c>
      <c r="D5" s="1" t="s">
        <v>18</v>
      </c>
      <c r="E5" s="1" t="s">
        <v>113</v>
      </c>
      <c r="F5" s="1" t="s">
        <v>114</v>
      </c>
      <c r="G5" s="1" t="s">
        <v>115</v>
      </c>
      <c r="H5" s="1">
        <v>3.2000000000000001E-2</v>
      </c>
      <c r="I5" s="1">
        <f t="shared" ref="I5:I8" si="0">H5*B5</f>
        <v>3.2000000000000001E-2</v>
      </c>
      <c r="J5" s="3" t="s">
        <v>116</v>
      </c>
    </row>
    <row r="6" spans="1:11" x14ac:dyDescent="0.35">
      <c r="A6" s="1">
        <v>5</v>
      </c>
      <c r="B6" s="1">
        <v>1</v>
      </c>
      <c r="C6" s="1" t="s">
        <v>117</v>
      </c>
      <c r="D6" s="1" t="s">
        <v>41</v>
      </c>
      <c r="E6" s="1" t="s">
        <v>90</v>
      </c>
      <c r="F6" s="1" t="s">
        <v>41</v>
      </c>
      <c r="G6" s="1" t="s">
        <v>42</v>
      </c>
      <c r="H6" s="1">
        <v>10.89</v>
      </c>
      <c r="I6" s="1">
        <f>H6*B6</f>
        <v>10.89</v>
      </c>
      <c r="J6" s="3" t="s">
        <v>40</v>
      </c>
      <c r="K6" s="5" t="s">
        <v>69</v>
      </c>
    </row>
    <row r="7" spans="1:11" x14ac:dyDescent="0.35">
      <c r="A7" s="1">
        <v>6</v>
      </c>
      <c r="B7" s="1">
        <v>1</v>
      </c>
      <c r="C7" s="1" t="s">
        <v>118</v>
      </c>
      <c r="D7" s="1" t="s">
        <v>91</v>
      </c>
      <c r="E7" s="1" t="s">
        <v>92</v>
      </c>
      <c r="F7" s="1" t="s">
        <v>91</v>
      </c>
      <c r="G7" s="1" t="s">
        <v>25</v>
      </c>
      <c r="H7" s="1">
        <v>0.98</v>
      </c>
      <c r="I7" s="1">
        <f>H7*B7</f>
        <v>0.98</v>
      </c>
      <c r="J7" s="3" t="s">
        <v>93</v>
      </c>
    </row>
    <row r="8" spans="1:11" x14ac:dyDescent="0.35">
      <c r="A8" s="1">
        <v>7</v>
      </c>
      <c r="B8" s="1">
        <v>1</v>
      </c>
      <c r="C8" s="1" t="s">
        <v>6</v>
      </c>
      <c r="D8" s="1" t="s">
        <v>94</v>
      </c>
      <c r="E8" s="1" t="s">
        <v>150</v>
      </c>
      <c r="F8" s="1" t="s">
        <v>94</v>
      </c>
      <c r="G8" s="1" t="s">
        <v>151</v>
      </c>
      <c r="H8" s="1">
        <v>6.1400000000000003E-2</v>
      </c>
      <c r="I8" s="1">
        <f t="shared" si="0"/>
        <v>6.1400000000000003E-2</v>
      </c>
      <c r="J8" s="3" t="s">
        <v>152</v>
      </c>
    </row>
    <row r="9" spans="1:11" x14ac:dyDescent="0.35">
      <c r="A9" s="1">
        <v>8</v>
      </c>
      <c r="B9" s="1">
        <v>2</v>
      </c>
      <c r="C9" s="1" t="s">
        <v>119</v>
      </c>
      <c r="D9" s="1" t="s">
        <v>120</v>
      </c>
      <c r="E9" s="1" t="s">
        <v>121</v>
      </c>
      <c r="F9" s="1" t="s">
        <v>122</v>
      </c>
      <c r="G9" s="2" t="s">
        <v>123</v>
      </c>
      <c r="H9" s="1">
        <v>2.2700000000000001E-2</v>
      </c>
      <c r="I9" s="1">
        <f>H9*B9</f>
        <v>4.5400000000000003E-2</v>
      </c>
      <c r="J9" s="3" t="s">
        <v>124</v>
      </c>
    </row>
    <row r="10" spans="1:11" x14ac:dyDescent="0.35">
      <c r="A10" s="1">
        <v>9</v>
      </c>
      <c r="B10" s="1">
        <v>2</v>
      </c>
      <c r="C10" s="1" t="s">
        <v>125</v>
      </c>
      <c r="D10" s="1" t="s">
        <v>100</v>
      </c>
      <c r="E10" s="1" t="s">
        <v>126</v>
      </c>
      <c r="F10" s="1" t="s">
        <v>127</v>
      </c>
      <c r="G10" s="2" t="s">
        <v>128</v>
      </c>
      <c r="H10" s="1">
        <v>4.7600000000000003E-2</v>
      </c>
      <c r="I10" s="1">
        <f t="shared" ref="I10:I12" si="1">H10*B10</f>
        <v>9.5200000000000007E-2</v>
      </c>
      <c r="J10" s="3" t="s">
        <v>141</v>
      </c>
    </row>
    <row r="11" spans="1:11" x14ac:dyDescent="0.35">
      <c r="A11" s="1">
        <v>10</v>
      </c>
      <c r="B11" s="1">
        <v>1</v>
      </c>
      <c r="C11" s="1" t="s">
        <v>129</v>
      </c>
      <c r="D11" s="1" t="s">
        <v>39</v>
      </c>
      <c r="E11" s="1" t="s">
        <v>130</v>
      </c>
      <c r="F11" s="1" t="s">
        <v>131</v>
      </c>
      <c r="G11" s="1" t="s">
        <v>132</v>
      </c>
      <c r="H11" s="1">
        <v>3.3500000000000002E-2</v>
      </c>
      <c r="I11" s="1">
        <f t="shared" si="1"/>
        <v>3.3500000000000002E-2</v>
      </c>
      <c r="J11" s="3" t="s">
        <v>133</v>
      </c>
    </row>
    <row r="12" spans="1:11" x14ac:dyDescent="0.35">
      <c r="A12" s="1">
        <v>11</v>
      </c>
      <c r="B12" s="1">
        <v>1</v>
      </c>
      <c r="C12" s="1" t="s">
        <v>35</v>
      </c>
      <c r="D12" s="1" t="s">
        <v>134</v>
      </c>
      <c r="E12" s="1" t="s">
        <v>135</v>
      </c>
      <c r="F12" s="1" t="s">
        <v>136</v>
      </c>
      <c r="G12" s="1" t="s">
        <v>137</v>
      </c>
      <c r="H12" s="1">
        <v>3.0800000000000001E-2</v>
      </c>
      <c r="I12" s="1">
        <f t="shared" si="1"/>
        <v>3.0800000000000001E-2</v>
      </c>
      <c r="J12" s="3" t="s">
        <v>138</v>
      </c>
    </row>
    <row r="13" spans="1:11" x14ac:dyDescent="0.35">
      <c r="A13" s="1">
        <v>12</v>
      </c>
      <c r="B13" s="1">
        <v>1</v>
      </c>
      <c r="C13" s="1" t="s">
        <v>140</v>
      </c>
      <c r="D13" s="1" t="s">
        <v>34</v>
      </c>
      <c r="E13" s="1" t="s">
        <v>97</v>
      </c>
      <c r="F13" s="1" t="s">
        <v>98</v>
      </c>
      <c r="G13" s="1" t="s">
        <v>96</v>
      </c>
      <c r="H13" s="1">
        <v>2.8899999999999999E-2</v>
      </c>
      <c r="I13" s="1">
        <f>H13*B13</f>
        <v>2.8899999999999999E-2</v>
      </c>
      <c r="J13" s="3" t="s">
        <v>95</v>
      </c>
    </row>
    <row r="14" spans="1:11" x14ac:dyDescent="0.35">
      <c r="A14" s="1">
        <v>13</v>
      </c>
      <c r="B14" s="1">
        <v>1</v>
      </c>
      <c r="C14" s="1" t="s">
        <v>139</v>
      </c>
      <c r="D14" s="1" t="s">
        <v>142</v>
      </c>
      <c r="E14" s="1" t="s">
        <v>143</v>
      </c>
      <c r="F14" s="1" t="s">
        <v>144</v>
      </c>
      <c r="G14" s="1" t="s">
        <v>27</v>
      </c>
      <c r="H14" s="1">
        <v>2.4500000000000001E-2</v>
      </c>
      <c r="I14" s="1">
        <f>H14*B14</f>
        <v>2.4500000000000001E-2</v>
      </c>
      <c r="J14" s="3" t="s">
        <v>145</v>
      </c>
    </row>
    <row r="17" spans="8:9" x14ac:dyDescent="0.35">
      <c r="H17" s="4" t="s">
        <v>7</v>
      </c>
      <c r="I17" s="1">
        <f>SUM(I2:I14)</f>
        <v>12.385400000000002</v>
      </c>
    </row>
  </sheetData>
  <hyperlinks>
    <hyperlink ref="K6" r:id="rId1" xr:uid="{0F49E0C4-81A8-4EA9-AEB5-42C9F8EDF068}"/>
    <hyperlink ref="J5" r:id="rId2" xr:uid="{62C510D4-B744-43A9-8CEF-71DEF8DDD08A}"/>
    <hyperlink ref="J3" r:id="rId3" xr:uid="{C15AC332-4BE6-45FB-B422-BDFADED1FAAA}"/>
    <hyperlink ref="J12" r:id="rId4" xr:uid="{D4543FB7-5C51-44F7-8961-35FD94FEAB26}"/>
    <hyperlink ref="J13" r:id="rId5" xr:uid="{D4CB67D5-EB18-472B-9731-93822550C136}"/>
    <hyperlink ref="J8" r:id="rId6" xr:uid="{B7CA3673-5B2B-42F1-8F6A-44A2311732D8}"/>
    <hyperlink ref="J7" r:id="rId7" xr:uid="{68EDEE8B-1178-4FBF-B099-446D6869B0BF}"/>
    <hyperlink ref="J9" r:id="rId8" xr:uid="{18E773B4-1C07-42F2-A736-D956F42D9AEA}"/>
    <hyperlink ref="J11" r:id="rId9" xr:uid="{6DCA69C4-B163-425B-9601-EF459D4E7772}"/>
    <hyperlink ref="J10" r:id="rId10" xr:uid="{B63A9ABF-C22C-4F76-9F11-9B82E8F44D69}"/>
    <hyperlink ref="J4" r:id="rId11" xr:uid="{4AE52397-EC82-4C0B-8470-E13198CC8343}"/>
    <hyperlink ref="J2" r:id="rId12" xr:uid="{C10F3E62-E060-4F97-916F-22625BAE39AE}"/>
    <hyperlink ref="J6" r:id="rId13" xr:uid="{54E29EE4-5187-4255-94F7-AF0AE9D75161}"/>
    <hyperlink ref="J14" r:id="rId14" xr:uid="{1D281F04-D96F-444C-869E-DEEE9BCF78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0B26-B5FC-423E-A5B3-BC75AD2482B7}">
  <dimension ref="A1:K17"/>
  <sheetViews>
    <sheetView tabSelected="1" topLeftCell="E1" workbookViewId="0">
      <selection activeCell="I17" sqref="I17"/>
    </sheetView>
  </sheetViews>
  <sheetFormatPr defaultRowHeight="14.5" x14ac:dyDescent="0.35"/>
  <cols>
    <col min="1" max="1" width="4.7265625" customWidth="1"/>
    <col min="3" max="3" width="14" customWidth="1"/>
    <col min="4" max="4" width="20.81640625" customWidth="1"/>
    <col min="5" max="5" width="33.81640625" customWidth="1"/>
    <col min="6" max="6" width="25.54296875" customWidth="1"/>
    <col min="7" max="7" width="32.81640625" customWidth="1"/>
    <col min="8" max="8" width="16.7265625" customWidth="1"/>
    <col min="9" max="9" width="17" customWidth="1"/>
    <col min="10" max="10" width="77.81640625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50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1" x14ac:dyDescent="0.35">
      <c r="A2" s="1">
        <v>1</v>
      </c>
      <c r="B2" s="1">
        <v>3</v>
      </c>
      <c r="C2" s="1" t="s">
        <v>153</v>
      </c>
      <c r="D2" s="1" t="s">
        <v>101</v>
      </c>
      <c r="E2" s="1" t="s">
        <v>102</v>
      </c>
      <c r="F2" s="1" t="s">
        <v>103</v>
      </c>
      <c r="G2" s="1" t="s">
        <v>104</v>
      </c>
      <c r="H2" s="1">
        <v>2.3300000000000001E-2</v>
      </c>
      <c r="I2" s="1">
        <f>H2*B2</f>
        <v>6.9900000000000004E-2</v>
      </c>
      <c r="J2" s="3" t="s">
        <v>105</v>
      </c>
    </row>
    <row r="3" spans="1:11" ht="16.5" customHeight="1" x14ac:dyDescent="0.35">
      <c r="A3" s="1">
        <v>2</v>
      </c>
      <c r="B3" s="1">
        <v>2</v>
      </c>
      <c r="C3" s="1" t="s">
        <v>106</v>
      </c>
      <c r="D3" s="2" t="s">
        <v>19</v>
      </c>
      <c r="E3" s="1" t="s">
        <v>146</v>
      </c>
      <c r="F3" s="1" t="s">
        <v>147</v>
      </c>
      <c r="G3" s="1" t="s">
        <v>148</v>
      </c>
      <c r="H3" s="1">
        <v>2.7199999999999998E-2</v>
      </c>
      <c r="I3" s="1">
        <f>H3*B3</f>
        <v>5.4399999999999997E-2</v>
      </c>
      <c r="J3" s="3" t="s">
        <v>149</v>
      </c>
    </row>
    <row r="4" spans="1:11" x14ac:dyDescent="0.35">
      <c r="A4" s="1">
        <v>3</v>
      </c>
      <c r="B4" s="1">
        <v>1</v>
      </c>
      <c r="C4" s="1" t="s">
        <v>107</v>
      </c>
      <c r="D4" s="1" t="s">
        <v>99</v>
      </c>
      <c r="E4" s="1" t="s">
        <v>108</v>
      </c>
      <c r="F4" s="1" t="s">
        <v>109</v>
      </c>
      <c r="G4" s="1" t="s">
        <v>110</v>
      </c>
      <c r="H4" s="1">
        <v>3.9399999999999998E-2</v>
      </c>
      <c r="I4" s="1">
        <f>H4*B4</f>
        <v>3.9399999999999998E-2</v>
      </c>
      <c r="J4" s="3" t="s">
        <v>111</v>
      </c>
    </row>
    <row r="5" spans="1:11" x14ac:dyDescent="0.35">
      <c r="A5" s="1">
        <v>4</v>
      </c>
      <c r="B5" s="1">
        <v>1</v>
      </c>
      <c r="C5" s="1" t="s">
        <v>112</v>
      </c>
      <c r="D5" s="1" t="s">
        <v>18</v>
      </c>
      <c r="E5" s="1" t="s">
        <v>113</v>
      </c>
      <c r="F5" s="1" t="s">
        <v>114</v>
      </c>
      <c r="G5" s="1" t="s">
        <v>115</v>
      </c>
      <c r="H5" s="1">
        <v>3.2000000000000001E-2</v>
      </c>
      <c r="I5" s="1">
        <f t="shared" ref="I5:I8" si="0">H5*B5</f>
        <v>3.2000000000000001E-2</v>
      </c>
      <c r="J5" s="3" t="s">
        <v>116</v>
      </c>
    </row>
    <row r="6" spans="1:11" x14ac:dyDescent="0.35">
      <c r="A6" s="1">
        <v>5</v>
      </c>
      <c r="B6" s="1">
        <v>1</v>
      </c>
      <c r="C6" s="1" t="s">
        <v>117</v>
      </c>
      <c r="D6" s="1" t="s">
        <v>41</v>
      </c>
      <c r="E6" s="1" t="s">
        <v>90</v>
      </c>
      <c r="F6" s="1" t="s">
        <v>41</v>
      </c>
      <c r="G6" s="1" t="s">
        <v>42</v>
      </c>
      <c r="H6" s="1">
        <v>10.89</v>
      </c>
      <c r="I6" s="1">
        <f>H6*B6</f>
        <v>10.89</v>
      </c>
      <c r="J6" s="3" t="s">
        <v>40</v>
      </c>
      <c r="K6" s="5" t="s">
        <v>69</v>
      </c>
    </row>
    <row r="7" spans="1:11" x14ac:dyDescent="0.35">
      <c r="A7" s="1">
        <v>6</v>
      </c>
      <c r="B7" s="1">
        <v>1</v>
      </c>
      <c r="C7" s="1" t="s">
        <v>118</v>
      </c>
      <c r="D7" s="1" t="s">
        <v>91</v>
      </c>
      <c r="E7" s="1" t="s">
        <v>92</v>
      </c>
      <c r="F7" s="1" t="s">
        <v>91</v>
      </c>
      <c r="G7" s="1" t="s">
        <v>25</v>
      </c>
      <c r="H7" s="1">
        <v>0.98</v>
      </c>
      <c r="I7" s="1">
        <f>H7*B7</f>
        <v>0.98</v>
      </c>
      <c r="J7" s="3" t="s">
        <v>93</v>
      </c>
    </row>
    <row r="8" spans="1:11" x14ac:dyDescent="0.35">
      <c r="A8" s="1">
        <v>7</v>
      </c>
      <c r="B8" s="1">
        <v>1</v>
      </c>
      <c r="C8" s="1" t="s">
        <v>6</v>
      </c>
      <c r="D8" s="1" t="s">
        <v>94</v>
      </c>
      <c r="E8" s="1" t="s">
        <v>150</v>
      </c>
      <c r="F8" s="1" t="s">
        <v>94</v>
      </c>
      <c r="G8" s="1" t="s">
        <v>151</v>
      </c>
      <c r="H8" s="1">
        <v>6.1400000000000003E-2</v>
      </c>
      <c r="I8" s="1">
        <f t="shared" si="0"/>
        <v>6.1400000000000003E-2</v>
      </c>
      <c r="J8" s="3" t="s">
        <v>152</v>
      </c>
    </row>
    <row r="9" spans="1:11" x14ac:dyDescent="0.35">
      <c r="A9" s="1">
        <v>8</v>
      </c>
      <c r="B9" s="1">
        <v>2</v>
      </c>
      <c r="C9" s="1" t="s">
        <v>119</v>
      </c>
      <c r="D9" s="1" t="s">
        <v>120</v>
      </c>
      <c r="E9" s="1" t="s">
        <v>121</v>
      </c>
      <c r="F9" s="1" t="s">
        <v>122</v>
      </c>
      <c r="G9" s="2" t="s">
        <v>123</v>
      </c>
      <c r="H9" s="1">
        <v>2.2700000000000001E-2</v>
      </c>
      <c r="I9" s="1">
        <f>H9*B9</f>
        <v>4.5400000000000003E-2</v>
      </c>
      <c r="J9" s="3" t="s">
        <v>124</v>
      </c>
    </row>
    <row r="10" spans="1:11" x14ac:dyDescent="0.35">
      <c r="A10" s="1">
        <v>9</v>
      </c>
      <c r="B10" s="1">
        <v>2</v>
      </c>
      <c r="C10" s="1" t="s">
        <v>125</v>
      </c>
      <c r="D10" s="1" t="s">
        <v>100</v>
      </c>
      <c r="E10" s="1" t="s">
        <v>126</v>
      </c>
      <c r="F10" s="1" t="s">
        <v>127</v>
      </c>
      <c r="G10" s="2" t="s">
        <v>128</v>
      </c>
      <c r="H10" s="1">
        <v>4.7600000000000003E-2</v>
      </c>
      <c r="I10" s="1">
        <f t="shared" ref="I10:I12" si="1">H10*B10</f>
        <v>9.5200000000000007E-2</v>
      </c>
      <c r="J10" s="3" t="s">
        <v>141</v>
      </c>
    </row>
    <row r="11" spans="1:11" x14ac:dyDescent="0.35">
      <c r="A11" s="1">
        <v>10</v>
      </c>
      <c r="B11" s="1">
        <v>1</v>
      </c>
      <c r="C11" s="1" t="s">
        <v>129</v>
      </c>
      <c r="D11" s="1" t="s">
        <v>39</v>
      </c>
      <c r="E11" s="1" t="s">
        <v>130</v>
      </c>
      <c r="F11" s="1" t="s">
        <v>131</v>
      </c>
      <c r="G11" s="1" t="s">
        <v>132</v>
      </c>
      <c r="H11" s="1">
        <v>3.3500000000000002E-2</v>
      </c>
      <c r="I11" s="1">
        <f t="shared" si="1"/>
        <v>3.3500000000000002E-2</v>
      </c>
      <c r="J11" s="3" t="s">
        <v>133</v>
      </c>
    </row>
    <row r="12" spans="1:11" x14ac:dyDescent="0.35">
      <c r="A12" s="1">
        <v>11</v>
      </c>
      <c r="B12" s="1">
        <v>1</v>
      </c>
      <c r="C12" s="1" t="s">
        <v>35</v>
      </c>
      <c r="D12" s="1" t="s">
        <v>134</v>
      </c>
      <c r="E12" s="1" t="s">
        <v>135</v>
      </c>
      <c r="F12" s="1" t="s">
        <v>136</v>
      </c>
      <c r="G12" s="1" t="s">
        <v>137</v>
      </c>
      <c r="H12" s="1">
        <v>3.0800000000000001E-2</v>
      </c>
      <c r="I12" s="1">
        <f t="shared" si="1"/>
        <v>3.0800000000000001E-2</v>
      </c>
      <c r="J12" s="3" t="s">
        <v>138</v>
      </c>
    </row>
    <row r="13" spans="1:11" x14ac:dyDescent="0.35">
      <c r="A13" s="1">
        <v>12</v>
      </c>
      <c r="B13" s="1">
        <v>1</v>
      </c>
      <c r="C13" s="1" t="s">
        <v>140</v>
      </c>
      <c r="D13" s="1" t="s">
        <v>34</v>
      </c>
      <c r="E13" s="1" t="s">
        <v>97</v>
      </c>
      <c r="F13" s="1" t="s">
        <v>98</v>
      </c>
      <c r="G13" s="1" t="s">
        <v>96</v>
      </c>
      <c r="H13" s="1">
        <v>2.8899999999999999E-2</v>
      </c>
      <c r="I13" s="1">
        <f>H13*B13</f>
        <v>2.8899999999999999E-2</v>
      </c>
      <c r="J13" s="3" t="s">
        <v>95</v>
      </c>
    </row>
    <row r="14" spans="1:11" x14ac:dyDescent="0.35">
      <c r="A14" s="1">
        <v>13</v>
      </c>
      <c r="B14" s="1">
        <v>1</v>
      </c>
      <c r="C14" s="1" t="s">
        <v>139</v>
      </c>
      <c r="D14" s="1" t="s">
        <v>142</v>
      </c>
      <c r="E14" s="1" t="s">
        <v>143</v>
      </c>
      <c r="F14" s="1" t="s">
        <v>144</v>
      </c>
      <c r="G14" s="1" t="s">
        <v>27</v>
      </c>
      <c r="H14" s="1">
        <v>2.4500000000000001E-2</v>
      </c>
      <c r="I14" s="1">
        <f>H14*B14</f>
        <v>2.4500000000000001E-2</v>
      </c>
      <c r="J14" s="3" t="s">
        <v>145</v>
      </c>
    </row>
    <row r="15" spans="1:11" x14ac:dyDescent="0.35">
      <c r="A15" s="1">
        <v>14</v>
      </c>
      <c r="B15" s="1">
        <v>2</v>
      </c>
      <c r="C15" s="1" t="s">
        <v>154</v>
      </c>
      <c r="D15" s="1" t="s">
        <v>31</v>
      </c>
      <c r="E15" s="1" t="s">
        <v>85</v>
      </c>
      <c r="F15" s="1" t="s">
        <v>31</v>
      </c>
      <c r="G15" s="1" t="s">
        <v>30</v>
      </c>
      <c r="H15" s="1">
        <v>4.4499999999999998E-2</v>
      </c>
      <c r="I15" s="1">
        <v>8.8999999999999996E-2</v>
      </c>
      <c r="J15" s="3" t="s">
        <v>86</v>
      </c>
    </row>
    <row r="17" spans="8:9" x14ac:dyDescent="0.35">
      <c r="H17" s="4" t="s">
        <v>7</v>
      </c>
      <c r="I17" s="1">
        <f>SUM(I2:I15)</f>
        <v>12.474400000000003</v>
      </c>
    </row>
  </sheetData>
  <hyperlinks>
    <hyperlink ref="K6" r:id="rId1" xr:uid="{5E17472A-F55F-492F-86FA-9ED3ECA09C4B}"/>
    <hyperlink ref="J5" r:id="rId2" xr:uid="{E4552F0C-C049-496D-AA68-69D765822F22}"/>
    <hyperlink ref="J3" r:id="rId3" xr:uid="{B6277E59-0AC6-4A25-B248-69EA1420C6B0}"/>
    <hyperlink ref="J12" r:id="rId4" xr:uid="{638E6139-80CE-44AA-ABC7-E036A1E7623B}"/>
    <hyperlink ref="J13" r:id="rId5" xr:uid="{C8BA4F0F-D957-44EE-80C7-ABE1BE6D8DBE}"/>
    <hyperlink ref="J8" r:id="rId6" xr:uid="{DBB0D532-6A3D-4A9E-A130-F35334DA0DCE}"/>
    <hyperlink ref="J7" r:id="rId7" xr:uid="{96070B6A-F68F-4006-9B01-3FEC5679FF77}"/>
    <hyperlink ref="J9" r:id="rId8" xr:uid="{13E6A030-4811-4914-87D1-E75382258BED}"/>
    <hyperlink ref="J11" r:id="rId9" xr:uid="{60A79052-E01E-433F-B23A-B4BBC4968691}"/>
    <hyperlink ref="J10" r:id="rId10" xr:uid="{F3BEC99B-FC8B-4C7B-BADF-F2D9FB9D5F34}"/>
    <hyperlink ref="J4" r:id="rId11" xr:uid="{1D211162-E184-47C9-B6FD-9E2C56309284}"/>
    <hyperlink ref="J2" r:id="rId12" xr:uid="{0851A80D-DD36-4F77-9148-CFC524531A16}"/>
    <hyperlink ref="J6" r:id="rId13" xr:uid="{EEDFA8C3-682B-4FA4-B557-F05186924367}"/>
    <hyperlink ref="J14" r:id="rId14" xr:uid="{4C79FBE8-1EE7-4AF6-ACA7-84384FEC7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RevA</vt:lpstr>
      <vt:lpstr>RevB</vt:lpstr>
      <vt:lpstr>RevC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2022-10-20T06:51:33Z</dcterms:modified>
</cp:coreProperties>
</file>