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M5-Access-Switch\M5-Access-Switch-Input\Documentation\"/>
    </mc:Choice>
  </mc:AlternateContent>
  <xr:revisionPtr revIDLastSave="0" documentId="13_ncr:1_{C38A31F6-79B4-40BD-BCE0-7543511EE1CF}" xr6:coauthVersionLast="47" xr6:coauthVersionMax="47" xr10:uidLastSave="{00000000-0000-0000-0000-000000000000}"/>
  <bookViews>
    <workbookView xWindow="1530" yWindow="1300" windowWidth="14400" windowHeight="8130" tabRatio="500" xr2:uid="{00000000-000D-0000-FFFF-FFFF00000000}"/>
  </bookViews>
  <sheets>
    <sheet name="M5-Access-Switch-Input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9" i="1"/>
  <c r="H8" i="1"/>
  <c r="H2" i="1"/>
  <c r="H7" i="1"/>
  <c r="H6" i="1"/>
  <c r="H3" i="1"/>
  <c r="H4" i="1"/>
  <c r="H5" i="1"/>
</calcChain>
</file>

<file path=xl/sharedStrings.xml><?xml version="1.0" encoding="utf-8"?>
<sst xmlns="http://schemas.openxmlformats.org/spreadsheetml/2006/main" count="48" uniqueCount="47">
  <si>
    <t>Index</t>
  </si>
  <si>
    <t>Quantity</t>
  </si>
  <si>
    <t>Manufacturer Part Number</t>
  </si>
  <si>
    <t>Description</t>
  </si>
  <si>
    <t>Digikey Part Number</t>
  </si>
  <si>
    <t>Link</t>
  </si>
  <si>
    <t>Unit Price (CAD)</t>
  </si>
  <si>
    <t>Total Price (CAD)</t>
  </si>
  <si>
    <t>Price (CAD)</t>
  </si>
  <si>
    <t>https://www.digikey.ca/en/products/detail/SJ-43514/CP-43514-ND/368146</t>
  </si>
  <si>
    <t>CONN JACK 4COND 3.5MM</t>
  </si>
  <si>
    <t>SJ-43514</t>
  </si>
  <si>
    <t>CP-43514-ND</t>
  </si>
  <si>
    <t>https://www.digikey.ca/en/products/detail/m5stack-technology-co-ltd/K016-P/13148797</t>
  </si>
  <si>
    <t>M5STICKC PLUS ESP32-PICO IOT KIT</t>
  </si>
  <si>
    <t>2221-K016-P-ND</t>
  </si>
  <si>
    <t>K016-P</t>
  </si>
  <si>
    <t>https://www.digikey.ca/en/products/detail/liteon/LTV-817/385836</t>
  </si>
  <si>
    <t>OPTOISOLATR 5KV TRANSISTOR 4-DIP</t>
  </si>
  <si>
    <t>LTV-817</t>
  </si>
  <si>
    <t>160-1366-5-ND</t>
  </si>
  <si>
    <t>https://www.digikey.ca/en/products/detail/amphenol-cs-fci/68016-208HLF/1878499</t>
  </si>
  <si>
    <t>CONN HEADER R/A 8POS 2.54MM</t>
  </si>
  <si>
    <t>609-3321-ND</t>
  </si>
  <si>
    <t>68016-208HLF</t>
  </si>
  <si>
    <t xml:space="preserve">Component </t>
  </si>
  <si>
    <t>OK1,OK2</t>
  </si>
  <si>
    <t>JP1</t>
  </si>
  <si>
    <t>SW1,SW2</t>
  </si>
  <si>
    <t>https://www.digikey.ca/en/products/detail/stackpole-electronics-inc/CFM14JT1K00/1742111</t>
  </si>
  <si>
    <t>R1,R2</t>
  </si>
  <si>
    <t>R3,R4</t>
  </si>
  <si>
    <t>RES 1K OHM 5% 1/4W AXIAL</t>
  </si>
  <si>
    <t>CFM14JT1K00</t>
  </si>
  <si>
    <t>S1KQCT-ND</t>
  </si>
  <si>
    <t>https://www.digikey.ca/en/products/detail/stackpole-electronics-inc/CFM14JA470R/1742225</t>
  </si>
  <si>
    <t>RES 470 OHM 5% 1/4W AXIAL</t>
  </si>
  <si>
    <t>738-CFM14JA470RCT-ND</t>
  </si>
  <si>
    <t>CFM14JA470R</t>
  </si>
  <si>
    <t xml:space="preserve">https://www.digikey.ca/en/products/detail/essentra-components/50M025045P006/11638590 </t>
  </si>
  <si>
    <t>145-50M025045P006-ND</t>
  </si>
  <si>
    <t>50M025045P006</t>
  </si>
  <si>
    <t>PAN PHILLIPS SCREW, M2.5 X 4.5 T</t>
  </si>
  <si>
    <t>https://www.digikey.ca/en/products/detail/keystone-electronics/9600/2746248</t>
  </si>
  <si>
    <t>36-9600-ND</t>
  </si>
  <si>
    <t>HEX NUT 1/4" STEEL 4-40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</si>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</sst>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keystone-electronics/9600/2746248" TargetMode="External"/><Relationship Id="rId3" Type="http://schemas.openxmlformats.org/officeDocument/2006/relationships/hyperlink" Target="https://www.digikey.ca/en/products/detail/amphenol-cs-fci/68016-208HLF/1878499" TargetMode="External"/><Relationship Id="rId7" Type="http://schemas.openxmlformats.org/officeDocument/2006/relationships/hyperlink" Target="https://www.digikey.ca/en/products/detail/essentra-components/50M025045P006/11638590" TargetMode="External"/><Relationship Id="rId2" Type="http://schemas.openxmlformats.org/officeDocument/2006/relationships/hyperlink" Target="https://www.digikey.ca/en/products/detail/liteon/LTV-817/385836" TargetMode="External"/><Relationship Id="rId1" Type="http://schemas.openxmlformats.org/officeDocument/2006/relationships/hyperlink" Target="https://www.digikey.ca/en/products/detail/m5stack-technology-co-ltd/K016-P/13148797" TargetMode="External"/><Relationship Id="rId6" Type="http://schemas.openxmlformats.org/officeDocument/2006/relationships/hyperlink" Target="https://www.digikey.ca/en/products/detail/stackpole-electronics-inc/CFM14JA470R/1742225" TargetMode="External"/><Relationship Id="rId5" Type="http://schemas.openxmlformats.org/officeDocument/2006/relationships/hyperlink" Target="https://www.digikey.ca/en/products/detail/stackpole-electronics-inc/CFM14JT1K00/1742111" TargetMode="External"/><Relationship Id="rId4" Type="http://schemas.openxmlformats.org/officeDocument/2006/relationships/hyperlink" Target="https://www.digikey.ca/en/products/detail/SJ-43514/CP-43514-ND/36814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D12" sqref="D12"/>
    </sheetView>
  </sheetViews>
  <sheetFormatPr defaultColWidth="8.90625" defaultRowHeight="14.5"/>
  <cols>
    <col min="1" max="1" width="6.90625" style="2" customWidth="1"/>
    <col min="2" max="3" width="12.36328125" style="2" customWidth="1"/>
    <col min="4" max="5" width="24" style="2" customWidth="1"/>
    <col min="6" max="6" width="32" style="2" customWidth="1"/>
    <col min="7" max="7" width="16.6328125" style="2" customWidth="1"/>
    <col min="8" max="8" width="16.54296875" style="2" customWidth="1"/>
    <col min="9" max="16384" width="8.90625" style="2"/>
  </cols>
  <sheetData>
    <row r="1" spans="1:11">
      <c r="A1" s="1" t="s">
        <v>0</v>
      </c>
      <c r="B1" s="1" t="s">
        <v>1</v>
      </c>
      <c r="C1" s="1" t="s">
        <v>25</v>
      </c>
      <c r="D1" s="1" t="s">
        <v>4</v>
      </c>
      <c r="E1" s="1" t="s">
        <v>2</v>
      </c>
      <c r="F1" s="1" t="s">
        <v>3</v>
      </c>
      <c r="G1" s="1" t="s">
        <v>6</v>
      </c>
      <c r="H1" s="1" t="s">
        <v>8</v>
      </c>
      <c r="I1" s="6" t="s">
        <v>5</v>
      </c>
      <c r="J1"/>
      <c r="K1"/>
    </row>
    <row r="2" spans="1:11">
      <c r="A2" s="2">
        <v>1</v>
      </c>
      <c r="B2" s="2">
        <v>1</v>
      </c>
      <c r="D2" s="7" t="s">
        <v>15</v>
      </c>
      <c r="E2" s="2" t="s">
        <v>16</v>
      </c>
      <c r="F2" s="3" t="s">
        <v>14</v>
      </c>
      <c r="G2" s="2">
        <v>31.48</v>
      </c>
      <c r="H2" s="2">
        <f>B2*G2</f>
        <v>31.48</v>
      </c>
      <c r="I2" s="4" t="s">
        <v>13</v>
      </c>
      <c r="J2"/>
      <c r="K2"/>
    </row>
    <row r="3" spans="1:11">
      <c r="A3">
        <v>2</v>
      </c>
      <c r="B3">
        <v>2</v>
      </c>
      <c r="C3" t="s">
        <v>28</v>
      </c>
      <c r="D3" t="s">
        <v>12</v>
      </c>
      <c r="E3" t="s">
        <v>11</v>
      </c>
      <c r="F3" s="3" t="s">
        <v>10</v>
      </c>
      <c r="G3">
        <v>1.48</v>
      </c>
      <c r="H3" s="2">
        <f t="shared" ref="H3:H9" si="0">B3*G3</f>
        <v>2.96</v>
      </c>
      <c r="I3" s="4" t="s">
        <v>9</v>
      </c>
      <c r="J3"/>
      <c r="K3"/>
    </row>
    <row r="4" spans="1:11" ht="14.5" customHeight="1">
      <c r="A4">
        <v>3</v>
      </c>
      <c r="B4">
        <v>2</v>
      </c>
      <c r="C4" t="s">
        <v>26</v>
      </c>
      <c r="D4" s="3" t="s">
        <v>20</v>
      </c>
      <c r="E4" s="3" t="s">
        <v>19</v>
      </c>
      <c r="F4" s="7" t="s">
        <v>18</v>
      </c>
      <c r="G4" s="3">
        <v>0.57999999999999996</v>
      </c>
      <c r="H4" s="2">
        <f t="shared" si="0"/>
        <v>1.1599999999999999</v>
      </c>
      <c r="I4" s="4" t="s">
        <v>17</v>
      </c>
      <c r="J4"/>
      <c r="K4"/>
    </row>
    <row r="5" spans="1:11">
      <c r="A5" s="2">
        <v>4</v>
      </c>
      <c r="B5" s="2">
        <v>1</v>
      </c>
      <c r="C5" s="2" t="s">
        <v>27</v>
      </c>
      <c r="D5" s="3" t="s">
        <v>23</v>
      </c>
      <c r="E5" s="3" t="s">
        <v>24</v>
      </c>
      <c r="F5" s="3" t="s">
        <v>22</v>
      </c>
      <c r="G5" s="3">
        <v>0.7</v>
      </c>
      <c r="H5" s="2">
        <f t="shared" si="0"/>
        <v>0.7</v>
      </c>
      <c r="I5" s="4" t="s">
        <v>21</v>
      </c>
      <c r="J5"/>
      <c r="K5"/>
    </row>
    <row r="6" spans="1:11">
      <c r="A6">
        <v>5</v>
      </c>
      <c r="B6">
        <v>2</v>
      </c>
      <c r="C6" t="s">
        <v>30</v>
      </c>
      <c r="D6" s="3" t="s">
        <v>34</v>
      </c>
      <c r="E6" s="3" t="s">
        <v>33</v>
      </c>
      <c r="F6" s="3" t="s">
        <v>32</v>
      </c>
      <c r="G6" s="3">
        <v>0.15</v>
      </c>
      <c r="H6">
        <f t="shared" si="0"/>
        <v>0.3</v>
      </c>
      <c r="I6" s="4" t="s">
        <v>29</v>
      </c>
      <c r="J6"/>
      <c r="K6"/>
    </row>
    <row r="7" spans="1:11">
      <c r="A7">
        <v>6</v>
      </c>
      <c r="B7" s="3">
        <v>2</v>
      </c>
      <c r="C7" s="3" t="s">
        <v>31</v>
      </c>
      <c r="D7" s="3" t="s">
        <v>37</v>
      </c>
      <c r="E7" s="3" t="s">
        <v>38</v>
      </c>
      <c r="F7" s="3" t="s">
        <v>36</v>
      </c>
      <c r="G7" s="3">
        <v>0.15</v>
      </c>
      <c r="H7">
        <f t="shared" si="0"/>
        <v>0.3</v>
      </c>
      <c r="I7" s="4" t="s">
        <v>35</v>
      </c>
      <c r="J7"/>
      <c r="K7"/>
    </row>
    <row r="8" spans="1:11">
      <c r="A8">
        <v>7</v>
      </c>
      <c r="B8" s="3">
        <v>2</v>
      </c>
      <c r="C8" s="3" t="s">
        <v>46</v>
      </c>
      <c r="D8" t="s">
        <v>40</v>
      </c>
      <c r="E8" t="s">
        <v>41</v>
      </c>
      <c r="F8" t="s">
        <v>42</v>
      </c>
      <c r="G8" s="3">
        <v>0.23</v>
      </c>
      <c r="H8">
        <f t="shared" si="0"/>
        <v>0.46</v>
      </c>
      <c r="I8" s="8" t="s">
        <v>39</v>
      </c>
      <c r="J8"/>
      <c r="K8"/>
    </row>
    <row r="9" spans="1:11">
      <c r="A9">
        <v>8</v>
      </c>
      <c r="B9" s="3">
        <v>2</v>
      </c>
      <c r="C9" s="3" t="s">
        <v>46</v>
      </c>
      <c r="D9" t="s">
        <v>44</v>
      </c>
      <c r="E9">
        <v>9600</v>
      </c>
      <c r="F9" t="s">
        <v>45</v>
      </c>
      <c r="G9" s="3">
        <v>0.16</v>
      </c>
      <c r="H9">
        <f t="shared" si="0"/>
        <v>0.32</v>
      </c>
      <c r="I9" s="8" t="s">
        <v>43</v>
      </c>
      <c r="J9"/>
      <c r="K9"/>
    </row>
    <row r="10" spans="1:11">
      <c r="A10"/>
      <c r="B10" s="3"/>
      <c r="C10"/>
      <c r="D10"/>
      <c r="E10"/>
      <c r="F10"/>
      <c r="G10" s="3"/>
      <c r="H10"/>
      <c r="I10" s="8"/>
      <c r="J10"/>
      <c r="K10"/>
    </row>
    <row r="11" spans="1:11">
      <c r="A11"/>
      <c r="B11"/>
      <c r="C11"/>
      <c r="D11"/>
      <c r="E11"/>
      <c r="F11"/>
      <c r="G11" s="5" t="s">
        <v>7</v>
      </c>
      <c r="H11">
        <f>SUM(H2:H9)</f>
        <v>37.679999999999993</v>
      </c>
      <c r="I11"/>
      <c r="J11"/>
      <c r="K11"/>
    </row>
    <row r="12" spans="1:11">
      <c r="A12"/>
      <c r="B12"/>
      <c r="C12"/>
      <c r="D12"/>
      <c r="E12"/>
      <c r="F12"/>
      <c r="G12"/>
      <c r="H12"/>
      <c r="I12"/>
      <c r="J12"/>
      <c r="K12"/>
    </row>
    <row r="13" spans="1:11">
      <c r="A13"/>
      <c r="B13"/>
      <c r="C13"/>
      <c r="D13"/>
      <c r="E13"/>
      <c r="F13"/>
      <c r="G13"/>
      <c r="H13"/>
      <c r="I13"/>
      <c r="J13"/>
      <c r="K13"/>
    </row>
    <row r="14" spans="1:11">
      <c r="D14" s="3"/>
      <c r="E14" s="3"/>
      <c r="F14" s="3"/>
      <c r="I14" s="4"/>
    </row>
  </sheetData>
  <hyperlinks>
    <hyperlink ref="I2" r:id="rId1" xr:uid="{56B0595D-98AE-4748-9AC9-C718094D26A8}"/>
    <hyperlink ref="I4" r:id="rId2" xr:uid="{2FFF1290-1E84-4F07-99B8-567479417876}"/>
    <hyperlink ref="I5" r:id="rId3" xr:uid="{52359737-FFB5-4289-8BA5-9CE4DDD30DB4}"/>
    <hyperlink ref="I3" r:id="rId4" xr:uid="{B2CCB8BB-2472-4812-A0D7-C6C6FBAB8C45}"/>
    <hyperlink ref="I6" r:id="rId5" xr:uid="{29897688-494C-4E39-9EED-9C3375BE4FF0}"/>
    <hyperlink ref="I7" r:id="rId6" xr:uid="{F3A038A5-877E-4E6F-82A8-D51B24448BC9}"/>
    <hyperlink ref="I8" r:id="rId7" xr:uid="{46400990-ECAB-44BC-B493-05C17D7E2B1D}"/>
    <hyperlink ref="I9" r:id="rId8" xr:uid="{13C41D4A-7FD0-4DD6-86A8-FC9070E85572}"/>
  </hyperlinks>
  <pageMargins left="0.7" right="0.7" top="0.75" bottom="0.75" header="0.3" footer="0.3"/>
  <pageSetup orientation="portrait" horizontalDpi="4294967293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M5-Access-Switch-Input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2022-10-01T04:36:04Z</dcterms:modified>
</cp:coreProperties>
</file>