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COP Excel\"/>
    </mc:Choice>
  </mc:AlternateContent>
  <xr:revisionPtr revIDLastSave="0" documentId="8_{74D43EEE-9310-4695-86D7-1C65E1B535C4}" xr6:coauthVersionLast="43" xr6:coauthVersionMax="43" xr10:uidLastSave="{00000000-0000-0000-0000-000000000000}"/>
  <workbookProtection lockStructure="1"/>
  <bookViews>
    <workbookView xWindow="-120" yWindow="-120" windowWidth="29040" windowHeight="15840" tabRatio="845" activeTab="1" xr2:uid="{00000000-000D-0000-FFFF-FFFF00000000}"/>
  </bookViews>
  <sheets>
    <sheet name="Anleitung" sheetId="2" r:id="rId1"/>
    <sheet name="Composite Programming FS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3" i="1" l="1"/>
  <c r="C152" i="1"/>
  <c r="C131" i="1"/>
  <c r="C89" i="1"/>
  <c r="C68" i="1"/>
  <c r="C47" i="1"/>
  <c r="C26" i="1"/>
  <c r="C5" i="1" l="1"/>
  <c r="E216" i="1" l="1"/>
  <c r="E214" i="1"/>
  <c r="E212" i="1"/>
  <c r="E210" i="1"/>
  <c r="E208" i="1"/>
  <c r="E206" i="1"/>
  <c r="E205" i="1"/>
  <c r="E203" i="1"/>
  <c r="E201" i="1"/>
  <c r="F173" i="1" l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72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51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0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09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88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67" i="1"/>
  <c r="F65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46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4" i="1"/>
  <c r="K199" i="1" l="1"/>
  <c r="I199" i="1"/>
  <c r="G199" i="1"/>
  <c r="C172" i="1"/>
  <c r="B172" i="1"/>
  <c r="C151" i="1"/>
  <c r="B151" i="1"/>
  <c r="C130" i="1"/>
  <c r="B130" i="1"/>
  <c r="C109" i="1"/>
  <c r="B109" i="1"/>
  <c r="C110" i="1"/>
  <c r="C88" i="1"/>
  <c r="B88" i="1"/>
  <c r="C67" i="1"/>
  <c r="B67" i="1"/>
  <c r="C46" i="1"/>
  <c r="B46" i="1"/>
  <c r="C25" i="1"/>
  <c r="B25" i="1"/>
  <c r="BD23" i="1" l="1"/>
  <c r="BF23" i="1" s="1"/>
  <c r="BD36" i="1"/>
  <c r="BF36" i="1" s="1"/>
  <c r="BD27" i="1"/>
  <c r="BF27" i="1" s="1"/>
  <c r="BD32" i="1"/>
  <c r="BF32" i="1" s="1"/>
  <c r="BD34" i="1"/>
  <c r="BF34" i="1" s="1"/>
  <c r="BD16" i="1"/>
  <c r="BF16" i="1" s="1"/>
  <c r="BD20" i="1"/>
  <c r="BF20" i="1" s="1"/>
  <c r="BJ9" i="1" l="1"/>
  <c r="BJ11" i="1"/>
  <c r="BJ13" i="1"/>
  <c r="BJ15" i="1"/>
  <c r="BJ8" i="1"/>
  <c r="BJ10" i="1"/>
  <c r="BJ12" i="1"/>
  <c r="BJ14" i="1"/>
  <c r="BJ16" i="1"/>
  <c r="BJ21" i="1"/>
  <c r="BJ23" i="1"/>
  <c r="BJ25" i="1"/>
  <c r="BJ27" i="1"/>
  <c r="BJ20" i="1"/>
  <c r="BJ22" i="1"/>
  <c r="BJ24" i="1"/>
  <c r="BJ26" i="1"/>
  <c r="BJ19" i="1"/>
  <c r="BD9" i="1"/>
  <c r="BF9" i="1" s="1"/>
  <c r="BD12" i="1"/>
  <c r="BF12" i="1" s="1"/>
  <c r="BD14" i="1"/>
  <c r="BF14" i="1" s="1"/>
  <c r="BD38" i="1"/>
  <c r="BF38" i="1" s="1"/>
  <c r="BD25" i="1"/>
  <c r="BF25" i="1" s="1"/>
  <c r="BD10" i="1"/>
  <c r="BF10" i="1" s="1"/>
  <c r="BD21" i="1"/>
  <c r="BF21" i="1" s="1"/>
  <c r="BD31" i="1"/>
  <c r="BF31" i="1" s="1"/>
  <c r="BD24" i="1"/>
  <c r="BF24" i="1" s="1"/>
  <c r="BD13" i="1"/>
  <c r="BF13" i="1" s="1"/>
  <c r="BD35" i="1"/>
  <c r="BF35" i="1" s="1"/>
  <c r="BD26" i="1"/>
  <c r="BF26" i="1" s="1"/>
  <c r="BD37" i="1"/>
  <c r="BF37" i="1" s="1"/>
  <c r="BD15" i="1"/>
  <c r="BF15" i="1" s="1"/>
  <c r="BD22" i="1"/>
  <c r="BF22" i="1" s="1"/>
  <c r="BD33" i="1"/>
  <c r="BF33" i="1" s="1"/>
  <c r="BD11" i="1"/>
  <c r="BF11" i="1" s="1"/>
  <c r="BD30" i="1"/>
  <c r="BD19" i="1"/>
  <c r="BD8" i="1"/>
  <c r="AU191" i="1"/>
  <c r="AT191" i="1"/>
  <c r="AS191" i="1"/>
  <c r="AR191" i="1"/>
  <c r="AQ191" i="1"/>
  <c r="AU190" i="1"/>
  <c r="AT190" i="1"/>
  <c r="AS190" i="1"/>
  <c r="AR190" i="1"/>
  <c r="AQ190" i="1"/>
  <c r="AU189" i="1"/>
  <c r="AT189" i="1"/>
  <c r="AS189" i="1"/>
  <c r="AR189" i="1"/>
  <c r="AQ189" i="1"/>
  <c r="AU188" i="1"/>
  <c r="AT188" i="1"/>
  <c r="AS188" i="1"/>
  <c r="AR188" i="1"/>
  <c r="AQ188" i="1"/>
  <c r="AU187" i="1"/>
  <c r="AT187" i="1"/>
  <c r="AS187" i="1"/>
  <c r="AR187" i="1"/>
  <c r="AQ187" i="1"/>
  <c r="AU186" i="1"/>
  <c r="AT186" i="1"/>
  <c r="AS186" i="1"/>
  <c r="AR186" i="1"/>
  <c r="AQ186" i="1"/>
  <c r="AU185" i="1"/>
  <c r="AT185" i="1"/>
  <c r="AS185" i="1"/>
  <c r="AR185" i="1"/>
  <c r="AQ185" i="1"/>
  <c r="AU184" i="1"/>
  <c r="AT184" i="1"/>
  <c r="AS184" i="1"/>
  <c r="AR184" i="1"/>
  <c r="AQ184" i="1"/>
  <c r="AU183" i="1"/>
  <c r="AT183" i="1"/>
  <c r="AS183" i="1"/>
  <c r="AR183" i="1"/>
  <c r="AQ183" i="1"/>
  <c r="AU182" i="1"/>
  <c r="AT182" i="1"/>
  <c r="AS182" i="1"/>
  <c r="AR182" i="1"/>
  <c r="AQ182" i="1"/>
  <c r="AU181" i="1"/>
  <c r="AT181" i="1"/>
  <c r="AS181" i="1"/>
  <c r="AR181" i="1"/>
  <c r="AQ181" i="1"/>
  <c r="AU180" i="1"/>
  <c r="AT180" i="1"/>
  <c r="AS180" i="1"/>
  <c r="AR180" i="1"/>
  <c r="AQ180" i="1"/>
  <c r="AU179" i="1"/>
  <c r="AT179" i="1"/>
  <c r="AS179" i="1"/>
  <c r="AR179" i="1"/>
  <c r="AQ179" i="1"/>
  <c r="AU178" i="1"/>
  <c r="AT178" i="1"/>
  <c r="AS178" i="1"/>
  <c r="AR178" i="1"/>
  <c r="AQ178" i="1"/>
  <c r="AU177" i="1"/>
  <c r="AT177" i="1"/>
  <c r="AS177" i="1"/>
  <c r="AR177" i="1"/>
  <c r="AQ177" i="1"/>
  <c r="AU176" i="1"/>
  <c r="AT176" i="1"/>
  <c r="AS176" i="1"/>
  <c r="AR176" i="1"/>
  <c r="AQ176" i="1"/>
  <c r="AU175" i="1"/>
  <c r="AT175" i="1"/>
  <c r="AS175" i="1"/>
  <c r="AR175" i="1"/>
  <c r="AQ175" i="1"/>
  <c r="AU174" i="1"/>
  <c r="AT174" i="1"/>
  <c r="AS174" i="1"/>
  <c r="AR174" i="1"/>
  <c r="AQ174" i="1"/>
  <c r="AU173" i="1"/>
  <c r="AT173" i="1"/>
  <c r="AS173" i="1"/>
  <c r="AR173" i="1"/>
  <c r="AQ173" i="1"/>
  <c r="AU172" i="1"/>
  <c r="AT172" i="1"/>
  <c r="AS172" i="1"/>
  <c r="AR172" i="1"/>
  <c r="AQ172" i="1"/>
  <c r="AU170" i="1"/>
  <c r="AT170" i="1"/>
  <c r="AS170" i="1"/>
  <c r="AR170" i="1"/>
  <c r="AQ170" i="1"/>
  <c r="AU169" i="1"/>
  <c r="AT169" i="1"/>
  <c r="AS169" i="1"/>
  <c r="AR169" i="1"/>
  <c r="AQ169" i="1"/>
  <c r="AU168" i="1"/>
  <c r="AT168" i="1"/>
  <c r="AS168" i="1"/>
  <c r="AR168" i="1"/>
  <c r="AQ168" i="1"/>
  <c r="AU167" i="1"/>
  <c r="AT167" i="1"/>
  <c r="AS167" i="1"/>
  <c r="AR167" i="1"/>
  <c r="AQ167" i="1"/>
  <c r="AU166" i="1"/>
  <c r="AT166" i="1"/>
  <c r="AS166" i="1"/>
  <c r="AR166" i="1"/>
  <c r="AQ166" i="1"/>
  <c r="AU165" i="1"/>
  <c r="AT165" i="1"/>
  <c r="AS165" i="1"/>
  <c r="AR165" i="1"/>
  <c r="AQ165" i="1"/>
  <c r="AU164" i="1"/>
  <c r="AT164" i="1"/>
  <c r="AS164" i="1"/>
  <c r="AR164" i="1"/>
  <c r="AQ164" i="1"/>
  <c r="AU163" i="1"/>
  <c r="AT163" i="1"/>
  <c r="AS163" i="1"/>
  <c r="AR163" i="1"/>
  <c r="AQ163" i="1"/>
  <c r="AU162" i="1"/>
  <c r="AT162" i="1"/>
  <c r="AS162" i="1"/>
  <c r="AR162" i="1"/>
  <c r="AQ162" i="1"/>
  <c r="AU161" i="1"/>
  <c r="AT161" i="1"/>
  <c r="AS161" i="1"/>
  <c r="AR161" i="1"/>
  <c r="AQ161" i="1"/>
  <c r="AU160" i="1"/>
  <c r="AT160" i="1"/>
  <c r="AS160" i="1"/>
  <c r="AR160" i="1"/>
  <c r="AQ160" i="1"/>
  <c r="AU159" i="1"/>
  <c r="AT159" i="1"/>
  <c r="AS159" i="1"/>
  <c r="AR159" i="1"/>
  <c r="AQ159" i="1"/>
  <c r="AU158" i="1"/>
  <c r="AT158" i="1"/>
  <c r="AS158" i="1"/>
  <c r="AR158" i="1"/>
  <c r="AQ158" i="1"/>
  <c r="AU157" i="1"/>
  <c r="AT157" i="1"/>
  <c r="AS157" i="1"/>
  <c r="AR157" i="1"/>
  <c r="AQ157" i="1"/>
  <c r="AU156" i="1"/>
  <c r="AT156" i="1"/>
  <c r="AS156" i="1"/>
  <c r="AR156" i="1"/>
  <c r="AQ156" i="1"/>
  <c r="AU155" i="1"/>
  <c r="AT155" i="1"/>
  <c r="AS155" i="1"/>
  <c r="AR155" i="1"/>
  <c r="AQ155" i="1"/>
  <c r="AU154" i="1"/>
  <c r="AT154" i="1"/>
  <c r="AS154" i="1"/>
  <c r="AR154" i="1"/>
  <c r="AQ154" i="1"/>
  <c r="AU153" i="1"/>
  <c r="AT153" i="1"/>
  <c r="AS153" i="1"/>
  <c r="AR153" i="1"/>
  <c r="AQ153" i="1"/>
  <c r="AU152" i="1"/>
  <c r="AT152" i="1"/>
  <c r="AS152" i="1"/>
  <c r="AR152" i="1"/>
  <c r="AQ152" i="1"/>
  <c r="AU151" i="1"/>
  <c r="AT151" i="1"/>
  <c r="AS151" i="1"/>
  <c r="AR151" i="1"/>
  <c r="AQ151" i="1"/>
  <c r="AU149" i="1"/>
  <c r="AT149" i="1"/>
  <c r="AS149" i="1"/>
  <c r="AR149" i="1"/>
  <c r="AQ149" i="1"/>
  <c r="AU148" i="1"/>
  <c r="AT148" i="1"/>
  <c r="AS148" i="1"/>
  <c r="AR148" i="1"/>
  <c r="AQ148" i="1"/>
  <c r="AU147" i="1"/>
  <c r="AT147" i="1"/>
  <c r="AS147" i="1"/>
  <c r="AR147" i="1"/>
  <c r="AQ147" i="1"/>
  <c r="AU146" i="1"/>
  <c r="AT146" i="1"/>
  <c r="AS146" i="1"/>
  <c r="AR146" i="1"/>
  <c r="AQ146" i="1"/>
  <c r="AU145" i="1"/>
  <c r="AT145" i="1"/>
  <c r="AS145" i="1"/>
  <c r="AR145" i="1"/>
  <c r="AQ145" i="1"/>
  <c r="AU144" i="1"/>
  <c r="AT144" i="1"/>
  <c r="AS144" i="1"/>
  <c r="AR144" i="1"/>
  <c r="AQ144" i="1"/>
  <c r="AU143" i="1"/>
  <c r="AT143" i="1"/>
  <c r="AS143" i="1"/>
  <c r="AR143" i="1"/>
  <c r="AQ143" i="1"/>
  <c r="AU142" i="1"/>
  <c r="AT142" i="1"/>
  <c r="AS142" i="1"/>
  <c r="AR142" i="1"/>
  <c r="AQ142" i="1"/>
  <c r="AU141" i="1"/>
  <c r="AT141" i="1"/>
  <c r="AS141" i="1"/>
  <c r="AR141" i="1"/>
  <c r="AQ141" i="1"/>
  <c r="AU140" i="1"/>
  <c r="AT140" i="1"/>
  <c r="AS140" i="1"/>
  <c r="AR140" i="1"/>
  <c r="AQ140" i="1"/>
  <c r="AU139" i="1"/>
  <c r="AT139" i="1"/>
  <c r="AS139" i="1"/>
  <c r="AR139" i="1"/>
  <c r="AQ139" i="1"/>
  <c r="AU138" i="1"/>
  <c r="AT138" i="1"/>
  <c r="AS138" i="1"/>
  <c r="AR138" i="1"/>
  <c r="AQ138" i="1"/>
  <c r="AU137" i="1"/>
  <c r="AT137" i="1"/>
  <c r="AS137" i="1"/>
  <c r="AR137" i="1"/>
  <c r="AQ137" i="1"/>
  <c r="AU136" i="1"/>
  <c r="AT136" i="1"/>
  <c r="AS136" i="1"/>
  <c r="AR136" i="1"/>
  <c r="AQ136" i="1"/>
  <c r="AU135" i="1"/>
  <c r="AT135" i="1"/>
  <c r="AS135" i="1"/>
  <c r="AR135" i="1"/>
  <c r="AQ135" i="1"/>
  <c r="AU134" i="1"/>
  <c r="AT134" i="1"/>
  <c r="AS134" i="1"/>
  <c r="AR134" i="1"/>
  <c r="AQ134" i="1"/>
  <c r="AU133" i="1"/>
  <c r="AT133" i="1"/>
  <c r="AS133" i="1"/>
  <c r="AR133" i="1"/>
  <c r="AQ133" i="1"/>
  <c r="AU132" i="1"/>
  <c r="AT132" i="1"/>
  <c r="AS132" i="1"/>
  <c r="AR132" i="1"/>
  <c r="AQ132" i="1"/>
  <c r="AU131" i="1"/>
  <c r="AT131" i="1"/>
  <c r="AS131" i="1"/>
  <c r="AR131" i="1"/>
  <c r="AQ131" i="1"/>
  <c r="AU130" i="1"/>
  <c r="AT130" i="1"/>
  <c r="AS130" i="1"/>
  <c r="AR130" i="1"/>
  <c r="AQ130" i="1"/>
  <c r="AU128" i="1"/>
  <c r="AT128" i="1"/>
  <c r="AS128" i="1"/>
  <c r="AR128" i="1"/>
  <c r="AQ128" i="1"/>
  <c r="AU127" i="1"/>
  <c r="AT127" i="1"/>
  <c r="AS127" i="1"/>
  <c r="AR127" i="1"/>
  <c r="AQ127" i="1"/>
  <c r="AU126" i="1"/>
  <c r="AT126" i="1"/>
  <c r="AS126" i="1"/>
  <c r="AR126" i="1"/>
  <c r="AQ126" i="1"/>
  <c r="AU125" i="1"/>
  <c r="AT125" i="1"/>
  <c r="AS125" i="1"/>
  <c r="AR125" i="1"/>
  <c r="AQ125" i="1"/>
  <c r="AU124" i="1"/>
  <c r="AT124" i="1"/>
  <c r="AS124" i="1"/>
  <c r="AR124" i="1"/>
  <c r="AQ124" i="1"/>
  <c r="AU123" i="1"/>
  <c r="AT123" i="1"/>
  <c r="AS123" i="1"/>
  <c r="AR123" i="1"/>
  <c r="AQ123" i="1"/>
  <c r="AU122" i="1"/>
  <c r="AT122" i="1"/>
  <c r="AS122" i="1"/>
  <c r="AR122" i="1"/>
  <c r="AQ122" i="1"/>
  <c r="AU121" i="1"/>
  <c r="AT121" i="1"/>
  <c r="AS121" i="1"/>
  <c r="AR121" i="1"/>
  <c r="AQ121" i="1"/>
  <c r="AU120" i="1"/>
  <c r="AT120" i="1"/>
  <c r="AS120" i="1"/>
  <c r="AR120" i="1"/>
  <c r="AQ120" i="1"/>
  <c r="AU119" i="1"/>
  <c r="AT119" i="1"/>
  <c r="AS119" i="1"/>
  <c r="AR119" i="1"/>
  <c r="AQ119" i="1"/>
  <c r="AU118" i="1"/>
  <c r="AT118" i="1"/>
  <c r="AS118" i="1"/>
  <c r="AR118" i="1"/>
  <c r="AQ118" i="1"/>
  <c r="AU117" i="1"/>
  <c r="AT117" i="1"/>
  <c r="AS117" i="1"/>
  <c r="AR117" i="1"/>
  <c r="AQ117" i="1"/>
  <c r="AU116" i="1"/>
  <c r="AT116" i="1"/>
  <c r="AS116" i="1"/>
  <c r="AR116" i="1"/>
  <c r="AQ116" i="1"/>
  <c r="AU115" i="1"/>
  <c r="AT115" i="1"/>
  <c r="AS115" i="1"/>
  <c r="AR115" i="1"/>
  <c r="AQ115" i="1"/>
  <c r="AU114" i="1"/>
  <c r="AT114" i="1"/>
  <c r="AS114" i="1"/>
  <c r="AR114" i="1"/>
  <c r="AQ114" i="1"/>
  <c r="AU113" i="1"/>
  <c r="AT113" i="1"/>
  <c r="AS113" i="1"/>
  <c r="AR113" i="1"/>
  <c r="AQ113" i="1"/>
  <c r="AU112" i="1"/>
  <c r="AT112" i="1"/>
  <c r="AS112" i="1"/>
  <c r="AR112" i="1"/>
  <c r="AQ112" i="1"/>
  <c r="AU111" i="1"/>
  <c r="AT111" i="1"/>
  <c r="AS111" i="1"/>
  <c r="AR111" i="1"/>
  <c r="AQ111" i="1"/>
  <c r="AU110" i="1"/>
  <c r="AT110" i="1"/>
  <c r="AS110" i="1"/>
  <c r="AR110" i="1"/>
  <c r="AQ110" i="1"/>
  <c r="AU109" i="1"/>
  <c r="AT109" i="1"/>
  <c r="AS109" i="1"/>
  <c r="AR109" i="1"/>
  <c r="AQ109" i="1"/>
  <c r="AU107" i="1"/>
  <c r="AT107" i="1"/>
  <c r="AS107" i="1"/>
  <c r="AR107" i="1"/>
  <c r="AQ107" i="1"/>
  <c r="AU106" i="1"/>
  <c r="AT106" i="1"/>
  <c r="AS106" i="1"/>
  <c r="AR106" i="1"/>
  <c r="AQ106" i="1"/>
  <c r="AU105" i="1"/>
  <c r="AT105" i="1"/>
  <c r="AS105" i="1"/>
  <c r="AR105" i="1"/>
  <c r="AQ105" i="1"/>
  <c r="AU104" i="1"/>
  <c r="AT104" i="1"/>
  <c r="AS104" i="1"/>
  <c r="AR104" i="1"/>
  <c r="AQ104" i="1"/>
  <c r="AU103" i="1"/>
  <c r="AT103" i="1"/>
  <c r="AS103" i="1"/>
  <c r="AR103" i="1"/>
  <c r="AQ103" i="1"/>
  <c r="AU102" i="1"/>
  <c r="AT102" i="1"/>
  <c r="AS102" i="1"/>
  <c r="AR102" i="1"/>
  <c r="AQ102" i="1"/>
  <c r="AU101" i="1"/>
  <c r="AT101" i="1"/>
  <c r="AS101" i="1"/>
  <c r="AR101" i="1"/>
  <c r="AQ101" i="1"/>
  <c r="AU100" i="1"/>
  <c r="AT100" i="1"/>
  <c r="AS100" i="1"/>
  <c r="AR100" i="1"/>
  <c r="AQ100" i="1"/>
  <c r="AU99" i="1"/>
  <c r="AT99" i="1"/>
  <c r="AS99" i="1"/>
  <c r="AR99" i="1"/>
  <c r="AQ99" i="1"/>
  <c r="AU98" i="1"/>
  <c r="AT98" i="1"/>
  <c r="AS98" i="1"/>
  <c r="AR98" i="1"/>
  <c r="AQ98" i="1"/>
  <c r="AU97" i="1"/>
  <c r="AT97" i="1"/>
  <c r="AS97" i="1"/>
  <c r="AR97" i="1"/>
  <c r="AQ97" i="1"/>
  <c r="AU96" i="1"/>
  <c r="AT96" i="1"/>
  <c r="AS96" i="1"/>
  <c r="AR96" i="1"/>
  <c r="AQ96" i="1"/>
  <c r="AU95" i="1"/>
  <c r="AT95" i="1"/>
  <c r="AS95" i="1"/>
  <c r="AR95" i="1"/>
  <c r="AQ95" i="1"/>
  <c r="AU94" i="1"/>
  <c r="AT94" i="1"/>
  <c r="AS94" i="1"/>
  <c r="AR94" i="1"/>
  <c r="AQ94" i="1"/>
  <c r="AU93" i="1"/>
  <c r="AT93" i="1"/>
  <c r="AS93" i="1"/>
  <c r="AR93" i="1"/>
  <c r="AQ93" i="1"/>
  <c r="AU92" i="1"/>
  <c r="AT92" i="1"/>
  <c r="AS92" i="1"/>
  <c r="AR92" i="1"/>
  <c r="AQ92" i="1"/>
  <c r="AU91" i="1"/>
  <c r="AT91" i="1"/>
  <c r="AS91" i="1"/>
  <c r="AR91" i="1"/>
  <c r="AQ91" i="1"/>
  <c r="AU90" i="1"/>
  <c r="AT90" i="1"/>
  <c r="AS90" i="1"/>
  <c r="AR90" i="1"/>
  <c r="AQ90" i="1"/>
  <c r="AU89" i="1"/>
  <c r="AT89" i="1"/>
  <c r="AS89" i="1"/>
  <c r="AR89" i="1"/>
  <c r="AQ89" i="1"/>
  <c r="AU88" i="1"/>
  <c r="AT88" i="1"/>
  <c r="AS88" i="1"/>
  <c r="AR88" i="1"/>
  <c r="AQ88" i="1"/>
  <c r="AU86" i="1"/>
  <c r="AT86" i="1"/>
  <c r="AS86" i="1"/>
  <c r="AR86" i="1"/>
  <c r="AQ86" i="1"/>
  <c r="AU85" i="1"/>
  <c r="AT85" i="1"/>
  <c r="AS85" i="1"/>
  <c r="AR85" i="1"/>
  <c r="AQ85" i="1"/>
  <c r="AU84" i="1"/>
  <c r="AT84" i="1"/>
  <c r="AS84" i="1"/>
  <c r="AR84" i="1"/>
  <c r="AQ84" i="1"/>
  <c r="AU83" i="1"/>
  <c r="AT83" i="1"/>
  <c r="AS83" i="1"/>
  <c r="AR83" i="1"/>
  <c r="AQ83" i="1"/>
  <c r="AU82" i="1"/>
  <c r="AT82" i="1"/>
  <c r="AS82" i="1"/>
  <c r="AR82" i="1"/>
  <c r="AQ82" i="1"/>
  <c r="AU81" i="1"/>
  <c r="AT81" i="1"/>
  <c r="AS81" i="1"/>
  <c r="AR81" i="1"/>
  <c r="AQ81" i="1"/>
  <c r="AU80" i="1"/>
  <c r="AT80" i="1"/>
  <c r="AS80" i="1"/>
  <c r="AR80" i="1"/>
  <c r="AQ80" i="1"/>
  <c r="AU79" i="1"/>
  <c r="AT79" i="1"/>
  <c r="AS79" i="1"/>
  <c r="AR79" i="1"/>
  <c r="AQ79" i="1"/>
  <c r="AU78" i="1"/>
  <c r="AT78" i="1"/>
  <c r="AS78" i="1"/>
  <c r="AR78" i="1"/>
  <c r="AQ78" i="1"/>
  <c r="AU77" i="1"/>
  <c r="AT77" i="1"/>
  <c r="AS77" i="1"/>
  <c r="AR77" i="1"/>
  <c r="AQ77" i="1"/>
  <c r="AU76" i="1"/>
  <c r="AT76" i="1"/>
  <c r="AS76" i="1"/>
  <c r="AR76" i="1"/>
  <c r="AQ76" i="1"/>
  <c r="AU75" i="1"/>
  <c r="AT75" i="1"/>
  <c r="AS75" i="1"/>
  <c r="AR75" i="1"/>
  <c r="AQ75" i="1"/>
  <c r="AU74" i="1"/>
  <c r="AT74" i="1"/>
  <c r="AS74" i="1"/>
  <c r="AR74" i="1"/>
  <c r="AQ74" i="1"/>
  <c r="AU73" i="1"/>
  <c r="AT73" i="1"/>
  <c r="AS73" i="1"/>
  <c r="AR73" i="1"/>
  <c r="AQ73" i="1"/>
  <c r="AU72" i="1"/>
  <c r="AT72" i="1"/>
  <c r="AS72" i="1"/>
  <c r="AR72" i="1"/>
  <c r="AQ72" i="1"/>
  <c r="AU71" i="1"/>
  <c r="AT71" i="1"/>
  <c r="AS71" i="1"/>
  <c r="AR71" i="1"/>
  <c r="AQ71" i="1"/>
  <c r="AU70" i="1"/>
  <c r="AT70" i="1"/>
  <c r="AS70" i="1"/>
  <c r="AR70" i="1"/>
  <c r="AQ70" i="1"/>
  <c r="AU69" i="1"/>
  <c r="AT69" i="1"/>
  <c r="AS69" i="1"/>
  <c r="AR69" i="1"/>
  <c r="AQ69" i="1"/>
  <c r="AU68" i="1"/>
  <c r="AT68" i="1"/>
  <c r="AS68" i="1"/>
  <c r="AR68" i="1"/>
  <c r="AQ68" i="1"/>
  <c r="AU67" i="1"/>
  <c r="AT67" i="1"/>
  <c r="AS67" i="1"/>
  <c r="AR67" i="1"/>
  <c r="AQ67" i="1"/>
  <c r="AU65" i="1"/>
  <c r="AT65" i="1"/>
  <c r="AS65" i="1"/>
  <c r="AR65" i="1"/>
  <c r="AQ65" i="1"/>
  <c r="AU64" i="1"/>
  <c r="AT64" i="1"/>
  <c r="AS64" i="1"/>
  <c r="AR64" i="1"/>
  <c r="AQ64" i="1"/>
  <c r="AU63" i="1"/>
  <c r="AT63" i="1"/>
  <c r="AS63" i="1"/>
  <c r="AR63" i="1"/>
  <c r="AQ63" i="1"/>
  <c r="AU62" i="1"/>
  <c r="AT62" i="1"/>
  <c r="AS62" i="1"/>
  <c r="AR62" i="1"/>
  <c r="AQ62" i="1"/>
  <c r="AU61" i="1"/>
  <c r="AT61" i="1"/>
  <c r="AS61" i="1"/>
  <c r="AR61" i="1"/>
  <c r="AQ61" i="1"/>
  <c r="AU60" i="1"/>
  <c r="AT60" i="1"/>
  <c r="AS60" i="1"/>
  <c r="AR60" i="1"/>
  <c r="AQ60" i="1"/>
  <c r="AU59" i="1"/>
  <c r="AT59" i="1"/>
  <c r="AS59" i="1"/>
  <c r="AR59" i="1"/>
  <c r="AQ59" i="1"/>
  <c r="AU58" i="1"/>
  <c r="AT58" i="1"/>
  <c r="AS58" i="1"/>
  <c r="AR58" i="1"/>
  <c r="AQ58" i="1"/>
  <c r="AU57" i="1"/>
  <c r="AT57" i="1"/>
  <c r="AS57" i="1"/>
  <c r="AR57" i="1"/>
  <c r="AQ57" i="1"/>
  <c r="AU56" i="1"/>
  <c r="AT56" i="1"/>
  <c r="AS56" i="1"/>
  <c r="AR56" i="1"/>
  <c r="AQ56" i="1"/>
  <c r="AU55" i="1"/>
  <c r="AT55" i="1"/>
  <c r="AS55" i="1"/>
  <c r="AR55" i="1"/>
  <c r="AQ55" i="1"/>
  <c r="AU54" i="1"/>
  <c r="AT54" i="1"/>
  <c r="AS54" i="1"/>
  <c r="AR54" i="1"/>
  <c r="AQ54" i="1"/>
  <c r="AU53" i="1"/>
  <c r="AT53" i="1"/>
  <c r="AS53" i="1"/>
  <c r="AR53" i="1"/>
  <c r="AQ53" i="1"/>
  <c r="AU52" i="1"/>
  <c r="AT52" i="1"/>
  <c r="AS52" i="1"/>
  <c r="AR52" i="1"/>
  <c r="AQ52" i="1"/>
  <c r="AU51" i="1"/>
  <c r="AT51" i="1"/>
  <c r="AS51" i="1"/>
  <c r="AR51" i="1"/>
  <c r="AQ51" i="1"/>
  <c r="AU50" i="1"/>
  <c r="AT50" i="1"/>
  <c r="AS50" i="1"/>
  <c r="AR50" i="1"/>
  <c r="AQ50" i="1"/>
  <c r="AU49" i="1"/>
  <c r="AT49" i="1"/>
  <c r="AS49" i="1"/>
  <c r="AR49" i="1"/>
  <c r="AQ49" i="1"/>
  <c r="AU48" i="1"/>
  <c r="AT48" i="1"/>
  <c r="AS48" i="1"/>
  <c r="AR48" i="1"/>
  <c r="AQ48" i="1"/>
  <c r="AU47" i="1"/>
  <c r="AT47" i="1"/>
  <c r="AS47" i="1"/>
  <c r="AR47" i="1"/>
  <c r="AQ47" i="1"/>
  <c r="AU46" i="1"/>
  <c r="AT46" i="1"/>
  <c r="AS46" i="1"/>
  <c r="AR46" i="1"/>
  <c r="AQ46" i="1"/>
  <c r="AU44" i="1"/>
  <c r="AT44" i="1"/>
  <c r="AS44" i="1"/>
  <c r="AR44" i="1"/>
  <c r="AQ44" i="1"/>
  <c r="AU43" i="1"/>
  <c r="AT43" i="1"/>
  <c r="AS43" i="1"/>
  <c r="AR43" i="1"/>
  <c r="AQ43" i="1"/>
  <c r="AU42" i="1"/>
  <c r="AT42" i="1"/>
  <c r="AS42" i="1"/>
  <c r="AR42" i="1"/>
  <c r="AQ42" i="1"/>
  <c r="AU41" i="1"/>
  <c r="AT41" i="1"/>
  <c r="AS41" i="1"/>
  <c r="AR41" i="1"/>
  <c r="AQ41" i="1"/>
  <c r="AU40" i="1"/>
  <c r="AT40" i="1"/>
  <c r="AS40" i="1"/>
  <c r="AR40" i="1"/>
  <c r="AQ40" i="1"/>
  <c r="AU39" i="1"/>
  <c r="AT39" i="1"/>
  <c r="AS39" i="1"/>
  <c r="AR39" i="1"/>
  <c r="AQ39" i="1"/>
  <c r="AU38" i="1"/>
  <c r="AT38" i="1"/>
  <c r="AS38" i="1"/>
  <c r="AR38" i="1"/>
  <c r="AQ38" i="1"/>
  <c r="AU37" i="1"/>
  <c r="AT37" i="1"/>
  <c r="AS37" i="1"/>
  <c r="AR37" i="1"/>
  <c r="AQ37" i="1"/>
  <c r="AU36" i="1"/>
  <c r="AT36" i="1"/>
  <c r="AS36" i="1"/>
  <c r="AR36" i="1"/>
  <c r="AQ36" i="1"/>
  <c r="AU35" i="1"/>
  <c r="AT35" i="1"/>
  <c r="AS35" i="1"/>
  <c r="AR35" i="1"/>
  <c r="AQ35" i="1"/>
  <c r="AU34" i="1"/>
  <c r="AT34" i="1"/>
  <c r="AS34" i="1"/>
  <c r="AR34" i="1"/>
  <c r="AQ34" i="1"/>
  <c r="AU33" i="1"/>
  <c r="AT33" i="1"/>
  <c r="AS33" i="1"/>
  <c r="AR33" i="1"/>
  <c r="AQ33" i="1"/>
  <c r="AU32" i="1"/>
  <c r="AT32" i="1"/>
  <c r="AS32" i="1"/>
  <c r="AR32" i="1"/>
  <c r="AQ32" i="1"/>
  <c r="AU31" i="1"/>
  <c r="AT31" i="1"/>
  <c r="AS31" i="1"/>
  <c r="AR31" i="1"/>
  <c r="AQ31" i="1"/>
  <c r="AU30" i="1"/>
  <c r="AT30" i="1"/>
  <c r="AS30" i="1"/>
  <c r="AR30" i="1"/>
  <c r="AQ30" i="1"/>
  <c r="AU29" i="1"/>
  <c r="AT29" i="1"/>
  <c r="AS29" i="1"/>
  <c r="AR29" i="1"/>
  <c r="AQ29" i="1"/>
  <c r="AU28" i="1"/>
  <c r="AT28" i="1"/>
  <c r="AS28" i="1"/>
  <c r="AR28" i="1"/>
  <c r="AQ28" i="1"/>
  <c r="AU27" i="1"/>
  <c r="AT27" i="1"/>
  <c r="AS27" i="1"/>
  <c r="AR27" i="1"/>
  <c r="AQ27" i="1"/>
  <c r="AU26" i="1"/>
  <c r="AT26" i="1"/>
  <c r="AS26" i="1"/>
  <c r="AR26" i="1"/>
  <c r="AQ26" i="1"/>
  <c r="AU25" i="1"/>
  <c r="AT25" i="1"/>
  <c r="AS25" i="1"/>
  <c r="AR25" i="1"/>
  <c r="AQ25" i="1"/>
  <c r="AQ5" i="1"/>
  <c r="AR5" i="1"/>
  <c r="AS5" i="1"/>
  <c r="AT5" i="1"/>
  <c r="AU5" i="1"/>
  <c r="AQ6" i="1"/>
  <c r="AR6" i="1"/>
  <c r="AS6" i="1"/>
  <c r="AT6" i="1"/>
  <c r="AU6" i="1"/>
  <c r="AQ7" i="1"/>
  <c r="AR7" i="1"/>
  <c r="AS7" i="1"/>
  <c r="AT7" i="1"/>
  <c r="AU7" i="1"/>
  <c r="AQ8" i="1"/>
  <c r="AR8" i="1"/>
  <c r="AS8" i="1"/>
  <c r="AT8" i="1"/>
  <c r="AU8" i="1"/>
  <c r="AQ9" i="1"/>
  <c r="AR9" i="1"/>
  <c r="AS9" i="1"/>
  <c r="AT9" i="1"/>
  <c r="AU9" i="1"/>
  <c r="AQ10" i="1"/>
  <c r="AR10" i="1"/>
  <c r="AS10" i="1"/>
  <c r="AT10" i="1"/>
  <c r="AU10" i="1"/>
  <c r="AQ11" i="1"/>
  <c r="AR11" i="1"/>
  <c r="AS11" i="1"/>
  <c r="AT11" i="1"/>
  <c r="AU11" i="1"/>
  <c r="AQ12" i="1"/>
  <c r="AR12" i="1"/>
  <c r="AS12" i="1"/>
  <c r="AT12" i="1"/>
  <c r="AU12" i="1"/>
  <c r="AQ13" i="1"/>
  <c r="AR13" i="1"/>
  <c r="AS13" i="1"/>
  <c r="AT13" i="1"/>
  <c r="AU13" i="1"/>
  <c r="AQ14" i="1"/>
  <c r="AR14" i="1"/>
  <c r="AS14" i="1"/>
  <c r="AT14" i="1"/>
  <c r="AU14" i="1"/>
  <c r="AQ15" i="1"/>
  <c r="AR15" i="1"/>
  <c r="AS15" i="1"/>
  <c r="AT15" i="1"/>
  <c r="AU15" i="1"/>
  <c r="AQ16" i="1"/>
  <c r="AR16" i="1"/>
  <c r="AS16" i="1"/>
  <c r="AT16" i="1"/>
  <c r="AU16" i="1"/>
  <c r="AQ17" i="1"/>
  <c r="AR17" i="1"/>
  <c r="AS17" i="1"/>
  <c r="AT17" i="1"/>
  <c r="AU17" i="1"/>
  <c r="AQ18" i="1"/>
  <c r="AR18" i="1"/>
  <c r="AS18" i="1"/>
  <c r="AT18" i="1"/>
  <c r="AU18" i="1"/>
  <c r="AQ19" i="1"/>
  <c r="AR19" i="1"/>
  <c r="AS19" i="1"/>
  <c r="AT19" i="1"/>
  <c r="AU19" i="1"/>
  <c r="AQ20" i="1"/>
  <c r="AR20" i="1"/>
  <c r="AS20" i="1"/>
  <c r="AT20" i="1"/>
  <c r="AU20" i="1"/>
  <c r="AQ21" i="1"/>
  <c r="AR21" i="1"/>
  <c r="AS21" i="1"/>
  <c r="AT21" i="1"/>
  <c r="AU21" i="1"/>
  <c r="AQ22" i="1"/>
  <c r="AR22" i="1"/>
  <c r="AS22" i="1"/>
  <c r="AT22" i="1"/>
  <c r="AU22" i="1"/>
  <c r="AQ23" i="1"/>
  <c r="AR23" i="1"/>
  <c r="AS23" i="1"/>
  <c r="AT23" i="1"/>
  <c r="AU23" i="1"/>
  <c r="AU4" i="1"/>
  <c r="AT4" i="1"/>
  <c r="AS4" i="1"/>
  <c r="AR4" i="1"/>
  <c r="AQ4" i="1"/>
  <c r="BJ31" i="1" l="1"/>
  <c r="BJ33" i="1"/>
  <c r="BJ35" i="1"/>
  <c r="BJ37" i="1"/>
  <c r="BJ30" i="1"/>
  <c r="BJ32" i="1"/>
  <c r="BJ34" i="1"/>
  <c r="BJ36" i="1"/>
  <c r="BJ38" i="1"/>
  <c r="AV185" i="1"/>
  <c r="M185" i="1" s="1"/>
  <c r="AV186" i="1"/>
  <c r="M186" i="1" s="1"/>
  <c r="AV187" i="1"/>
  <c r="M187" i="1" s="1"/>
  <c r="AV191" i="1"/>
  <c r="M191" i="1" s="1"/>
  <c r="BF8" i="1"/>
  <c r="BE8" i="1"/>
  <c r="BE13" i="1"/>
  <c r="BG13" i="1" s="1"/>
  <c r="BH13" i="1" s="1"/>
  <c r="BE9" i="1"/>
  <c r="BG9" i="1" s="1"/>
  <c r="BH9" i="1" s="1"/>
  <c r="BE16" i="1"/>
  <c r="BG16" i="1" s="1"/>
  <c r="BH16" i="1" s="1"/>
  <c r="BE12" i="1"/>
  <c r="BE15" i="1"/>
  <c r="BE11" i="1"/>
  <c r="BG11" i="1" s="1"/>
  <c r="BH11" i="1" s="1"/>
  <c r="BE14" i="1"/>
  <c r="BE10" i="1"/>
  <c r="BE32" i="1"/>
  <c r="BG32" i="1" s="1"/>
  <c r="BH32" i="1" s="1"/>
  <c r="BF30" i="1"/>
  <c r="BE37" i="1"/>
  <c r="BG37" i="1" s="1"/>
  <c r="BH37" i="1" s="1"/>
  <c r="BE33" i="1"/>
  <c r="BG33" i="1" s="1"/>
  <c r="BH33" i="1" s="1"/>
  <c r="BE38" i="1"/>
  <c r="BG38" i="1" s="1"/>
  <c r="BH38" i="1" s="1"/>
  <c r="BE34" i="1"/>
  <c r="BG34" i="1" s="1"/>
  <c r="BH34" i="1" s="1"/>
  <c r="BE30" i="1"/>
  <c r="BE35" i="1"/>
  <c r="BG35" i="1" s="1"/>
  <c r="BH35" i="1" s="1"/>
  <c r="BE31" i="1"/>
  <c r="BG31" i="1" s="1"/>
  <c r="BH31" i="1" s="1"/>
  <c r="BE36" i="1"/>
  <c r="BG36" i="1" s="1"/>
  <c r="BH36" i="1" s="1"/>
  <c r="BE20" i="1"/>
  <c r="BG20" i="1" s="1"/>
  <c r="BH20" i="1" s="1"/>
  <c r="BE25" i="1"/>
  <c r="BG25" i="1" s="1"/>
  <c r="BH25" i="1" s="1"/>
  <c r="BE21" i="1"/>
  <c r="BG21" i="1" s="1"/>
  <c r="BH21" i="1" s="1"/>
  <c r="BE19" i="1"/>
  <c r="BE24" i="1"/>
  <c r="BG24" i="1" s="1"/>
  <c r="BH24" i="1" s="1"/>
  <c r="BE27" i="1"/>
  <c r="BG27" i="1" s="1"/>
  <c r="BH27" i="1" s="1"/>
  <c r="BE23" i="1"/>
  <c r="BG23" i="1" s="1"/>
  <c r="BH23" i="1" s="1"/>
  <c r="BE26" i="1"/>
  <c r="BG26" i="1" s="1"/>
  <c r="BH26" i="1" s="1"/>
  <c r="BE22" i="1"/>
  <c r="BG22" i="1" s="1"/>
  <c r="BH22" i="1" s="1"/>
  <c r="BF19" i="1"/>
  <c r="AV130" i="1"/>
  <c r="M130" i="1" s="1"/>
  <c r="AV131" i="1"/>
  <c r="M131" i="1" s="1"/>
  <c r="AV132" i="1"/>
  <c r="M132" i="1" s="1"/>
  <c r="AV133" i="1"/>
  <c r="M133" i="1" s="1"/>
  <c r="AV134" i="1"/>
  <c r="M134" i="1" s="1"/>
  <c r="AV135" i="1"/>
  <c r="M135" i="1" s="1"/>
  <c r="BG14" i="1"/>
  <c r="BH14" i="1" s="1"/>
  <c r="BG12" i="1"/>
  <c r="BH12" i="1" s="1"/>
  <c r="BG15" i="1"/>
  <c r="BH15" i="1" s="1"/>
  <c r="BG10" i="1"/>
  <c r="BH10" i="1" s="1"/>
  <c r="AV136" i="1"/>
  <c r="M136" i="1" s="1"/>
  <c r="AV137" i="1"/>
  <c r="M137" i="1" s="1"/>
  <c r="AV138" i="1"/>
  <c r="M138" i="1" s="1"/>
  <c r="AV139" i="1"/>
  <c r="M139" i="1" s="1"/>
  <c r="AV140" i="1"/>
  <c r="M140" i="1" s="1"/>
  <c r="AV141" i="1"/>
  <c r="M141" i="1" s="1"/>
  <c r="AV142" i="1"/>
  <c r="M142" i="1" s="1"/>
  <c r="AV143" i="1"/>
  <c r="M143" i="1" s="1"/>
  <c r="AV144" i="1"/>
  <c r="M144" i="1" s="1"/>
  <c r="AV145" i="1"/>
  <c r="M145" i="1" s="1"/>
  <c r="AV146" i="1"/>
  <c r="M146" i="1" s="1"/>
  <c r="AV147" i="1"/>
  <c r="M147" i="1" s="1"/>
  <c r="AV148" i="1"/>
  <c r="M148" i="1" s="1"/>
  <c r="AV149" i="1"/>
  <c r="M149" i="1" s="1"/>
  <c r="AV151" i="1"/>
  <c r="M151" i="1" s="1"/>
  <c r="AV152" i="1"/>
  <c r="M152" i="1" s="1"/>
  <c r="AV153" i="1"/>
  <c r="M153" i="1" s="1"/>
  <c r="AV154" i="1"/>
  <c r="M154" i="1" s="1"/>
  <c r="AV155" i="1"/>
  <c r="M155" i="1" s="1"/>
  <c r="AV156" i="1"/>
  <c r="M156" i="1" s="1"/>
  <c r="AV157" i="1"/>
  <c r="M157" i="1" s="1"/>
  <c r="AV158" i="1"/>
  <c r="M158" i="1" s="1"/>
  <c r="AV159" i="1"/>
  <c r="M159" i="1" s="1"/>
  <c r="AV160" i="1"/>
  <c r="M160" i="1" s="1"/>
  <c r="AV161" i="1"/>
  <c r="M161" i="1" s="1"/>
  <c r="AV162" i="1"/>
  <c r="M162" i="1" s="1"/>
  <c r="AV163" i="1"/>
  <c r="M163" i="1" s="1"/>
  <c r="AV164" i="1"/>
  <c r="M164" i="1" s="1"/>
  <c r="AV165" i="1"/>
  <c r="M165" i="1" s="1"/>
  <c r="AV166" i="1"/>
  <c r="M166" i="1" s="1"/>
  <c r="AV167" i="1"/>
  <c r="M167" i="1" s="1"/>
  <c r="AV168" i="1"/>
  <c r="M168" i="1" s="1"/>
  <c r="AV169" i="1"/>
  <c r="M169" i="1" s="1"/>
  <c r="AV170" i="1"/>
  <c r="M170" i="1" s="1"/>
  <c r="AV172" i="1"/>
  <c r="M172" i="1" s="1"/>
  <c r="AV173" i="1"/>
  <c r="M173" i="1" s="1"/>
  <c r="AV174" i="1"/>
  <c r="M174" i="1" s="1"/>
  <c r="AV175" i="1"/>
  <c r="M175" i="1" s="1"/>
  <c r="AV176" i="1"/>
  <c r="M176" i="1" s="1"/>
  <c r="AV177" i="1"/>
  <c r="M177" i="1" s="1"/>
  <c r="AV178" i="1"/>
  <c r="M178" i="1" s="1"/>
  <c r="AV179" i="1"/>
  <c r="M179" i="1" s="1"/>
  <c r="AV180" i="1"/>
  <c r="M180" i="1" s="1"/>
  <c r="AV181" i="1"/>
  <c r="M181" i="1" s="1"/>
  <c r="AV182" i="1"/>
  <c r="M182" i="1" s="1"/>
  <c r="AV183" i="1"/>
  <c r="M183" i="1" s="1"/>
  <c r="AV184" i="1"/>
  <c r="M184" i="1" s="1"/>
  <c r="AV188" i="1"/>
  <c r="M188" i="1" s="1"/>
  <c r="AV189" i="1"/>
  <c r="M189" i="1" s="1"/>
  <c r="AV190" i="1"/>
  <c r="M190" i="1" s="1"/>
  <c r="AV25" i="1"/>
  <c r="M25" i="1" s="1"/>
  <c r="AV26" i="1"/>
  <c r="M26" i="1" s="1"/>
  <c r="AV27" i="1"/>
  <c r="M27" i="1" s="1"/>
  <c r="AV28" i="1"/>
  <c r="M28" i="1" s="1"/>
  <c r="AV29" i="1"/>
  <c r="M29" i="1" s="1"/>
  <c r="AV30" i="1"/>
  <c r="M30" i="1" s="1"/>
  <c r="AV31" i="1"/>
  <c r="M31" i="1" s="1"/>
  <c r="AV32" i="1"/>
  <c r="M32" i="1" s="1"/>
  <c r="AV33" i="1"/>
  <c r="M33" i="1" s="1"/>
  <c r="AV36" i="1"/>
  <c r="M36" i="1" s="1"/>
  <c r="AV37" i="1"/>
  <c r="M37" i="1" s="1"/>
  <c r="AV38" i="1"/>
  <c r="M38" i="1" s="1"/>
  <c r="AV39" i="1"/>
  <c r="M39" i="1" s="1"/>
  <c r="AV40" i="1"/>
  <c r="M40" i="1" s="1"/>
  <c r="AV41" i="1"/>
  <c r="M41" i="1" s="1"/>
  <c r="AV42" i="1"/>
  <c r="M42" i="1" s="1"/>
  <c r="AV43" i="1"/>
  <c r="M43" i="1" s="1"/>
  <c r="AV44" i="1"/>
  <c r="M44" i="1" s="1"/>
  <c r="AV67" i="1"/>
  <c r="M67" i="1" s="1"/>
  <c r="AV68" i="1"/>
  <c r="M68" i="1" s="1"/>
  <c r="AV69" i="1"/>
  <c r="M69" i="1" s="1"/>
  <c r="AV70" i="1"/>
  <c r="M70" i="1" s="1"/>
  <c r="AV71" i="1"/>
  <c r="M71" i="1" s="1"/>
  <c r="AV72" i="1"/>
  <c r="M72" i="1" s="1"/>
  <c r="AV73" i="1"/>
  <c r="M73" i="1" s="1"/>
  <c r="AV74" i="1"/>
  <c r="M74" i="1" s="1"/>
  <c r="AV75" i="1"/>
  <c r="M75" i="1" s="1"/>
  <c r="AV76" i="1"/>
  <c r="M76" i="1" s="1"/>
  <c r="AV77" i="1"/>
  <c r="M77" i="1" s="1"/>
  <c r="AV78" i="1"/>
  <c r="M78" i="1" s="1"/>
  <c r="AV79" i="1"/>
  <c r="M79" i="1" s="1"/>
  <c r="AV80" i="1"/>
  <c r="M80" i="1" s="1"/>
  <c r="AV81" i="1"/>
  <c r="M81" i="1" s="1"/>
  <c r="AV82" i="1"/>
  <c r="M82" i="1" s="1"/>
  <c r="AV83" i="1"/>
  <c r="M83" i="1" s="1"/>
  <c r="AV84" i="1"/>
  <c r="M84" i="1" s="1"/>
  <c r="AV85" i="1"/>
  <c r="M85" i="1" s="1"/>
  <c r="AV86" i="1"/>
  <c r="M86" i="1" s="1"/>
  <c r="AV109" i="1"/>
  <c r="M109" i="1" s="1"/>
  <c r="AV110" i="1"/>
  <c r="M110" i="1" s="1"/>
  <c r="AV111" i="1"/>
  <c r="M111" i="1" s="1"/>
  <c r="AV112" i="1"/>
  <c r="M112" i="1" s="1"/>
  <c r="AV113" i="1"/>
  <c r="M113" i="1" s="1"/>
  <c r="AV114" i="1"/>
  <c r="M114" i="1" s="1"/>
  <c r="AV115" i="1"/>
  <c r="M115" i="1" s="1"/>
  <c r="AV116" i="1"/>
  <c r="M116" i="1" s="1"/>
  <c r="AV117" i="1"/>
  <c r="M117" i="1" s="1"/>
  <c r="AV118" i="1"/>
  <c r="M118" i="1" s="1"/>
  <c r="AV119" i="1"/>
  <c r="M119" i="1" s="1"/>
  <c r="AV120" i="1"/>
  <c r="M120" i="1" s="1"/>
  <c r="AV121" i="1"/>
  <c r="M121" i="1" s="1"/>
  <c r="AV122" i="1"/>
  <c r="M122" i="1" s="1"/>
  <c r="AV123" i="1"/>
  <c r="M123" i="1" s="1"/>
  <c r="AV124" i="1"/>
  <c r="M124" i="1" s="1"/>
  <c r="AV125" i="1"/>
  <c r="M125" i="1" s="1"/>
  <c r="AV126" i="1"/>
  <c r="M126" i="1" s="1"/>
  <c r="AV127" i="1"/>
  <c r="M127" i="1" s="1"/>
  <c r="AV128" i="1"/>
  <c r="M128" i="1" s="1"/>
  <c r="AV34" i="1"/>
  <c r="M34" i="1" s="1"/>
  <c r="AV35" i="1"/>
  <c r="M35" i="1" s="1"/>
  <c r="AV88" i="1"/>
  <c r="M88" i="1" s="1"/>
  <c r="AV89" i="1"/>
  <c r="M89" i="1" s="1"/>
  <c r="AV90" i="1"/>
  <c r="M90" i="1" s="1"/>
  <c r="AV91" i="1"/>
  <c r="M91" i="1" s="1"/>
  <c r="AV92" i="1"/>
  <c r="M92" i="1" s="1"/>
  <c r="AV93" i="1"/>
  <c r="M93" i="1" s="1"/>
  <c r="AV94" i="1"/>
  <c r="M94" i="1" s="1"/>
  <c r="AV95" i="1"/>
  <c r="M95" i="1" s="1"/>
  <c r="AV96" i="1"/>
  <c r="M96" i="1" s="1"/>
  <c r="AV97" i="1"/>
  <c r="M97" i="1" s="1"/>
  <c r="AV98" i="1"/>
  <c r="M98" i="1" s="1"/>
  <c r="AV99" i="1"/>
  <c r="M99" i="1" s="1"/>
  <c r="AV100" i="1"/>
  <c r="M100" i="1" s="1"/>
  <c r="AV101" i="1"/>
  <c r="M101" i="1" s="1"/>
  <c r="AV102" i="1"/>
  <c r="M102" i="1" s="1"/>
  <c r="AV103" i="1"/>
  <c r="M103" i="1" s="1"/>
  <c r="AV104" i="1"/>
  <c r="M104" i="1" s="1"/>
  <c r="AV105" i="1"/>
  <c r="M105" i="1" s="1"/>
  <c r="AV106" i="1"/>
  <c r="M106" i="1" s="1"/>
  <c r="AV107" i="1"/>
  <c r="M107" i="1" s="1"/>
  <c r="AV46" i="1"/>
  <c r="M46" i="1" s="1"/>
  <c r="AV47" i="1"/>
  <c r="M47" i="1" s="1"/>
  <c r="AV48" i="1"/>
  <c r="M48" i="1" s="1"/>
  <c r="AV49" i="1"/>
  <c r="M49" i="1" s="1"/>
  <c r="AV50" i="1"/>
  <c r="M50" i="1" s="1"/>
  <c r="AV51" i="1"/>
  <c r="M51" i="1" s="1"/>
  <c r="AV52" i="1"/>
  <c r="M52" i="1" s="1"/>
  <c r="AV53" i="1"/>
  <c r="M53" i="1" s="1"/>
  <c r="AV54" i="1"/>
  <c r="M54" i="1" s="1"/>
  <c r="AV55" i="1"/>
  <c r="M55" i="1" s="1"/>
  <c r="AV56" i="1"/>
  <c r="M56" i="1" s="1"/>
  <c r="AV57" i="1"/>
  <c r="M57" i="1" s="1"/>
  <c r="AV58" i="1"/>
  <c r="M58" i="1" s="1"/>
  <c r="AV59" i="1"/>
  <c r="M59" i="1" s="1"/>
  <c r="AV60" i="1"/>
  <c r="M60" i="1" s="1"/>
  <c r="AV61" i="1"/>
  <c r="M61" i="1" s="1"/>
  <c r="AV62" i="1"/>
  <c r="M62" i="1" s="1"/>
  <c r="AV63" i="1"/>
  <c r="M63" i="1" s="1"/>
  <c r="AV64" i="1"/>
  <c r="M64" i="1" s="1"/>
  <c r="AV65" i="1"/>
  <c r="M65" i="1" s="1"/>
  <c r="AV23" i="1"/>
  <c r="M23" i="1" s="1"/>
  <c r="AV21" i="1"/>
  <c r="M21" i="1" s="1"/>
  <c r="AV19" i="1"/>
  <c r="M19" i="1" s="1"/>
  <c r="AV17" i="1"/>
  <c r="M17" i="1" s="1"/>
  <c r="AV15" i="1"/>
  <c r="M15" i="1" s="1"/>
  <c r="AV13" i="1"/>
  <c r="M13" i="1" s="1"/>
  <c r="AV11" i="1"/>
  <c r="M11" i="1" s="1"/>
  <c r="AV9" i="1"/>
  <c r="M9" i="1" s="1"/>
  <c r="AV5" i="1"/>
  <c r="M5" i="1" s="1"/>
  <c r="AV22" i="1"/>
  <c r="M22" i="1" s="1"/>
  <c r="AV20" i="1"/>
  <c r="M20" i="1" s="1"/>
  <c r="AV18" i="1"/>
  <c r="M18" i="1" s="1"/>
  <c r="AV16" i="1"/>
  <c r="M16" i="1" s="1"/>
  <c r="AV14" i="1"/>
  <c r="M14" i="1" s="1"/>
  <c r="AV12" i="1"/>
  <c r="M12" i="1" s="1"/>
  <c r="AV10" i="1"/>
  <c r="M10" i="1" s="1"/>
  <c r="AV8" i="1"/>
  <c r="M8" i="1" s="1"/>
  <c r="AV6" i="1"/>
  <c r="M6" i="1" s="1"/>
  <c r="AV4" i="1"/>
  <c r="M4" i="1" s="1"/>
  <c r="AV7" i="1"/>
  <c r="M7" i="1" s="1"/>
  <c r="M24" i="1"/>
  <c r="N85" i="1" l="1"/>
  <c r="AP85" i="1" s="1"/>
  <c r="N127" i="1"/>
  <c r="N169" i="1"/>
  <c r="AP169" i="1" s="1"/>
  <c r="BG19" i="1"/>
  <c r="BH19" i="1" s="1"/>
  <c r="BH28" i="1" s="1"/>
  <c r="BG30" i="1"/>
  <c r="BH30" i="1" s="1"/>
  <c r="BH39" i="1" s="1"/>
  <c r="N6" i="1"/>
  <c r="AP6" i="1" s="1"/>
  <c r="N65" i="1"/>
  <c r="AP65" i="1" s="1"/>
  <c r="N107" i="1"/>
  <c r="N35" i="1"/>
  <c r="AP35" i="1" s="1"/>
  <c r="N128" i="1"/>
  <c r="AP128" i="1" s="1"/>
  <c r="N86" i="1"/>
  <c r="AP86" i="1" s="1"/>
  <c r="N190" i="1"/>
  <c r="AP190" i="1" s="1"/>
  <c r="N170" i="1"/>
  <c r="AP170" i="1" s="1"/>
  <c r="N149" i="1"/>
  <c r="AP149" i="1" s="1"/>
  <c r="BG8" i="1"/>
  <c r="BH8" i="1" s="1"/>
  <c r="BH17" i="1" s="1"/>
  <c r="N64" i="1"/>
  <c r="AP64" i="1" s="1"/>
  <c r="N62" i="1"/>
  <c r="AP62" i="1" s="1"/>
  <c r="N60" i="1"/>
  <c r="AP60" i="1" s="1"/>
  <c r="N58" i="1"/>
  <c r="AP58" i="1" s="1"/>
  <c r="N56" i="1"/>
  <c r="AP56" i="1" s="1"/>
  <c r="N54" i="1"/>
  <c r="AP54" i="1" s="1"/>
  <c r="N52" i="1"/>
  <c r="AP52" i="1" s="1"/>
  <c r="N50" i="1"/>
  <c r="AP50" i="1" s="1"/>
  <c r="N48" i="1"/>
  <c r="AP48" i="1" s="1"/>
  <c r="N46" i="1"/>
  <c r="AP46" i="1" s="1"/>
  <c r="N106" i="1"/>
  <c r="AP106" i="1" s="1"/>
  <c r="N104" i="1"/>
  <c r="AP104" i="1" s="1"/>
  <c r="N102" i="1"/>
  <c r="AP102" i="1" s="1"/>
  <c r="N100" i="1"/>
  <c r="AP100" i="1" s="1"/>
  <c r="N98" i="1"/>
  <c r="AP98" i="1" s="1"/>
  <c r="N96" i="1"/>
  <c r="AP96" i="1" s="1"/>
  <c r="N94" i="1"/>
  <c r="AP94" i="1" s="1"/>
  <c r="N92" i="1"/>
  <c r="N90" i="1"/>
  <c r="N88" i="1"/>
  <c r="AP88" i="1" s="1"/>
  <c r="N34" i="1"/>
  <c r="AP34" i="1" s="1"/>
  <c r="N125" i="1"/>
  <c r="AP125" i="1" s="1"/>
  <c r="N123" i="1"/>
  <c r="AP123" i="1" s="1"/>
  <c r="N121" i="1"/>
  <c r="AP121" i="1" s="1"/>
  <c r="N119" i="1"/>
  <c r="AP119" i="1" s="1"/>
  <c r="N117" i="1"/>
  <c r="AP117" i="1" s="1"/>
  <c r="N115" i="1"/>
  <c r="AP115" i="1" s="1"/>
  <c r="N113" i="1"/>
  <c r="AP113" i="1" s="1"/>
  <c r="N111" i="1"/>
  <c r="AP111" i="1" s="1"/>
  <c r="N109" i="1"/>
  <c r="AP109" i="1" s="1"/>
  <c r="N83" i="1"/>
  <c r="AP83" i="1" s="1"/>
  <c r="N81" i="1"/>
  <c r="AP81" i="1" s="1"/>
  <c r="N79" i="1"/>
  <c r="AP79" i="1" s="1"/>
  <c r="N77" i="1"/>
  <c r="AP77" i="1" s="1"/>
  <c r="N75" i="1"/>
  <c r="AP75" i="1" s="1"/>
  <c r="N73" i="1"/>
  <c r="AP73" i="1" s="1"/>
  <c r="N71" i="1"/>
  <c r="AP71" i="1" s="1"/>
  <c r="N69" i="1"/>
  <c r="AP69" i="1" s="1"/>
  <c r="N67" i="1"/>
  <c r="AP67" i="1" s="1"/>
  <c r="N43" i="1"/>
  <c r="AP43" i="1" s="1"/>
  <c r="N41" i="1"/>
  <c r="AP41" i="1" s="1"/>
  <c r="N39" i="1"/>
  <c r="AP39" i="1" s="1"/>
  <c r="N37" i="1"/>
  <c r="AP37" i="1" s="1"/>
  <c r="N33" i="1"/>
  <c r="AP33" i="1" s="1"/>
  <c r="N31" i="1"/>
  <c r="AP31" i="1" s="1"/>
  <c r="N29" i="1"/>
  <c r="AP29" i="1" s="1"/>
  <c r="N27" i="1"/>
  <c r="AP27" i="1" s="1"/>
  <c r="N25" i="1"/>
  <c r="AP25" i="1" s="1"/>
  <c r="N188" i="1"/>
  <c r="AP188" i="1" s="1"/>
  <c r="N186" i="1"/>
  <c r="AP186" i="1" s="1"/>
  <c r="N184" i="1"/>
  <c r="AP184" i="1" s="1"/>
  <c r="N182" i="1"/>
  <c r="AP182" i="1" s="1"/>
  <c r="N180" i="1"/>
  <c r="AP180" i="1" s="1"/>
  <c r="N178" i="1"/>
  <c r="AP178" i="1" s="1"/>
  <c r="N176" i="1"/>
  <c r="AP176" i="1" s="1"/>
  <c r="N174" i="1"/>
  <c r="AP174" i="1" s="1"/>
  <c r="N172" i="1"/>
  <c r="AP172" i="1" s="1"/>
  <c r="N167" i="1"/>
  <c r="AP167" i="1" s="1"/>
  <c r="N165" i="1"/>
  <c r="AP165" i="1" s="1"/>
  <c r="N163" i="1"/>
  <c r="AP163" i="1" s="1"/>
  <c r="N161" i="1"/>
  <c r="AP161" i="1" s="1"/>
  <c r="N159" i="1"/>
  <c r="AP159" i="1" s="1"/>
  <c r="N157" i="1"/>
  <c r="AP157" i="1" s="1"/>
  <c r="N155" i="1"/>
  <c r="AP155" i="1" s="1"/>
  <c r="N153" i="1"/>
  <c r="AP153" i="1" s="1"/>
  <c r="N151" i="1"/>
  <c r="AP151" i="1" s="1"/>
  <c r="N148" i="1"/>
  <c r="AP148" i="1" s="1"/>
  <c r="N146" i="1"/>
  <c r="AP146" i="1" s="1"/>
  <c r="N144" i="1"/>
  <c r="AP144" i="1" s="1"/>
  <c r="N142" i="1"/>
  <c r="AP142" i="1" s="1"/>
  <c r="N140" i="1"/>
  <c r="AP140" i="1" s="1"/>
  <c r="N138" i="1"/>
  <c r="AP138" i="1" s="1"/>
  <c r="N136" i="1"/>
  <c r="AP136" i="1" s="1"/>
  <c r="N135" i="1"/>
  <c r="AP135" i="1" s="1"/>
  <c r="N133" i="1"/>
  <c r="AP133" i="1" s="1"/>
  <c r="N131" i="1"/>
  <c r="AP131" i="1" s="1"/>
  <c r="N63" i="1"/>
  <c r="AP63" i="1" s="1"/>
  <c r="N61" i="1"/>
  <c r="AP61" i="1" s="1"/>
  <c r="N59" i="1"/>
  <c r="AP59" i="1" s="1"/>
  <c r="N57" i="1"/>
  <c r="AP57" i="1" s="1"/>
  <c r="N55" i="1"/>
  <c r="AP55" i="1" s="1"/>
  <c r="N53" i="1"/>
  <c r="AP53" i="1" s="1"/>
  <c r="N51" i="1"/>
  <c r="AP51" i="1" s="1"/>
  <c r="N49" i="1"/>
  <c r="AP49" i="1" s="1"/>
  <c r="N47" i="1"/>
  <c r="AP47" i="1" s="1"/>
  <c r="N105" i="1"/>
  <c r="AP105" i="1" s="1"/>
  <c r="N103" i="1"/>
  <c r="AP103" i="1" s="1"/>
  <c r="N101" i="1"/>
  <c r="AP101" i="1" s="1"/>
  <c r="N99" i="1"/>
  <c r="AP99" i="1" s="1"/>
  <c r="N97" i="1"/>
  <c r="AP97" i="1" s="1"/>
  <c r="N95" i="1"/>
  <c r="AP95" i="1" s="1"/>
  <c r="N93" i="1"/>
  <c r="AP93" i="1" s="1"/>
  <c r="N91" i="1"/>
  <c r="AP91" i="1" s="1"/>
  <c r="N89" i="1"/>
  <c r="AP89" i="1" s="1"/>
  <c r="N126" i="1"/>
  <c r="AP126" i="1" s="1"/>
  <c r="N124" i="1"/>
  <c r="AP124" i="1" s="1"/>
  <c r="N122" i="1"/>
  <c r="AP122" i="1" s="1"/>
  <c r="N120" i="1"/>
  <c r="AP120" i="1" s="1"/>
  <c r="N118" i="1"/>
  <c r="AP118" i="1" s="1"/>
  <c r="N116" i="1"/>
  <c r="AP116" i="1" s="1"/>
  <c r="N114" i="1"/>
  <c r="AP114" i="1" s="1"/>
  <c r="N112" i="1"/>
  <c r="AP112" i="1" s="1"/>
  <c r="N110" i="1"/>
  <c r="AP110" i="1" s="1"/>
  <c r="N84" i="1"/>
  <c r="AP84" i="1" s="1"/>
  <c r="N82" i="1"/>
  <c r="AP82" i="1" s="1"/>
  <c r="N80" i="1"/>
  <c r="AP80" i="1" s="1"/>
  <c r="N78" i="1"/>
  <c r="AP78" i="1" s="1"/>
  <c r="N76" i="1"/>
  <c r="AP76" i="1" s="1"/>
  <c r="N74" i="1"/>
  <c r="AP74" i="1" s="1"/>
  <c r="N72" i="1"/>
  <c r="AP72" i="1" s="1"/>
  <c r="N70" i="1"/>
  <c r="AP70" i="1" s="1"/>
  <c r="N68" i="1"/>
  <c r="AP68" i="1" s="1"/>
  <c r="N44" i="1"/>
  <c r="AP44" i="1" s="1"/>
  <c r="N42" i="1"/>
  <c r="AP42" i="1" s="1"/>
  <c r="N40" i="1"/>
  <c r="AP40" i="1" s="1"/>
  <c r="N38" i="1"/>
  <c r="AP38" i="1" s="1"/>
  <c r="N36" i="1"/>
  <c r="AP36" i="1" s="1"/>
  <c r="N32" i="1"/>
  <c r="AP32" i="1" s="1"/>
  <c r="N30" i="1"/>
  <c r="AP30" i="1" s="1"/>
  <c r="N28" i="1"/>
  <c r="AP28" i="1" s="1"/>
  <c r="N26" i="1"/>
  <c r="AP26" i="1" s="1"/>
  <c r="N191" i="1"/>
  <c r="AP191" i="1" s="1"/>
  <c r="N189" i="1"/>
  <c r="AP189" i="1" s="1"/>
  <c r="N187" i="1"/>
  <c r="AP187" i="1" s="1"/>
  <c r="N185" i="1"/>
  <c r="AP185" i="1" s="1"/>
  <c r="N183" i="1"/>
  <c r="AP183" i="1" s="1"/>
  <c r="N181" i="1"/>
  <c r="AP181" i="1" s="1"/>
  <c r="N179" i="1"/>
  <c r="AP179" i="1" s="1"/>
  <c r="N177" i="1"/>
  <c r="AP177" i="1" s="1"/>
  <c r="N175" i="1"/>
  <c r="AP175" i="1" s="1"/>
  <c r="N173" i="1"/>
  <c r="AP173" i="1" s="1"/>
  <c r="N168" i="1"/>
  <c r="AP168" i="1" s="1"/>
  <c r="N166" i="1"/>
  <c r="AP166" i="1" s="1"/>
  <c r="N164" i="1"/>
  <c r="AP164" i="1" s="1"/>
  <c r="N162" i="1"/>
  <c r="AP162" i="1" s="1"/>
  <c r="N160" i="1"/>
  <c r="AP160" i="1" s="1"/>
  <c r="N158" i="1"/>
  <c r="AP158" i="1" s="1"/>
  <c r="N156" i="1"/>
  <c r="AP156" i="1" s="1"/>
  <c r="N154" i="1"/>
  <c r="AP154" i="1" s="1"/>
  <c r="N152" i="1"/>
  <c r="AP152" i="1" s="1"/>
  <c r="N147" i="1"/>
  <c r="AP147" i="1" s="1"/>
  <c r="N145" i="1"/>
  <c r="AP145" i="1" s="1"/>
  <c r="N143" i="1"/>
  <c r="AP143" i="1" s="1"/>
  <c r="N141" i="1"/>
  <c r="AP141" i="1" s="1"/>
  <c r="N139" i="1"/>
  <c r="AP139" i="1" s="1"/>
  <c r="N137" i="1"/>
  <c r="AP137" i="1" s="1"/>
  <c r="N134" i="1"/>
  <c r="AP134" i="1" s="1"/>
  <c r="N132" i="1"/>
  <c r="AP132" i="1" s="1"/>
  <c r="N130" i="1"/>
  <c r="AP130" i="1" s="1"/>
  <c r="AP127" i="1"/>
  <c r="N9" i="1"/>
  <c r="AP9" i="1" s="1"/>
  <c r="AP107" i="1"/>
  <c r="N10" i="1"/>
  <c r="AP10" i="1" s="1"/>
  <c r="AP92" i="1"/>
  <c r="AP90" i="1"/>
  <c r="N18" i="1"/>
  <c r="AP18" i="1" s="1"/>
  <c r="N17" i="1"/>
  <c r="AP17" i="1" s="1"/>
  <c r="M45" i="1"/>
  <c r="M66" i="1" s="1"/>
  <c r="N14" i="1"/>
  <c r="AP14" i="1" s="1"/>
  <c r="N22" i="1"/>
  <c r="AP22" i="1" s="1"/>
  <c r="N13" i="1"/>
  <c r="AP13" i="1" s="1"/>
  <c r="N21" i="1"/>
  <c r="AP21" i="1" s="1"/>
  <c r="N23" i="1"/>
  <c r="AP23" i="1" s="1"/>
  <c r="N8" i="1"/>
  <c r="AP8" i="1" s="1"/>
  <c r="N12" i="1"/>
  <c r="AP12" i="1" s="1"/>
  <c r="N16" i="1"/>
  <c r="AP16" i="1" s="1"/>
  <c r="N20" i="1"/>
  <c r="AP20" i="1" s="1"/>
  <c r="N7" i="1"/>
  <c r="AP7" i="1" s="1"/>
  <c r="N11" i="1"/>
  <c r="AP11" i="1" s="1"/>
  <c r="N15" i="1"/>
  <c r="AP15" i="1" s="1"/>
  <c r="N19" i="1"/>
  <c r="AP19" i="1" s="1"/>
  <c r="N129" i="1" l="1"/>
  <c r="N108" i="1"/>
  <c r="AP108" i="1" s="1"/>
  <c r="BK17" i="1"/>
  <c r="BK15" i="1" s="1"/>
  <c r="BI9" i="1"/>
  <c r="BI11" i="1"/>
  <c r="BI13" i="1"/>
  <c r="BI15" i="1"/>
  <c r="BI8" i="1"/>
  <c r="BI10" i="1"/>
  <c r="BI12" i="1"/>
  <c r="BI14" i="1"/>
  <c r="BI16" i="1"/>
  <c r="BK39" i="1"/>
  <c r="BK35" i="1" s="1"/>
  <c r="BI31" i="1"/>
  <c r="BI33" i="1"/>
  <c r="BI35" i="1"/>
  <c r="BI37" i="1"/>
  <c r="BI30" i="1"/>
  <c r="BI32" i="1"/>
  <c r="BI34" i="1"/>
  <c r="BI36" i="1"/>
  <c r="BI38" i="1"/>
  <c r="BK28" i="1"/>
  <c r="BK26" i="1" s="1"/>
  <c r="BI21" i="1"/>
  <c r="BI23" i="1"/>
  <c r="BI25" i="1"/>
  <c r="BI27" i="1"/>
  <c r="BI20" i="1"/>
  <c r="BI22" i="1"/>
  <c r="BI24" i="1"/>
  <c r="BI26" i="1"/>
  <c r="BI19" i="1"/>
  <c r="BK33" i="1"/>
  <c r="N87" i="1"/>
  <c r="AP87" i="1" s="1"/>
  <c r="I208" i="1" s="1"/>
  <c r="N66" i="1"/>
  <c r="AP66" i="1" s="1"/>
  <c r="I206" i="1" s="1"/>
  <c r="N171" i="1"/>
  <c r="AP171" i="1" s="1"/>
  <c r="M87" i="1"/>
  <c r="M108" i="1" s="1"/>
  <c r="M129" i="1" s="1"/>
  <c r="M150" i="1" s="1"/>
  <c r="M171" i="1" s="1"/>
  <c r="N45" i="1"/>
  <c r="AP45" i="1" s="1"/>
  <c r="I205" i="1" s="1"/>
  <c r="AP129" i="1" l="1"/>
  <c r="I212" i="1" s="1"/>
  <c r="BL33" i="1"/>
  <c r="BM33" i="1" s="1"/>
  <c r="BD63" i="1" s="1"/>
  <c r="BK32" i="1"/>
  <c r="BL32" i="1" s="1"/>
  <c r="BM32" i="1" s="1"/>
  <c r="BD62" i="1" s="1"/>
  <c r="BK8" i="1"/>
  <c r="BL8" i="1" s="1"/>
  <c r="BM8" i="1" s="1"/>
  <c r="BK22" i="1"/>
  <c r="BL22" i="1" s="1"/>
  <c r="BM22" i="1" s="1"/>
  <c r="BD52" i="1" s="1"/>
  <c r="BK21" i="1"/>
  <c r="BL21" i="1" s="1"/>
  <c r="BM21" i="1" s="1"/>
  <c r="BD51" i="1" s="1"/>
  <c r="BK14" i="1"/>
  <c r="BL14" i="1" s="1"/>
  <c r="BM14" i="1" s="1"/>
  <c r="BK30" i="1"/>
  <c r="BL30" i="1" s="1"/>
  <c r="BM30" i="1" s="1"/>
  <c r="BK12" i="1"/>
  <c r="BL12" i="1" s="1"/>
  <c r="BM12" i="1" s="1"/>
  <c r="BK31" i="1"/>
  <c r="BL31" i="1" s="1"/>
  <c r="BK24" i="1"/>
  <c r="BL24" i="1" s="1"/>
  <c r="BM24" i="1" s="1"/>
  <c r="BD54" i="1" s="1"/>
  <c r="BK9" i="1"/>
  <c r="BL9" i="1" s="1"/>
  <c r="BM9" i="1" s="1"/>
  <c r="BK20" i="1"/>
  <c r="BL20" i="1" s="1"/>
  <c r="BM20" i="1" s="1"/>
  <c r="BD50" i="1" s="1"/>
  <c r="BK36" i="1"/>
  <c r="BL36" i="1" s="1"/>
  <c r="BM36" i="1" s="1"/>
  <c r="BD66" i="1" s="1"/>
  <c r="BI39" i="1"/>
  <c r="BL15" i="1"/>
  <c r="BM15" i="1" s="1"/>
  <c r="BK16" i="1"/>
  <c r="BL16" i="1" s="1"/>
  <c r="BM16" i="1" s="1"/>
  <c r="BK27" i="1"/>
  <c r="BL27" i="1" s="1"/>
  <c r="BM27" i="1" s="1"/>
  <c r="BD57" i="1" s="1"/>
  <c r="BK23" i="1"/>
  <c r="BL23" i="1" s="1"/>
  <c r="BM23" i="1" s="1"/>
  <c r="BD53" i="1" s="1"/>
  <c r="BK34" i="1"/>
  <c r="BL34" i="1" s="1"/>
  <c r="BM34" i="1" s="1"/>
  <c r="BD64" i="1" s="1"/>
  <c r="BK13" i="1"/>
  <c r="BL13" i="1" s="1"/>
  <c r="BM13" i="1" s="1"/>
  <c r="BK11" i="1"/>
  <c r="BL11" i="1" s="1"/>
  <c r="BM11" i="1" s="1"/>
  <c r="BK10" i="1"/>
  <c r="BL10" i="1" s="1"/>
  <c r="BM10" i="1" s="1"/>
  <c r="BK19" i="1"/>
  <c r="BL19" i="1" s="1"/>
  <c r="BM19" i="1" s="1"/>
  <c r="BD49" i="1" s="1"/>
  <c r="BK25" i="1"/>
  <c r="BL25" i="1" s="1"/>
  <c r="BM25" i="1" s="1"/>
  <c r="BD55" i="1" s="1"/>
  <c r="BK38" i="1"/>
  <c r="BL38" i="1" s="1"/>
  <c r="BM38" i="1" s="1"/>
  <c r="BD68" i="1" s="1"/>
  <c r="BK37" i="1"/>
  <c r="BL37" i="1" s="1"/>
  <c r="BM37" i="1" s="1"/>
  <c r="BD67" i="1" s="1"/>
  <c r="BI28" i="1"/>
  <c r="BI17" i="1"/>
  <c r="BL26" i="1"/>
  <c r="BM26" i="1" s="1"/>
  <c r="BD56" i="1" s="1"/>
  <c r="BL35" i="1"/>
  <c r="BM35" i="1" s="1"/>
  <c r="BD65" i="1" s="1"/>
  <c r="BC63" i="1"/>
  <c r="BC74" i="1"/>
  <c r="BC52" i="1"/>
  <c r="BC73" i="1"/>
  <c r="BC51" i="1"/>
  <c r="BC62" i="1"/>
  <c r="I216" i="1"/>
  <c r="BE63" i="1" l="1"/>
  <c r="BE62" i="1"/>
  <c r="BD71" i="1"/>
  <c r="BN8" i="1"/>
  <c r="BD74" i="1"/>
  <c r="BE74" i="1" s="1"/>
  <c r="BN11" i="1"/>
  <c r="BD78" i="1"/>
  <c r="BN15" i="1"/>
  <c r="BN12" i="1"/>
  <c r="BD73" i="1"/>
  <c r="BN10" i="1"/>
  <c r="BD76" i="1"/>
  <c r="BN13" i="1"/>
  <c r="BD79" i="1"/>
  <c r="BN16" i="1"/>
  <c r="BD77" i="1"/>
  <c r="BN14" i="1"/>
  <c r="BE73" i="1"/>
  <c r="BE52" i="1"/>
  <c r="BM31" i="1"/>
  <c r="BD61" i="1" s="1"/>
  <c r="BL39" i="1"/>
  <c r="BM28" i="1"/>
  <c r="BM17" i="1"/>
  <c r="BL28" i="1"/>
  <c r="BL17" i="1"/>
  <c r="BE51" i="1"/>
  <c r="BD72" i="1"/>
  <c r="BD75" i="1"/>
  <c r="BD60" i="1"/>
  <c r="BC75" i="1"/>
  <c r="BC53" i="1"/>
  <c r="BE53" i="1" s="1"/>
  <c r="BC64" i="1"/>
  <c r="BE64" i="1" s="1"/>
  <c r="BC79" i="1"/>
  <c r="BC57" i="1"/>
  <c r="BC68" i="1"/>
  <c r="BE68" i="1" s="1"/>
  <c r="BN9" i="1" l="1"/>
  <c r="BN17" i="1" s="1"/>
  <c r="BE75" i="1"/>
  <c r="BM39" i="1"/>
  <c r="BE79" i="1"/>
  <c r="BE57" i="1"/>
  <c r="I210" i="1" l="1"/>
  <c r="BC65" i="1" l="1"/>
  <c r="BE65" i="1" s="1"/>
  <c r="BC76" i="1"/>
  <c r="BE76" i="1" s="1"/>
  <c r="BC54" i="1"/>
  <c r="BE54" i="1" s="1"/>
  <c r="N5" i="1" l="1"/>
  <c r="AP5" i="1" s="1"/>
  <c r="N4" i="1"/>
  <c r="AP4" i="1" s="1"/>
  <c r="N150" i="1" l="1"/>
  <c r="AP150" i="1" s="1"/>
  <c r="N3" i="1"/>
  <c r="AP3" i="1" s="1"/>
  <c r="I201" i="1" s="1"/>
  <c r="N24" i="1"/>
  <c r="AP24" i="1" s="1"/>
  <c r="I203" i="1" s="1"/>
  <c r="BC61" i="1" l="1"/>
  <c r="BE61" i="1" s="1"/>
  <c r="BC72" i="1"/>
  <c r="BE72" i="1" s="1"/>
  <c r="BC50" i="1"/>
  <c r="BE50" i="1" s="1"/>
  <c r="BC77" i="1"/>
  <c r="BE77" i="1" s="1"/>
  <c r="BC55" i="1"/>
  <c r="BE55" i="1" s="1"/>
  <c r="BC66" i="1"/>
  <c r="BE66" i="1" s="1"/>
  <c r="BC71" i="1"/>
  <c r="BC49" i="1"/>
  <c r="BC60" i="1"/>
  <c r="BE60" i="1" s="1"/>
  <c r="I214" i="1"/>
  <c r="BC67" i="1" l="1"/>
  <c r="BE67" i="1" s="1"/>
  <c r="BD59" i="1" s="1"/>
  <c r="I224" i="1" s="1"/>
  <c r="L199" i="1" s="1"/>
  <c r="BC78" i="1"/>
  <c r="BE78" i="1" s="1"/>
  <c r="BC56" i="1"/>
  <c r="BE56" i="1" s="1"/>
  <c r="BE71" i="1"/>
  <c r="BE49" i="1"/>
  <c r="BD48" i="1" l="1"/>
  <c r="I222" i="1" s="1"/>
  <c r="J199" i="1" s="1"/>
  <c r="BD70" i="1"/>
  <c r="I220" i="1" s="1"/>
  <c r="H199" i="1" s="1"/>
  <c r="I227" i="1" l="1"/>
</calcChain>
</file>

<file path=xl/sharedStrings.xml><?xml version="1.0" encoding="utf-8"?>
<sst xmlns="http://schemas.openxmlformats.org/spreadsheetml/2006/main" count="518" uniqueCount="165">
  <si>
    <t>…</t>
  </si>
  <si>
    <t>x</t>
  </si>
  <si>
    <t>Es werden bewährte Technologien angewandt.</t>
  </si>
  <si>
    <t>Verkehr</t>
  </si>
  <si>
    <t>Die Wege für die Bewirtschaftung der landwirtschaftlichen Flächen können uneingeschränkt genutzt werden</t>
  </si>
  <si>
    <t>ökonomisch</t>
  </si>
  <si>
    <t>Unsicherheit</t>
  </si>
  <si>
    <t>Nutzen</t>
  </si>
  <si>
    <t>Fairplay</t>
  </si>
  <si>
    <t>ökologisch</t>
  </si>
  <si>
    <t>sozial</t>
  </si>
  <si>
    <t>Bewertung=</t>
  </si>
  <si>
    <t>GESAMT</t>
  </si>
  <si>
    <t>Ökonomisch</t>
  </si>
  <si>
    <t>Umwelt</t>
  </si>
  <si>
    <t>Gesellschaft</t>
  </si>
  <si>
    <t>Verwaltung / Gesetzgebung</t>
  </si>
  <si>
    <t>Technik</t>
  </si>
  <si>
    <t>Ökonomie</t>
  </si>
  <si>
    <t>Ökologie</t>
  </si>
  <si>
    <t>Soziales</t>
  </si>
  <si>
    <t>Kompensation</t>
  </si>
  <si>
    <t>Gesamtgewicht</t>
  </si>
  <si>
    <t>Verwaltung</t>
  </si>
  <si>
    <t>Wirtschaft</t>
  </si>
  <si>
    <t>Nutzen/Auswirkungen</t>
  </si>
  <si>
    <t>Grenzwert Lücken</t>
  </si>
  <si>
    <t>Gewicht</t>
  </si>
  <si>
    <t>-</t>
  </si>
  <si>
    <t>Soziale Faktoren</t>
  </si>
  <si>
    <t>Bewertung</t>
  </si>
  <si>
    <t>sehr unwichtig</t>
  </si>
  <si>
    <t>unwichtig</t>
  </si>
  <si>
    <t>durchschnittlich</t>
  </si>
  <si>
    <t>wichtig</t>
  </si>
  <si>
    <t>sehr wichtig</t>
  </si>
  <si>
    <t>Die Bevölkerung wird durch die Existenz der Brut- und Futterareale von (Wasser)Vögeln belastet.</t>
  </si>
  <si>
    <t>Das Fließverhalten der Altmühl wurde und wird durch das FSL negativ beeinflusst.</t>
  </si>
  <si>
    <t xml:space="preserve">Invasive Arten wie bspw. Dreikantmuscheln stellen ein großes Problem für die Biodiversität dar. </t>
  </si>
  <si>
    <t>Weißfische sind ein großes Problem für die Biodiversität in den Seen des FSLs.</t>
  </si>
  <si>
    <t>Die laufenden Kosten der Maßnahme bleiben in einem vertretbaren Rahmen.</t>
  </si>
  <si>
    <t>Die Deich- und Dammpflege ist gewährleistet und ausreichend.</t>
  </si>
  <si>
    <t>Es werden ausreichende Maßnahmen ergriffen, die die Bevölkerung über mögliche Risiken aufklären.</t>
  </si>
  <si>
    <t>Risikobedenken der Anwohner werden ernst genommen und bearbeitet.</t>
  </si>
  <si>
    <t>Potentielle Investoren werden durch bestehende Risiken abgeschreckt.</t>
  </si>
  <si>
    <t>Die Anlagen sind gegenüber extremen Hoch – oder Niedrigwassereinflüssen resistent.</t>
  </si>
  <si>
    <t>Der Dauerbetrieb bzw. Erhalt und Pflege der Anlagen ist gewährleistet.</t>
  </si>
  <si>
    <t>Es gibt Ansprechpartner im Management bei Anliegen, die die Seen betreffen.</t>
  </si>
  <si>
    <t>Die neu entstandene Infrastruktur genügt ihren Ansprüchen.</t>
  </si>
  <si>
    <t>A</t>
  </si>
  <si>
    <t>B</t>
  </si>
  <si>
    <t>C</t>
  </si>
  <si>
    <t>D</t>
  </si>
  <si>
    <t>E</t>
  </si>
  <si>
    <t>F</t>
  </si>
  <si>
    <t>G</t>
  </si>
  <si>
    <t>H</t>
  </si>
  <si>
    <t>SOZIALES</t>
  </si>
  <si>
    <t>ÖKONOMIE</t>
  </si>
  <si>
    <t>UMWELT</t>
  </si>
  <si>
    <t>ERGEBNIS</t>
  </si>
  <si>
    <t>pos</t>
  </si>
  <si>
    <t>neg</t>
  </si>
  <si>
    <t>Das Projekt hat negative Auswirkungen auf das Verkehrsaufkommen.</t>
  </si>
  <si>
    <t>Der Öffentliche Nahverkehr hat sich positiv entwickelt.</t>
  </si>
  <si>
    <t xml:space="preserve">Die Infrastruktur an den Seen (z.B.Radwege, öffentliche Toiletten, Restaurants) hat sich potitiv entwickelt. </t>
  </si>
  <si>
    <t>Die Seezentren werden durch die ZV gut ausgestaltet.</t>
  </si>
  <si>
    <t>Die Infrastruktur an den Seen kommt auch der lokalen Bevölkerung zu Gute.</t>
  </si>
  <si>
    <t>Gesellschaftliche Interessen</t>
  </si>
  <si>
    <t>Anderweitige Nutzungen außer wasserwirtschaftliche Nutzungen sind häufig eingeschränkt.</t>
  </si>
  <si>
    <t xml:space="preserve">Das FSL ist in seiner Ausführung für alle Ansprüche gut gestaltet worden. </t>
  </si>
  <si>
    <t>Anwohner werden nicht durch die Vermarktung des FSLs als Tourismusregion benachteiligt.</t>
  </si>
  <si>
    <t>Die Entwicklung zu einer Tourismusregion ist positiv.</t>
  </si>
  <si>
    <t>Die Region hat insgesamt von dem Bau der Seen stark profitiert.</t>
  </si>
  <si>
    <t>Die Region hat insgesamt durch den Bau der Seen stark gelitten.</t>
  </si>
  <si>
    <t xml:space="preserve">Touristische Interessen werden ausreichend beachtet. </t>
  </si>
  <si>
    <t xml:space="preserve">Hochwasserschutz wird ausreichend beachtet. </t>
  </si>
  <si>
    <t>Naturschutzinteressen werden ausreichend beachtet.</t>
  </si>
  <si>
    <t>Interessen der Anwohner werden aureichend beachtet.</t>
  </si>
  <si>
    <t>Auf Einwände und Sorgen der Akteure wird angemessen reagiert.</t>
  </si>
  <si>
    <t xml:space="preserve">Es gibt ausreichend Management-Strategien, um die verschiedenen Nutzungsansprüche zu befriedigen. </t>
  </si>
  <si>
    <t>Das Management der Seen wird nachvollziehbar durchgeführt.</t>
  </si>
  <si>
    <t>Das Management bewerkstelligt die Herausforderungen an den Seen sehr zufriedenstellend.</t>
  </si>
  <si>
    <t xml:space="preserve">Es gibt Gewinner in allen Bereichen des FSLs. </t>
  </si>
  <si>
    <t>Es gibt Verlierer in allen Bereichen des FSLs.</t>
  </si>
  <si>
    <t>Auf die bestehende Problematik der Blaualgen wird angemessen reagiert und Lösungsmöglichkeiten präsentiert.</t>
  </si>
  <si>
    <t xml:space="preserve">Mit der vorhandenen Wildganspopulation wird angemessen umgegangen. </t>
  </si>
  <si>
    <t>Das Wasserwirtschaftsamt handhabt die Herausforderungen am Fränkischen Seenland insgesamt sehr zufriedenstellend.</t>
  </si>
  <si>
    <t xml:space="preserve">Dem Einfluss der eingetragenen Nährstoffe auf die Wasserqualität der Seen wird ausreichend entgegengewirkt. </t>
  </si>
  <si>
    <t>Nutzen / Auswirkungen der Anlage</t>
  </si>
  <si>
    <t>Der Nutzen des FSL ist insgesamt als positiv zu bewerten.</t>
  </si>
  <si>
    <t>Die positiven Aspekte der Seen überwiegen gegenüber den negativen Aspekten.</t>
  </si>
  <si>
    <t xml:space="preserve">Nutzflächen und Wohngegenden im Umkreis der Gewässer sind durch schwankende Wasserstände negativ beeinflusst (Gr. Brombachsee). </t>
  </si>
  <si>
    <t xml:space="preserve">Durch die Wasserüberleitung verschlechtern sich Fließverhalten der Zu – und Abflüsse. </t>
  </si>
  <si>
    <t>Die Wassserüberleitung durch den Altmühl- und Brombachsee funktioniert sehr gut.</t>
  </si>
  <si>
    <t>Die Bemessungsgrundlagen (Niederschlagsmengen) zum Bau der Anlagen sind auch heute noch ausreichend.</t>
  </si>
  <si>
    <t>Es findet ein ausreichendes Monitoring der technischen Bestandteile des Stausessystems statt.</t>
  </si>
  <si>
    <t xml:space="preserve">Der Verlandung des Altmühlsees durch eingetragene Sedimente wird ausreichend entgegen gewirkt. </t>
  </si>
  <si>
    <t>Alle (Sicherheits-) Einwände und Bedenken wurden und werden sachgerecht bearbeitet.</t>
  </si>
  <si>
    <t>Mögliche Kosten durch Schäden an anliegender Infrastruktur (z.B Kanalisation, Radwege, Straßen, Strandbereiche) sind ausreichend berücksichtigt.</t>
  </si>
  <si>
    <t>Das Image als Tourismusregion wird durch die Seen weiter ausgebaut.</t>
  </si>
  <si>
    <t>Die Kosten für den Betrieb der Infrastruktur rechtfertigen sich auch durch die Einnahmen aus der Tourismuswirtschaft.</t>
  </si>
  <si>
    <t>Während des Baus ist es zu nachteiligen Auswirkungen, z.B. auf Landschafts- oder Naturschutzgebiete gekommen, die bis heute relevant sind.</t>
  </si>
  <si>
    <t>Während des Betriebs kommt es zu nachteiligen Auswirkungen auf Landschafts- oder Naturschutzgebiete.</t>
  </si>
  <si>
    <t xml:space="preserve">Durch Nährstoffeinträge ist eine Verschlechterung der Wasserqualität zu befürchten. </t>
  </si>
  <si>
    <t>Die Wasserqualität verschlechtert sich durch die Bauweise der Seen.</t>
  </si>
  <si>
    <t>Die Landwirtschaft ist ursächlich an der Verschlechterung der Wasserqualität der Seen beteiligt.</t>
  </si>
  <si>
    <t>Die Kläranlagen im Oberlauf der Altmühl und in der Region sind ursächlich an der Verschlechterung der Wasserqualität der Seen beteiligt.</t>
  </si>
  <si>
    <t>Blaualgen stellen ein großes Problem für die Seen dar.</t>
  </si>
  <si>
    <t>Der Bau der Seen verlief reibungslos.</t>
  </si>
  <si>
    <t>Die Flächenübernahme durch den Freistaat Bayern verlief problemlos.</t>
  </si>
  <si>
    <t xml:space="preserve">Das durchgeführte Monitoring (Sicherheit, Qualitätssicherung) entspricht den gesetzlichen Vorgaben. </t>
  </si>
  <si>
    <t xml:space="preserve">Gruppen/Unternehmen/Institutionen werden beim Betrieb in ihren Interessen beeinträchtigt bzw. werden dem Projekt untergeordnet. </t>
  </si>
  <si>
    <t xml:space="preserve">Unterschiedliche Interessen wurden beim Bau berücksichtigt. </t>
  </si>
  <si>
    <t xml:space="preserve">Unterschiedliche Interesen werden beim Betrieb berücksichtigt.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</si>
  <si>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die Fragen werden entsprechend der gewünschten Wichtung (von sehr unwichtig bis sehr wichtig)  mit einem „</t>
    </r>
    <r>
      <rPr>
        <b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“ gewichtet (Buchstabe x auf der Tastatur)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</si>
  <si>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der letzte Faktor stellt das Verhältnis der Dimensionen Soziales – Ökonomie – Umwelt dar und ist standardmäßig auf 1:1:1 eingestellt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</si>
  <si>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möchte der Befragte die Ökonomie beispielsweise doppelt so stark im Ergebnis vertreten wissen, muss Zelle</t>
    </r>
    <r>
      <rPr>
        <b/>
        <sz val="12"/>
        <color theme="1"/>
        <rFont val="Calibri"/>
        <family val="2"/>
        <scheme val="minor"/>
      </rPr>
      <t xml:space="preserve"> I196</t>
    </r>
    <r>
      <rPr>
        <sz val="12"/>
        <color theme="1"/>
        <rFont val="Calibri"/>
        <family val="2"/>
        <scheme val="minor"/>
      </rPr>
      <t xml:space="preserve"> auf 2 gestellt werden, Verhältnis wäre dann 1:2:1</t>
    </r>
  </si>
  <si>
    <t>Ein besseres Management würde zueinem positiven Miteinander von Naturschutz, Tourismus, Landwirtschaft und den Anwohnern beitragen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</si>
  <si>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die einzelnen Kategorien können ebenfalls stärker gewichtet werden, hierfür sind die Spalten A, B und C vorgesehen (entsprechendes anklicken)</t>
    </r>
  </si>
  <si>
    <t>Die Klimagase wie Methan und CO2 sind ein großes Problem am FSL.</t>
  </si>
  <si>
    <t xml:space="preserve">Die beteiligten Kommunen (Zveckverbände) etc. sind entsprechend ihrer Einschränkungen und Chancen auch finanziell beteiligt bzw. es besteht ein anderweitiger Ausgleich.  </t>
  </si>
  <si>
    <t>Biofilme (Schleimschicht aus Mikroorganismen, Bakterien, Pilzen &amp; Algen) sind ein großes Problem im den Seen des FSL's.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</si>
  <si>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 xml:space="preserve">Einzelindikatoren (Aussagen) werden in Spalte E mit einem Wert zwischen 0 und 10 bewertet: </t>
    </r>
    <r>
      <rPr>
        <b/>
        <sz val="12"/>
        <color theme="1"/>
        <rFont val="Calibri"/>
        <family val="2"/>
        <scheme val="minor"/>
      </rPr>
      <t>0= nicht zutreffend (keine Zustimmung); 10=vollständig zutreffend (volle Zustimmung) aus dem dropdown-Menü auswählen</t>
    </r>
  </si>
  <si>
    <t>Die Wasserüberleitung hat negative Auswirkungen auf bestehende Vereinbarungen, z.B. Wasserahmenrichtlinie, oder Natura 2000.</t>
  </si>
  <si>
    <t>Durch die Entwicklung des FSLs wurde die Vegetation, wie etwa Wiesengebiete, negativ beeinflusst.</t>
  </si>
  <si>
    <t>Es sind  Maßnahmen notwendig, um die Wirtschaftsleistung der Region nicht zu gefährden (bspw. Tourismus).</t>
  </si>
  <si>
    <t>Die Wasserüberleitung hat sich im Rhein-Main Gebiet als sehr positiv herausgestellt (Rezat, Roth, Rednitz, Main, Rhein).</t>
  </si>
  <si>
    <t xml:space="preserve">Der Kosten des Betriebs der Überleitung sind für den entstehenden Nutzen vertretbar. </t>
  </si>
  <si>
    <t>Druckwasser (gestiegener Grundwasserstand) stellt ein Problem für die Nutzung der umliegenden Flächen dar.</t>
  </si>
  <si>
    <t>Die Wasserqualität der Seen stellt teilweise ein Gesundheitsrisiko für Menschen dar.</t>
  </si>
  <si>
    <t>(Blau-) Algenblüten sind ein großes Problem an den Seen des FSL.</t>
  </si>
  <si>
    <t xml:space="preserve">Es sind Maßnahmen notwendig, um die Qualität der Naherholung nicht zu gefährden. </t>
  </si>
  <si>
    <t>Infrastruktur und Verkehr</t>
  </si>
  <si>
    <t>Der Bau der Dämme und das Einstauen der Seen folgte formal-rechtlichen Vorgaben.</t>
  </si>
  <si>
    <t>Gesetzgebung, Administration, Bau und Betrieb</t>
  </si>
  <si>
    <t>Wildgänse sind ein großes Problem im FSL.</t>
  </si>
  <si>
    <t>Risiko</t>
  </si>
  <si>
    <t>Technische Aspekte</t>
  </si>
  <si>
    <t>Management</t>
  </si>
  <si>
    <t>Blaualgen stellen ein Gesundheitsrisiko dar.</t>
  </si>
  <si>
    <t xml:space="preserve">Es gibt ein erhöhtes Risiko für die Anwohner. </t>
  </si>
  <si>
    <t xml:space="preserve">Die landwirtschaftliche Nutzung der angrenzenden Flächen wird erschwert. </t>
  </si>
  <si>
    <t xml:space="preserve">Die Entwicklung des FSLs hat positive Auswirkungen auf die Wirtschaftsleistung der Region. </t>
  </si>
  <si>
    <r>
      <t xml:space="preserve">Die Entwicklung des FSLs hat positive Auswirkungen auf die Wirtschaftsleistung der Region gehabt. </t>
    </r>
    <r>
      <rPr>
        <b/>
        <sz val="14"/>
        <color theme="1"/>
        <rFont val="Calibri"/>
        <family val="2"/>
        <scheme val="minor"/>
      </rPr>
      <t/>
    </r>
  </si>
  <si>
    <t xml:space="preserve">Die Entwicklung des FSLs wird positive Auswirkungen auf die Wirtschaftsleistung der Region haben. </t>
  </si>
  <si>
    <t xml:space="preserve">Es werden angemessene Anstrengungen unternommen, um neue touristische Potenziale zu nutzen. </t>
  </si>
  <si>
    <t>Durch das Risiko eines steigenden Grundwasserspiegels werden Bürger belastet.</t>
  </si>
  <si>
    <t>Es herrscht Fairness und Gesprächsbereitschaft bei allen aktuellen Entwicklungen rund um die Wasserwirtschaft.</t>
  </si>
  <si>
    <t xml:space="preserve">Wasserwirtschaftsansprüche werden ausreichend beachtet. </t>
  </si>
  <si>
    <t>Die durch die Flutung der Seen weggefallene Straßeninfrastruktur konnten sinnvoll anderweitig gebaut werden.</t>
  </si>
  <si>
    <t>Die gesetzlichen Vorgaben beim Betrieb werden eingehalten.</t>
  </si>
  <si>
    <t>Bei Kosten für den Betrieb und möglichen finanziellen Folgebelastungen ist klar geregelt, wer sie übernimmt.</t>
  </si>
  <si>
    <t>Das Wassernutzungsrechte haben sich durch das Projekt im unmittelbaren Umfeld positiv entwickelt.</t>
  </si>
  <si>
    <t xml:space="preserve">Die Anlagen sind gegenüber Störeinflüssen von außen wie etwa bei Erdbeben, Dürre oder Dauerregen anfällig. </t>
  </si>
  <si>
    <t xml:space="preserve">Der Aufwand für Monitoring von Wasserqualität und Sicherheitsaspekten ist vertretbar und angemessen. </t>
  </si>
  <si>
    <t>Der Zweck der Seen zur Niedrigwasseraufhöhung ist erfüllt.</t>
  </si>
  <si>
    <t>Die Fuktion der Seen im Hochwasserfall ist positiv.</t>
  </si>
  <si>
    <t xml:space="preserve">Die Unterlieger an der Altmühl profitieren vom Hochwasserschutz der Anlagen. </t>
  </si>
  <si>
    <t>Ein Wissensaustausch mit ähnlichen Projekten findet statt.</t>
  </si>
  <si>
    <t>Die Vogelinsel im Altmühlsee ist ein sehr positiver Aspekt des Seenlandes.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</si>
  <si>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Calibri"/>
        <family val="2"/>
        <scheme val="minor"/>
      </rPr>
      <t>nur ein "</t>
    </r>
    <r>
      <rPr>
        <b/>
        <sz val="12"/>
        <color theme="1"/>
        <rFont val="Calibri"/>
        <family val="2"/>
        <scheme val="minor"/>
      </rPr>
      <t xml:space="preserve">x" </t>
    </r>
    <r>
      <rPr>
        <sz val="12"/>
        <color theme="1"/>
        <rFont val="Calibri"/>
        <family val="2"/>
        <scheme val="minor"/>
      </rPr>
      <t>pro einzelner Aussage (bei Enthaltung hier bitte "durchschnittlich" angeben)</t>
    </r>
  </si>
  <si>
    <t>Die ursprüngliche Flora und Fauna in der Region des FSLs wurde durch die Konstruktion der Seen negativ beeinträchtigt.</t>
  </si>
  <si>
    <t xml:space="preserve">Durch die Seen gibt es merklich mehr Stechmücken in der Region.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</si>
  <si>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Bei Enthaltungen, keine Aussage etc. Feld in Spalte E mit einem "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>" kennzeichnen. Bei Negativaussagen wird Ihre Bewertung automatisch umgerechnet.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</si>
</sst>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ourier New"/>
      <family val="3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name val="Calibri"/>
      <family val="2"/>
      <scheme val="minor"/>
    </font>
    <font>
      <i/>
      <sz val="14"/>
      <name val="Calibri"/>
      <family val="2"/>
      <scheme val="minor"/>
    </font>
    <font>
      <sz val="11"/>
      <name val="Calibri"/>
      <family val="2"/>
    </font>
    <font>
      <b/>
      <sz val="18"/>
      <name val="Cambria"/>
      <family val="2"/>
      <scheme val="major"/>
    </font>
    <font>
      <b/>
      <sz val="22"/>
      <name val="Calibri"/>
      <family val="2"/>
      <scheme val="minor"/>
    </font>
    <font>
      <sz val="36"/>
      <name val="Calibri"/>
      <family val="2"/>
      <scheme val="minor"/>
    </font>
    <font>
      <b/>
      <sz val="26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248">
    <xf numFmtId="0" fontId="0" fillId="0" borderId="0" xfId="0"/>
    <xf numFmtId="2" fontId="7" fillId="27" borderId="0" xfId="0" applyNumberFormat="1" applyFont="1" applyFill="1" applyAlignment="1">
      <alignment horizontal="center" vertical="center"/>
    </xf>
    <xf numFmtId="164" fontId="7" fillId="27" borderId="0" xfId="0" applyNumberFormat="1" applyFont="1" applyFill="1" applyAlignment="1">
      <alignment horizontal="center" vertical="center"/>
    </xf>
    <xf numFmtId="49" fontId="6" fillId="0" borderId="3" xfId="0" applyNumberFormat="1" applyFont="1" applyBorder="1" applyAlignment="1" applyProtection="1">
      <alignment horizontal="center" vertical="center" wrapText="1"/>
      <protection locked="0"/>
    </xf>
    <xf numFmtId="0" fontId="4" fillId="7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2" fontId="6" fillId="0" borderId="4" xfId="0" applyNumberFormat="1" applyFont="1" applyBorder="1" applyAlignment="1" applyProtection="1">
      <alignment horizontal="center" vertical="center"/>
      <protection locked="0"/>
    </xf>
    <xf numFmtId="2" fontId="6" fillId="0" borderId="7" xfId="0" applyNumberFormat="1" applyFont="1" applyBorder="1" applyAlignment="1" applyProtection="1">
      <alignment horizontal="center" vertical="center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9" fillId="23" borderId="22" xfId="0" applyFont="1" applyFill="1" applyBorder="1" applyAlignment="1" applyProtection="1">
      <alignment vertical="center" wrapText="1"/>
      <protection locked="0"/>
    </xf>
    <xf numFmtId="0" fontId="9" fillId="17" borderId="6" xfId="0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 indent="5"/>
    </xf>
    <xf numFmtId="0" fontId="13" fillId="0" borderId="0" xfId="0" applyFont="1" applyAlignment="1">
      <alignment horizontal="left" vertical="center" indent="10"/>
    </xf>
    <xf numFmtId="2" fontId="6" fillId="13" borderId="27" xfId="2" applyNumberFormat="1" applyFont="1" applyFill="1" applyBorder="1" applyAlignment="1" applyProtection="1">
      <alignment horizontal="left" vertical="center"/>
      <protection locked="0"/>
    </xf>
    <xf numFmtId="0" fontId="6" fillId="27" borderId="0" xfId="0" applyFont="1" applyFill="1" applyAlignment="1">
      <alignment horizontal="center" vertical="center"/>
    </xf>
    <xf numFmtId="0" fontId="4" fillId="27" borderId="0" xfId="0" applyFont="1" applyFill="1"/>
    <xf numFmtId="164" fontId="4" fillId="27" borderId="0" xfId="0" applyNumberFormat="1" applyFont="1" applyFill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1" fontId="4" fillId="27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0" applyFont="1"/>
    <xf numFmtId="2" fontId="6" fillId="6" borderId="41" xfId="2" applyNumberFormat="1" applyFont="1" applyFill="1" applyBorder="1" applyAlignment="1">
      <alignment horizontal="center" vertical="center"/>
    </xf>
    <xf numFmtId="2" fontId="6" fillId="6" borderId="42" xfId="2" applyNumberFormat="1" applyFont="1" applyFill="1" applyBorder="1" applyAlignment="1">
      <alignment horizontal="center" vertical="center"/>
    </xf>
    <xf numFmtId="2" fontId="6" fillId="6" borderId="43" xfId="2" applyNumberFormat="1" applyFont="1" applyFill="1" applyBorder="1" applyAlignment="1">
      <alignment horizontal="center" vertical="center"/>
    </xf>
    <xf numFmtId="0" fontId="6" fillId="0" borderId="38" xfId="0" applyFont="1" applyBorder="1" applyAlignment="1" applyProtection="1">
      <alignment horizontal="center" vertical="center"/>
      <protection locked="0"/>
    </xf>
    <xf numFmtId="0" fontId="6" fillId="0" borderId="39" xfId="0" applyFont="1" applyBorder="1" applyAlignment="1" applyProtection="1">
      <alignment horizontal="center" vertical="center"/>
      <protection locked="0"/>
    </xf>
    <xf numFmtId="0" fontId="6" fillId="0" borderId="40" xfId="0" applyFont="1" applyBorder="1" applyAlignment="1" applyProtection="1">
      <alignment horizontal="center" vertical="center"/>
      <protection locked="0"/>
    </xf>
    <xf numFmtId="2" fontId="6" fillId="6" borderId="18" xfId="2" applyNumberFormat="1" applyFont="1" applyFill="1" applyBorder="1" applyAlignment="1" applyProtection="1">
      <alignment horizontal="left" vertical="center"/>
      <protection locked="0"/>
    </xf>
    <xf numFmtId="2" fontId="6" fillId="6" borderId="27" xfId="2" applyNumberFormat="1" applyFont="1" applyFill="1" applyBorder="1" applyAlignment="1" applyProtection="1">
      <alignment horizontal="left" vertical="center"/>
      <protection locked="0"/>
    </xf>
    <xf numFmtId="2" fontId="6" fillId="6" borderId="18" xfId="2" applyNumberFormat="1" applyFont="1" applyFill="1" applyBorder="1" applyAlignment="1" applyProtection="1">
      <alignment horizontal="center" vertical="center"/>
      <protection locked="0"/>
    </xf>
    <xf numFmtId="2" fontId="15" fillId="6" borderId="2" xfId="2" applyNumberFormat="1" applyFont="1" applyFill="1" applyBorder="1" applyAlignment="1" applyProtection="1">
      <alignment horizontal="left" vertical="center"/>
      <protection locked="0"/>
    </xf>
    <xf numFmtId="2" fontId="15" fillId="6" borderId="13" xfId="2" applyNumberFormat="1" applyFont="1" applyFill="1" applyBorder="1" applyAlignment="1" applyProtection="1">
      <alignment horizontal="left" vertical="center"/>
      <protection locked="0"/>
    </xf>
    <xf numFmtId="2" fontId="15" fillId="6" borderId="17" xfId="2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27" borderId="0" xfId="0" applyFont="1" applyFill="1" applyAlignment="1" applyProtection="1">
      <alignment horizontal="left" vertical="center"/>
      <protection locked="0"/>
    </xf>
    <xf numFmtId="0" fontId="4" fillId="2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7" borderId="3" xfId="0" applyFont="1" applyFill="1" applyBorder="1" applyAlignment="1" applyProtection="1">
      <alignment horizontal="left" vertical="center"/>
      <protection locked="0"/>
    </xf>
    <xf numFmtId="2" fontId="6" fillId="0" borderId="5" xfId="0" applyNumberFormat="1" applyFont="1" applyBorder="1" applyAlignment="1" applyProtection="1">
      <alignment horizontal="center" vertical="center"/>
      <protection locked="0"/>
    </xf>
    <xf numFmtId="1" fontId="6" fillId="0" borderId="30" xfId="0" applyNumberFormat="1" applyFont="1" applyBorder="1" applyAlignment="1" applyProtection="1">
      <alignment horizontal="center" vertical="center"/>
      <protection locked="0"/>
    </xf>
    <xf numFmtId="2" fontId="4" fillId="7" borderId="28" xfId="0" applyNumberFormat="1" applyFont="1" applyFill="1" applyBorder="1" applyAlignment="1" applyProtection="1">
      <alignment horizontal="center" vertical="center"/>
      <protection locked="0"/>
    </xf>
    <xf numFmtId="164" fontId="4" fillId="7" borderId="5" xfId="0" applyNumberFormat="1" applyFont="1" applyFill="1" applyBorder="1" applyAlignment="1" applyProtection="1">
      <alignment horizontal="center" vertical="center" wrapText="1"/>
      <protection locked="0"/>
    </xf>
    <xf numFmtId="2" fontId="4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9" fillId="7" borderId="6" xfId="0" applyFont="1" applyFill="1" applyBorder="1" applyAlignment="1" applyProtection="1">
      <alignment horizontal="left" vertical="center"/>
      <protection locked="0"/>
    </xf>
    <xf numFmtId="2" fontId="6" fillId="0" borderId="8" xfId="0" applyNumberFormat="1" applyFont="1" applyBorder="1" applyAlignment="1" applyProtection="1">
      <alignment horizontal="center" vertical="center"/>
      <protection locked="0"/>
    </xf>
    <xf numFmtId="1" fontId="6" fillId="0" borderId="31" xfId="0" applyNumberFormat="1" applyFont="1" applyBorder="1" applyAlignment="1" applyProtection="1">
      <alignment horizontal="center" vertical="center"/>
      <protection locked="0"/>
    </xf>
    <xf numFmtId="2" fontId="4" fillId="7" borderId="14" xfId="0" applyNumberFormat="1" applyFont="1" applyFill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2" fontId="4" fillId="0" borderId="0" xfId="0" applyNumberFormat="1" applyFont="1" applyAlignment="1" applyProtection="1">
      <alignment horizontal="center"/>
      <protection locked="0"/>
    </xf>
    <xf numFmtId="1" fontId="4" fillId="0" borderId="0" xfId="0" applyNumberFormat="1" applyFont="1" applyProtection="1">
      <protection locked="0"/>
    </xf>
    <xf numFmtId="165" fontId="4" fillId="0" borderId="0" xfId="0" applyNumberFormat="1" applyFont="1" applyProtection="1">
      <protection locked="0"/>
    </xf>
    <xf numFmtId="165" fontId="14" fillId="0" borderId="0" xfId="3" applyNumberFormat="1" applyFont="1" applyProtection="1">
      <protection locked="0"/>
    </xf>
    <xf numFmtId="165" fontId="16" fillId="0" borderId="0" xfId="0" applyNumberFormat="1" applyFont="1" applyProtection="1">
      <protection locked="0"/>
    </xf>
    <xf numFmtId="2" fontId="4" fillId="0" borderId="0" xfId="0" applyNumberFormat="1" applyFont="1" applyProtection="1">
      <protection locked="0"/>
    </xf>
    <xf numFmtId="2" fontId="16" fillId="0" borderId="0" xfId="0" applyNumberFormat="1" applyFont="1" applyProtection="1">
      <protection locked="0"/>
    </xf>
    <xf numFmtId="2" fontId="6" fillId="0" borderId="7" xfId="2" applyNumberFormat="1" applyFont="1" applyBorder="1" applyAlignment="1" applyProtection="1">
      <alignment horizontal="center" vertical="center"/>
      <protection locked="0"/>
    </xf>
    <xf numFmtId="2" fontId="6" fillId="0" borderId="8" xfId="2" applyNumberFormat="1" applyFont="1" applyBorder="1" applyAlignment="1" applyProtection="1">
      <alignment horizontal="center" vertical="center"/>
      <protection locked="0"/>
    </xf>
    <xf numFmtId="1" fontId="6" fillId="0" borderId="31" xfId="2" applyNumberFormat="1" applyFont="1" applyBorder="1" applyAlignment="1" applyProtection="1">
      <alignment horizontal="center" vertical="center"/>
      <protection locked="0"/>
    </xf>
    <xf numFmtId="2" fontId="4" fillId="7" borderId="14" xfId="2" applyNumberFormat="1" applyFont="1" applyFill="1" applyBorder="1" applyAlignment="1" applyProtection="1">
      <alignment horizontal="center" vertical="center"/>
      <protection locked="0"/>
    </xf>
    <xf numFmtId="2" fontId="14" fillId="0" borderId="0" xfId="3" applyNumberFormat="1" applyFont="1" applyProtection="1">
      <protection locked="0"/>
    </xf>
    <xf numFmtId="2" fontId="17" fillId="7" borderId="6" xfId="0" applyNumberFormat="1" applyFont="1" applyFill="1" applyBorder="1" applyProtection="1">
      <protection locked="0"/>
    </xf>
    <xf numFmtId="2" fontId="15" fillId="7" borderId="14" xfId="2" applyNumberFormat="1" applyFont="1" applyFill="1" applyBorder="1" applyAlignment="1" applyProtection="1">
      <alignment horizontal="center" vertical="center"/>
      <protection locked="0"/>
    </xf>
    <xf numFmtId="2" fontId="6" fillId="8" borderId="41" xfId="2" applyNumberFormat="1" applyFont="1" applyFill="1" applyBorder="1" applyAlignment="1">
      <alignment horizontal="center" vertical="center"/>
    </xf>
    <xf numFmtId="2" fontId="6" fillId="8" borderId="42" xfId="2" applyNumberFormat="1" applyFont="1" applyFill="1" applyBorder="1" applyAlignment="1">
      <alignment horizontal="center" vertical="center"/>
    </xf>
    <xf numFmtId="1" fontId="6" fillId="8" borderId="43" xfId="2" applyNumberFormat="1" applyFont="1" applyFill="1" applyBorder="1" applyAlignment="1">
      <alignment horizontal="center" vertical="center"/>
    </xf>
    <xf numFmtId="2" fontId="17" fillId="7" borderId="21" xfId="0" applyNumberFormat="1" applyFont="1" applyFill="1" applyBorder="1" applyProtection="1">
      <protection locked="0"/>
    </xf>
    <xf numFmtId="2" fontId="6" fillId="0" borderId="10" xfId="2" applyNumberFormat="1" applyFont="1" applyBorder="1" applyAlignment="1" applyProtection="1">
      <alignment horizontal="center" vertical="center"/>
      <protection locked="0"/>
    </xf>
    <xf numFmtId="2" fontId="6" fillId="0" borderId="11" xfId="2" applyNumberFormat="1" applyFont="1" applyBorder="1" applyAlignment="1" applyProtection="1">
      <alignment horizontal="center" vertical="center"/>
      <protection locked="0"/>
    </xf>
    <xf numFmtId="1" fontId="6" fillId="0" borderId="32" xfId="2" applyNumberFormat="1" applyFont="1" applyBorder="1" applyAlignment="1" applyProtection="1">
      <alignment horizontal="center" vertical="center"/>
      <protection locked="0"/>
    </xf>
    <xf numFmtId="2" fontId="15" fillId="7" borderId="29" xfId="2" applyNumberFormat="1" applyFont="1" applyFill="1" applyBorder="1" applyAlignment="1" applyProtection="1">
      <alignment horizontal="center" vertical="center"/>
      <protection locked="0"/>
    </xf>
    <xf numFmtId="2" fontId="6" fillId="8" borderId="2" xfId="2" applyNumberFormat="1" applyFont="1" applyFill="1" applyBorder="1" applyAlignment="1" applyProtection="1">
      <alignment vertical="center"/>
      <protection locked="0"/>
    </xf>
    <xf numFmtId="2" fontId="6" fillId="8" borderId="27" xfId="2" applyNumberFormat="1" applyFont="1" applyFill="1" applyBorder="1" applyAlignment="1" applyProtection="1">
      <alignment vertical="center"/>
      <protection locked="0"/>
    </xf>
    <xf numFmtId="164" fontId="6" fillId="8" borderId="2" xfId="2" applyNumberFormat="1" applyFont="1" applyFill="1" applyBorder="1" applyAlignment="1" applyProtection="1">
      <alignment horizontal="center" vertical="center"/>
      <protection locked="0"/>
    </xf>
    <xf numFmtId="164" fontId="6" fillId="8" borderId="27" xfId="2" applyNumberFormat="1" applyFont="1" applyFill="1" applyBorder="1" applyAlignment="1" applyProtection="1">
      <alignment horizontal="center" vertical="center"/>
      <protection locked="0"/>
    </xf>
    <xf numFmtId="2" fontId="6" fillId="8" borderId="27" xfId="2" applyNumberFormat="1" applyFont="1" applyFill="1" applyBorder="1" applyAlignment="1" applyProtection="1">
      <alignment horizontal="center" vertical="center"/>
      <protection locked="0"/>
    </xf>
    <xf numFmtId="1" fontId="6" fillId="8" borderId="18" xfId="2" applyNumberFormat="1" applyFont="1" applyFill="1" applyBorder="1" applyAlignment="1" applyProtection="1">
      <alignment horizontal="center" vertical="center"/>
      <protection locked="0"/>
    </xf>
    <xf numFmtId="2" fontId="15" fillId="8" borderId="12" xfId="2" applyNumberFormat="1" applyFont="1" applyFill="1" applyBorder="1" applyAlignment="1" applyProtection="1">
      <alignment horizontal="right" vertical="center"/>
      <protection locked="0"/>
    </xf>
    <xf numFmtId="2" fontId="15" fillId="8" borderId="13" xfId="2" applyNumberFormat="1" applyFont="1" applyFill="1" applyBorder="1" applyAlignment="1" applyProtection="1">
      <alignment horizontal="center" vertical="center"/>
      <protection locked="0"/>
    </xf>
    <xf numFmtId="0" fontId="4" fillId="27" borderId="0" xfId="0" applyFont="1" applyFill="1" applyProtection="1">
      <protection locked="0"/>
    </xf>
    <xf numFmtId="0" fontId="9" fillId="17" borderId="9" xfId="0" applyFont="1" applyFill="1" applyBorder="1" applyAlignment="1" applyProtection="1">
      <alignment vertical="center" wrapText="1"/>
      <protection locked="0"/>
    </xf>
    <xf numFmtId="0" fontId="6" fillId="18" borderId="41" xfId="0" applyFont="1" applyFill="1" applyBorder="1" applyAlignment="1">
      <alignment horizontal="center" vertical="center" wrapText="1"/>
    </xf>
    <xf numFmtId="0" fontId="6" fillId="18" borderId="42" xfId="0" applyFont="1" applyFill="1" applyBorder="1" applyAlignment="1">
      <alignment horizontal="center" vertical="center" wrapText="1"/>
    </xf>
    <xf numFmtId="0" fontId="6" fillId="18" borderId="43" xfId="0" applyFont="1" applyFill="1" applyBorder="1" applyAlignment="1">
      <alignment horizontal="center" vertical="center" wrapText="1"/>
    </xf>
    <xf numFmtId="0" fontId="9" fillId="17" borderId="10" xfId="0" applyFont="1" applyFill="1" applyBorder="1" applyAlignment="1" applyProtection="1">
      <alignment vertical="center" wrapText="1"/>
      <protection locked="0"/>
    </xf>
    <xf numFmtId="0" fontId="6" fillId="18" borderId="18" xfId="0" applyFont="1" applyFill="1" applyBorder="1" applyAlignment="1" applyProtection="1">
      <alignment horizontal="left" vertical="center" wrapText="1"/>
      <protection locked="0"/>
    </xf>
    <xf numFmtId="0" fontId="6" fillId="18" borderId="27" xfId="0" applyFont="1" applyFill="1" applyBorder="1" applyAlignment="1" applyProtection="1">
      <alignment horizontal="left" vertical="center" wrapText="1"/>
      <protection locked="0"/>
    </xf>
    <xf numFmtId="0" fontId="6" fillId="18" borderId="3" xfId="0" applyFont="1" applyFill="1" applyBorder="1" applyAlignment="1" applyProtection="1">
      <alignment horizontal="left" vertical="center" wrapText="1"/>
      <protection locked="0"/>
    </xf>
    <xf numFmtId="0" fontId="6" fillId="18" borderId="27" xfId="0" applyFont="1" applyFill="1" applyBorder="1" applyAlignment="1" applyProtection="1">
      <alignment horizontal="center" vertical="center" wrapText="1"/>
      <protection locked="0"/>
    </xf>
    <xf numFmtId="0" fontId="9" fillId="19" borderId="3" xfId="0" applyFont="1" applyFill="1" applyBorder="1" applyAlignment="1" applyProtection="1">
      <alignment vertical="center" wrapText="1"/>
      <protection locked="0"/>
    </xf>
    <xf numFmtId="0" fontId="4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0" fontId="4" fillId="27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9" fillId="19" borderId="6" xfId="0" applyFont="1" applyFill="1" applyBorder="1" applyAlignment="1" applyProtection="1">
      <alignment vertical="center"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6" fillId="0" borderId="8" xfId="0" applyFont="1" applyBorder="1" applyProtection="1">
      <protection locked="0"/>
    </xf>
    <xf numFmtId="0" fontId="14" fillId="16" borderId="8" xfId="0" applyFont="1" applyFill="1" applyBorder="1" applyProtection="1">
      <protection locked="0"/>
    </xf>
    <xf numFmtId="0" fontId="4" fillId="2" borderId="8" xfId="0" applyFont="1" applyFill="1" applyBorder="1" applyAlignment="1" applyProtection="1">
      <alignment vertical="center"/>
      <protection locked="0"/>
    </xf>
    <xf numFmtId="2" fontId="16" fillId="16" borderId="8" xfId="0" applyNumberFormat="1" applyFont="1" applyFill="1" applyBorder="1" applyAlignment="1" applyProtection="1">
      <alignment horizontal="left" vertical="center"/>
      <protection locked="0"/>
    </xf>
    <xf numFmtId="0" fontId="4" fillId="16" borderId="8" xfId="0" applyFont="1" applyFill="1" applyBorder="1" applyProtection="1">
      <protection locked="0"/>
    </xf>
    <xf numFmtId="0" fontId="4" fillId="0" borderId="8" xfId="0" applyFont="1" applyBorder="1" applyProtection="1">
      <protection locked="0"/>
    </xf>
    <xf numFmtId="2" fontId="4" fillId="0" borderId="8" xfId="0" applyNumberFormat="1" applyFont="1" applyBorder="1" applyProtection="1">
      <protection locked="0"/>
    </xf>
    <xf numFmtId="0" fontId="4" fillId="2" borderId="8" xfId="0" applyFont="1" applyFill="1" applyBorder="1" applyAlignment="1" applyProtection="1">
      <alignment horizontal="right" vertical="center"/>
      <protection locked="0"/>
    </xf>
    <xf numFmtId="2" fontId="4" fillId="0" borderId="8" xfId="3" applyNumberFormat="1" applyFont="1" applyBorder="1" applyProtection="1">
      <protection locked="0"/>
    </xf>
    <xf numFmtId="2" fontId="6" fillId="9" borderId="41" xfId="2" applyNumberFormat="1" applyFont="1" applyFill="1" applyBorder="1" applyAlignment="1">
      <alignment horizontal="center" vertical="center"/>
    </xf>
    <xf numFmtId="2" fontId="6" fillId="9" borderId="42" xfId="2" applyNumberFormat="1" applyFont="1" applyFill="1" applyBorder="1" applyAlignment="1">
      <alignment horizontal="center" vertical="center"/>
    </xf>
    <xf numFmtId="1" fontId="6" fillId="9" borderId="43" xfId="2" applyNumberFormat="1" applyFont="1" applyFill="1" applyBorder="1" applyAlignment="1">
      <alignment horizontal="center" vertical="center"/>
    </xf>
    <xf numFmtId="0" fontId="9" fillId="19" borderId="20" xfId="0" applyFont="1" applyFill="1" applyBorder="1" applyAlignment="1" applyProtection="1">
      <alignment vertical="center" wrapText="1"/>
      <protection locked="0"/>
    </xf>
    <xf numFmtId="2" fontId="6" fillId="9" borderId="18" xfId="2" applyNumberFormat="1" applyFont="1" applyFill="1" applyBorder="1" applyAlignment="1" applyProtection="1">
      <alignment horizontal="left" vertical="center"/>
      <protection locked="0"/>
    </xf>
    <xf numFmtId="2" fontId="6" fillId="9" borderId="2" xfId="2" applyNumberFormat="1" applyFont="1" applyFill="1" applyBorder="1" applyAlignment="1" applyProtection="1">
      <alignment horizontal="left" vertical="center"/>
      <protection locked="0"/>
    </xf>
    <xf numFmtId="164" fontId="15" fillId="9" borderId="2" xfId="2" applyNumberFormat="1" applyFont="1" applyFill="1" applyBorder="1" applyAlignment="1" applyProtection="1">
      <alignment horizontal="left" vertical="center"/>
      <protection locked="0"/>
    </xf>
    <xf numFmtId="164" fontId="6" fillId="9" borderId="27" xfId="2" applyNumberFormat="1" applyFont="1" applyFill="1" applyBorder="1" applyAlignment="1" applyProtection="1">
      <alignment horizontal="center" vertical="center"/>
      <protection locked="0"/>
    </xf>
    <xf numFmtId="2" fontId="6" fillId="9" borderId="27" xfId="2" applyNumberFormat="1" applyFont="1" applyFill="1" applyBorder="1" applyAlignment="1" applyProtection="1">
      <alignment horizontal="center" vertical="center"/>
      <protection locked="0"/>
    </xf>
    <xf numFmtId="1" fontId="6" fillId="9" borderId="27" xfId="2" applyNumberFormat="1" applyFont="1" applyFill="1" applyBorder="1" applyAlignment="1" applyProtection="1">
      <alignment horizontal="center" vertical="center"/>
      <protection locked="0"/>
    </xf>
    <xf numFmtId="2" fontId="15" fillId="9" borderId="12" xfId="2" applyNumberFormat="1" applyFont="1" applyFill="1" applyBorder="1" applyAlignment="1" applyProtection="1">
      <alignment horizontal="right" vertical="center"/>
      <protection locked="0"/>
    </xf>
    <xf numFmtId="2" fontId="15" fillId="9" borderId="13" xfId="2" applyNumberFormat="1" applyFont="1" applyFill="1" applyBorder="1" applyAlignment="1" applyProtection="1">
      <alignment horizontal="center" vertical="center"/>
      <protection locked="0"/>
    </xf>
    <xf numFmtId="0" fontId="9" fillId="20" borderId="6" xfId="0" applyFont="1" applyFill="1" applyBorder="1" applyAlignment="1" applyProtection="1">
      <alignment vertical="center" wrapText="1"/>
      <protection locked="0"/>
    </xf>
    <xf numFmtId="2" fontId="14" fillId="16" borderId="8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right" vertical="center"/>
      <protection locked="0"/>
    </xf>
    <xf numFmtId="0" fontId="6" fillId="21" borderId="41" xfId="0" applyFont="1" applyFill="1" applyBorder="1" applyAlignment="1">
      <alignment horizontal="center" vertical="center" wrapText="1"/>
    </xf>
    <xf numFmtId="0" fontId="6" fillId="21" borderId="42" xfId="0" applyFont="1" applyFill="1" applyBorder="1" applyAlignment="1">
      <alignment horizontal="center" vertical="center" wrapText="1"/>
    </xf>
    <xf numFmtId="0" fontId="6" fillId="21" borderId="43" xfId="0" applyFont="1" applyFill="1" applyBorder="1" applyAlignment="1">
      <alignment horizontal="center" vertical="center" wrapText="1"/>
    </xf>
    <xf numFmtId="0" fontId="9" fillId="20" borderId="44" xfId="0" applyFont="1" applyFill="1" applyBorder="1" applyAlignment="1" applyProtection="1">
      <alignment vertical="center" wrapText="1"/>
      <protection locked="0"/>
    </xf>
    <xf numFmtId="0" fontId="6" fillId="21" borderId="18" xfId="0" applyFont="1" applyFill="1" applyBorder="1" applyAlignment="1" applyProtection="1">
      <alignment vertical="center" wrapText="1"/>
      <protection locked="0"/>
    </xf>
    <xf numFmtId="0" fontId="6" fillId="21" borderId="27" xfId="0" applyFont="1" applyFill="1" applyBorder="1" applyAlignment="1" applyProtection="1">
      <alignment horizontal="left" vertical="center" wrapText="1"/>
      <protection locked="0"/>
    </xf>
    <xf numFmtId="0" fontId="6" fillId="21" borderId="19" xfId="0" applyFont="1" applyFill="1" applyBorder="1" applyAlignment="1" applyProtection="1">
      <alignment horizontal="left" vertical="center" wrapText="1"/>
      <protection locked="0"/>
    </xf>
    <xf numFmtId="0" fontId="6" fillId="21" borderId="27" xfId="0" applyFont="1" applyFill="1" applyBorder="1" applyAlignment="1" applyProtection="1">
      <alignment horizontal="center" vertical="center" wrapText="1"/>
      <protection locked="0"/>
    </xf>
    <xf numFmtId="0" fontId="9" fillId="22" borderId="34" xfId="0" applyFont="1" applyFill="1" applyBorder="1" applyAlignment="1" applyProtection="1">
      <alignment vertical="center" wrapText="1"/>
      <protection locked="0"/>
    </xf>
    <xf numFmtId="0" fontId="9" fillId="22" borderId="22" xfId="0" applyFont="1" applyFill="1" applyBorder="1" applyAlignment="1" applyProtection="1">
      <alignment vertical="center" wrapText="1"/>
      <protection locked="0"/>
    </xf>
    <xf numFmtId="2" fontId="6" fillId="11" borderId="41" xfId="2" applyNumberFormat="1" applyFont="1" applyFill="1" applyBorder="1" applyAlignment="1">
      <alignment horizontal="center" vertical="center"/>
    </xf>
    <xf numFmtId="2" fontId="6" fillId="11" borderId="42" xfId="2" applyNumberFormat="1" applyFont="1" applyFill="1" applyBorder="1" applyAlignment="1">
      <alignment horizontal="center" vertical="center"/>
    </xf>
    <xf numFmtId="1" fontId="6" fillId="11" borderId="43" xfId="2" applyNumberFormat="1" applyFont="1" applyFill="1" applyBorder="1" applyAlignment="1">
      <alignment horizontal="center" vertical="center"/>
    </xf>
    <xf numFmtId="0" fontId="9" fillId="22" borderId="14" xfId="0" applyFont="1" applyFill="1" applyBorder="1" applyAlignment="1" applyProtection="1">
      <alignment vertical="center" wrapText="1"/>
      <protection locked="0"/>
    </xf>
    <xf numFmtId="2" fontId="6" fillId="11" borderId="18" xfId="2" applyNumberFormat="1" applyFont="1" applyFill="1" applyBorder="1" applyAlignment="1" applyProtection="1">
      <alignment horizontal="left" vertical="center"/>
      <protection locked="0"/>
    </xf>
    <xf numFmtId="2" fontId="6" fillId="11" borderId="27" xfId="2" applyNumberFormat="1" applyFont="1" applyFill="1" applyBorder="1" applyAlignment="1" applyProtection="1">
      <alignment horizontal="left" vertical="center"/>
      <protection locked="0"/>
    </xf>
    <xf numFmtId="164" fontId="6" fillId="11" borderId="2" xfId="2" applyNumberFormat="1" applyFont="1" applyFill="1" applyBorder="1" applyAlignment="1" applyProtection="1">
      <alignment horizontal="left" vertical="center"/>
      <protection locked="0"/>
    </xf>
    <xf numFmtId="164" fontId="6" fillId="11" borderId="27" xfId="2" applyNumberFormat="1" applyFont="1" applyFill="1" applyBorder="1" applyAlignment="1" applyProtection="1">
      <alignment horizontal="center" vertical="center"/>
      <protection locked="0"/>
    </xf>
    <xf numFmtId="2" fontId="6" fillId="11" borderId="27" xfId="2" applyNumberFormat="1" applyFont="1" applyFill="1" applyBorder="1" applyAlignment="1" applyProtection="1">
      <alignment horizontal="center" vertical="center"/>
      <protection locked="0"/>
    </xf>
    <xf numFmtId="1" fontId="6" fillId="11" borderId="27" xfId="2" applyNumberFormat="1" applyFont="1" applyFill="1" applyBorder="1" applyAlignment="1" applyProtection="1">
      <alignment horizontal="center" vertical="center"/>
      <protection locked="0"/>
    </xf>
    <xf numFmtId="164" fontId="6" fillId="11" borderId="12" xfId="2" applyNumberFormat="1" applyFont="1" applyFill="1" applyBorder="1" applyAlignment="1" applyProtection="1">
      <alignment horizontal="left" vertical="center"/>
      <protection locked="0"/>
    </xf>
    <xf numFmtId="2" fontId="6" fillId="11" borderId="13" xfId="2" applyNumberFormat="1" applyFont="1" applyFill="1" applyBorder="1" applyAlignment="1" applyProtection="1">
      <alignment horizontal="left" vertical="center"/>
      <protection locked="0"/>
    </xf>
    <xf numFmtId="0" fontId="9" fillId="12" borderId="6" xfId="0" applyFont="1" applyFill="1" applyBorder="1" applyAlignment="1" applyProtection="1">
      <alignment vertical="center" wrapText="1"/>
      <protection locked="0"/>
    </xf>
    <xf numFmtId="2" fontId="6" fillId="10" borderId="41" xfId="2" applyNumberFormat="1" applyFont="1" applyFill="1" applyBorder="1" applyAlignment="1">
      <alignment horizontal="center" vertical="center"/>
    </xf>
    <xf numFmtId="2" fontId="6" fillId="10" borderId="42" xfId="2" applyNumberFormat="1" applyFont="1" applyFill="1" applyBorder="1" applyAlignment="1">
      <alignment horizontal="center" vertical="center"/>
    </xf>
    <xf numFmtId="1" fontId="6" fillId="10" borderId="43" xfId="2" applyNumberFormat="1" applyFont="1" applyFill="1" applyBorder="1" applyAlignment="1">
      <alignment horizontal="center" vertical="center"/>
    </xf>
    <xf numFmtId="0" fontId="9" fillId="12" borderId="20" xfId="0" applyFont="1" applyFill="1" applyBorder="1" applyAlignment="1" applyProtection="1">
      <alignment vertical="center" wrapText="1"/>
      <protection locked="0"/>
    </xf>
    <xf numFmtId="2" fontId="6" fillId="10" borderId="18" xfId="2" applyNumberFormat="1" applyFont="1" applyFill="1" applyBorder="1" applyAlignment="1" applyProtection="1">
      <alignment horizontal="left" vertical="center"/>
      <protection locked="0"/>
    </xf>
    <xf numFmtId="2" fontId="6" fillId="10" borderId="27" xfId="2" applyNumberFormat="1" applyFont="1" applyFill="1" applyBorder="1" applyAlignment="1" applyProtection="1">
      <alignment horizontal="left" vertical="center"/>
      <protection locked="0"/>
    </xf>
    <xf numFmtId="2" fontId="6" fillId="10" borderId="2" xfId="2" applyNumberFormat="1" applyFont="1" applyFill="1" applyBorder="1" applyAlignment="1" applyProtection="1">
      <alignment horizontal="left" vertical="center"/>
      <protection locked="0"/>
    </xf>
    <xf numFmtId="2" fontId="6" fillId="10" borderId="27" xfId="2" applyNumberFormat="1" applyFont="1" applyFill="1" applyBorder="1" applyAlignment="1" applyProtection="1">
      <alignment horizontal="center" vertical="center"/>
      <protection locked="0"/>
    </xf>
    <xf numFmtId="1" fontId="6" fillId="10" borderId="27" xfId="2" applyNumberFormat="1" applyFont="1" applyFill="1" applyBorder="1" applyAlignment="1" applyProtection="1">
      <alignment horizontal="center" vertical="center"/>
      <protection locked="0"/>
    </xf>
    <xf numFmtId="164" fontId="15" fillId="10" borderId="2" xfId="2" applyNumberFormat="1" applyFont="1" applyFill="1" applyBorder="1" applyAlignment="1" applyProtection="1">
      <alignment horizontal="left" vertical="center"/>
      <protection locked="0"/>
    </xf>
    <xf numFmtId="2" fontId="15" fillId="10" borderId="13" xfId="2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/>
      <protection locked="0"/>
    </xf>
    <xf numFmtId="0" fontId="4" fillId="27" borderId="0" xfId="0" applyFont="1" applyFill="1" applyAlignment="1" applyProtection="1">
      <alignment horizontal="left"/>
      <protection locked="0"/>
    </xf>
    <xf numFmtId="0" fontId="4" fillId="2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2" fontId="6" fillId="4" borderId="41" xfId="2" applyNumberFormat="1" applyFont="1" applyFill="1" applyBorder="1" applyAlignment="1">
      <alignment horizontal="center" vertical="center"/>
    </xf>
    <xf numFmtId="2" fontId="6" fillId="4" borderId="42" xfId="2" applyNumberFormat="1" applyFont="1" applyFill="1" applyBorder="1" applyAlignment="1">
      <alignment horizontal="center" vertical="center"/>
    </xf>
    <xf numFmtId="1" fontId="6" fillId="4" borderId="43" xfId="2" applyNumberFormat="1" applyFont="1" applyFill="1" applyBorder="1" applyAlignment="1">
      <alignment horizontal="center" vertical="center"/>
    </xf>
    <xf numFmtId="0" fontId="9" fillId="23" borderId="14" xfId="0" applyFont="1" applyFill="1" applyBorder="1" applyAlignment="1" applyProtection="1">
      <alignment vertical="center" wrapText="1"/>
      <protection locked="0"/>
    </xf>
    <xf numFmtId="2" fontId="6" fillId="4" borderId="18" xfId="2" applyNumberFormat="1" applyFont="1" applyFill="1" applyBorder="1" applyAlignment="1" applyProtection="1">
      <alignment horizontal="left" vertical="center"/>
      <protection locked="0"/>
    </xf>
    <xf numFmtId="2" fontId="6" fillId="4" borderId="2" xfId="2" applyNumberFormat="1" applyFont="1" applyFill="1" applyBorder="1" applyAlignment="1" applyProtection="1">
      <alignment horizontal="left" vertical="center"/>
      <protection locked="0"/>
    </xf>
    <xf numFmtId="164" fontId="6" fillId="4" borderId="2" xfId="2" applyNumberFormat="1" applyFont="1" applyFill="1" applyBorder="1" applyAlignment="1" applyProtection="1">
      <alignment horizontal="left" vertical="center"/>
      <protection locked="0"/>
    </xf>
    <xf numFmtId="164" fontId="6" fillId="4" borderId="27" xfId="2" applyNumberFormat="1" applyFont="1" applyFill="1" applyBorder="1" applyAlignment="1" applyProtection="1">
      <alignment horizontal="center" vertical="center"/>
      <protection locked="0"/>
    </xf>
    <xf numFmtId="2" fontId="6" fillId="4" borderId="27" xfId="2" applyNumberFormat="1" applyFont="1" applyFill="1" applyBorder="1" applyAlignment="1" applyProtection="1">
      <alignment horizontal="center" vertical="center"/>
      <protection locked="0"/>
    </xf>
    <xf numFmtId="1" fontId="6" fillId="4" borderId="27" xfId="2" applyNumberFormat="1" applyFont="1" applyFill="1" applyBorder="1" applyAlignment="1" applyProtection="1">
      <alignment horizontal="center" vertical="center"/>
      <protection locked="0"/>
    </xf>
    <xf numFmtId="2" fontId="15" fillId="4" borderId="12" xfId="2" applyNumberFormat="1" applyFont="1" applyFill="1" applyBorder="1" applyAlignment="1" applyProtection="1">
      <alignment horizontal="left" vertical="center"/>
      <protection locked="0"/>
    </xf>
    <xf numFmtId="2" fontId="15" fillId="4" borderId="13" xfId="2" applyNumberFormat="1" applyFont="1" applyFill="1" applyBorder="1" applyAlignment="1" applyProtection="1">
      <alignment horizontal="left" vertical="center"/>
      <protection locked="0"/>
    </xf>
    <xf numFmtId="0" fontId="9" fillId="24" borderId="22" xfId="0" applyFont="1" applyFill="1" applyBorder="1" applyAlignment="1" applyProtection="1">
      <alignment vertical="center" wrapText="1"/>
      <protection locked="0"/>
    </xf>
    <xf numFmtId="0" fontId="9" fillId="24" borderId="23" xfId="0" applyFont="1" applyFill="1" applyBorder="1" applyAlignment="1" applyProtection="1">
      <alignment vertical="center" wrapText="1"/>
      <protection locked="0"/>
    </xf>
    <xf numFmtId="2" fontId="6" fillId="13" borderId="41" xfId="2" applyNumberFormat="1" applyFont="1" applyFill="1" applyBorder="1" applyAlignment="1">
      <alignment horizontal="center" vertical="center"/>
    </xf>
    <xf numFmtId="2" fontId="6" fillId="13" borderId="42" xfId="2" applyNumberFormat="1" applyFont="1" applyFill="1" applyBorder="1" applyAlignment="1">
      <alignment horizontal="center" vertical="center"/>
    </xf>
    <xf numFmtId="1" fontId="6" fillId="13" borderId="43" xfId="2" applyNumberFormat="1" applyFont="1" applyFill="1" applyBorder="1" applyAlignment="1">
      <alignment horizontal="center" vertical="center"/>
    </xf>
    <xf numFmtId="0" fontId="9" fillId="24" borderId="14" xfId="0" applyFont="1" applyFill="1" applyBorder="1" applyAlignment="1" applyProtection="1">
      <alignment vertical="center" wrapText="1"/>
      <protection locked="0"/>
    </xf>
    <xf numFmtId="2" fontId="6" fillId="13" borderId="18" xfId="2" applyNumberFormat="1" applyFont="1" applyFill="1" applyBorder="1" applyAlignment="1" applyProtection="1">
      <alignment horizontal="left" vertical="center"/>
      <protection locked="0"/>
    </xf>
    <xf numFmtId="164" fontId="15" fillId="13" borderId="2" xfId="2" applyNumberFormat="1" applyFont="1" applyFill="1" applyBorder="1" applyAlignment="1" applyProtection="1">
      <alignment horizontal="left" vertical="center"/>
      <protection locked="0"/>
    </xf>
    <xf numFmtId="164" fontId="6" fillId="13" borderId="27" xfId="2" applyNumberFormat="1" applyFont="1" applyFill="1" applyBorder="1" applyAlignment="1" applyProtection="1">
      <alignment horizontal="center" vertical="center"/>
      <protection locked="0"/>
    </xf>
    <xf numFmtId="2" fontId="6" fillId="13" borderId="27" xfId="2" applyNumberFormat="1" applyFont="1" applyFill="1" applyBorder="1" applyAlignment="1" applyProtection="1">
      <alignment horizontal="center" vertical="center"/>
      <protection locked="0"/>
    </xf>
    <xf numFmtId="1" fontId="6" fillId="13" borderId="27" xfId="2" applyNumberFormat="1" applyFont="1" applyFill="1" applyBorder="1" applyAlignment="1" applyProtection="1">
      <alignment horizontal="center" vertical="center"/>
      <protection locked="0"/>
    </xf>
    <xf numFmtId="2" fontId="15" fillId="13" borderId="12" xfId="2" applyNumberFormat="1" applyFont="1" applyFill="1" applyBorder="1" applyAlignment="1" applyProtection="1">
      <alignment horizontal="left" vertical="center"/>
      <protection locked="0"/>
    </xf>
    <xf numFmtId="2" fontId="15" fillId="13" borderId="13" xfId="2" applyNumberFormat="1" applyFont="1" applyFill="1" applyBorder="1" applyAlignment="1" applyProtection="1">
      <alignment horizontal="left" vertical="center"/>
      <protection locked="0"/>
    </xf>
    <xf numFmtId="0" fontId="9" fillId="14" borderId="6" xfId="0" applyFont="1" applyFill="1" applyBorder="1" applyAlignment="1" applyProtection="1">
      <alignment vertical="center" wrapText="1"/>
      <protection locked="0"/>
    </xf>
    <xf numFmtId="2" fontId="4" fillId="5" borderId="24" xfId="0" applyNumberFormat="1" applyFont="1" applyFill="1" applyBorder="1" applyAlignment="1">
      <alignment vertical="top"/>
    </xf>
    <xf numFmtId="164" fontId="4" fillId="5" borderId="25" xfId="0" applyNumberFormat="1" applyFont="1" applyFill="1" applyBorder="1" applyAlignment="1">
      <alignment horizontal="center" vertical="center"/>
    </xf>
    <xf numFmtId="2" fontId="4" fillId="5" borderId="25" xfId="0" applyNumberFormat="1" applyFont="1" applyFill="1" applyBorder="1" applyAlignment="1">
      <alignment horizontal="center" vertical="center"/>
    </xf>
    <xf numFmtId="1" fontId="4" fillId="5" borderId="26" xfId="0" applyNumberFormat="1" applyFont="1" applyFill="1" applyBorder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64" fontId="4" fillId="5" borderId="16" xfId="0" applyNumberFormat="1" applyFont="1" applyFill="1" applyBorder="1" applyAlignment="1">
      <alignment horizontal="center" vertical="center"/>
    </xf>
    <xf numFmtId="2" fontId="14" fillId="5" borderId="0" xfId="0" applyNumberFormat="1" applyFont="1" applyFill="1" applyAlignment="1">
      <alignment horizontal="center" vertical="center"/>
    </xf>
    <xf numFmtId="2" fontId="4" fillId="27" borderId="0" xfId="0" applyNumberFormat="1" applyFont="1" applyFill="1" applyAlignment="1">
      <alignment vertical="top"/>
    </xf>
    <xf numFmtId="2" fontId="19" fillId="27" borderId="0" xfId="1" applyNumberFormat="1" applyFont="1" applyFill="1" applyAlignment="1">
      <alignment horizontal="center" vertical="center" wrapText="1"/>
    </xf>
    <xf numFmtId="2" fontId="4" fillId="27" borderId="0" xfId="0" applyNumberFormat="1" applyFont="1" applyFill="1" applyAlignment="1">
      <alignment horizontal="center" vertical="center"/>
    </xf>
    <xf numFmtId="2" fontId="4" fillId="27" borderId="0" xfId="0" applyNumberFormat="1" applyFont="1" applyFill="1" applyAlignment="1">
      <alignment vertical="top" wrapText="1"/>
    </xf>
    <xf numFmtId="164" fontId="20" fillId="3" borderId="0" xfId="0" applyNumberFormat="1" applyFont="1" applyFill="1" applyAlignment="1">
      <alignment horizontal="center" vertical="center"/>
    </xf>
    <xf numFmtId="164" fontId="20" fillId="25" borderId="0" xfId="0" applyNumberFormat="1" applyFont="1" applyFill="1" applyAlignment="1">
      <alignment horizontal="center" vertical="center"/>
    </xf>
    <xf numFmtId="164" fontId="20" fillId="15" borderId="0" xfId="0" applyNumberFormat="1" applyFont="1" applyFill="1" applyAlignment="1">
      <alignment horizontal="center" vertical="center"/>
    </xf>
    <xf numFmtId="1" fontId="20" fillId="27" borderId="0" xfId="0" applyNumberFormat="1" applyFont="1" applyFill="1" applyAlignment="1" applyProtection="1">
      <alignment horizontal="center" vertical="center"/>
      <protection locked="0"/>
    </xf>
    <xf numFmtId="2" fontId="21" fillId="26" borderId="0" xfId="0" applyNumberFormat="1" applyFont="1" applyFill="1" applyAlignment="1">
      <alignment horizontal="right" vertical="top"/>
    </xf>
    <xf numFmtId="2" fontId="6" fillId="6" borderId="0" xfId="2" applyNumberFormat="1" applyFont="1" applyFill="1" applyBorder="1" applyAlignment="1">
      <alignment horizontal="center" vertical="center"/>
    </xf>
    <xf numFmtId="2" fontId="6" fillId="6" borderId="15" xfId="2" applyNumberFormat="1" applyFont="1" applyFill="1" applyBorder="1" applyAlignment="1">
      <alignment horizontal="center" vertical="center"/>
    </xf>
    <xf numFmtId="2" fontId="6" fillId="0" borderId="43" xfId="0" applyNumberFormat="1" applyFont="1" applyBorder="1" applyAlignment="1">
      <alignment horizontal="center" vertical="center"/>
    </xf>
    <xf numFmtId="2" fontId="6" fillId="0" borderId="31" xfId="0" applyNumberFormat="1" applyFont="1" applyBorder="1" applyAlignment="1">
      <alignment horizontal="center" vertical="center"/>
    </xf>
    <xf numFmtId="2" fontId="6" fillId="8" borderId="0" xfId="2" applyNumberFormat="1" applyFont="1" applyFill="1" applyBorder="1" applyAlignment="1">
      <alignment horizontal="center" vertical="center"/>
    </xf>
    <xf numFmtId="2" fontId="6" fillId="8" borderId="15" xfId="2" applyNumberFormat="1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 wrapText="1"/>
    </xf>
    <xf numFmtId="0" fontId="6" fillId="18" borderId="15" xfId="0" applyFont="1" applyFill="1" applyBorder="1" applyAlignment="1">
      <alignment horizontal="center" vertical="center" wrapText="1"/>
    </xf>
    <xf numFmtId="2" fontId="6" fillId="0" borderId="31" xfId="0" applyNumberFormat="1" applyFont="1" applyBorder="1" applyAlignment="1">
      <alignment horizontal="center" vertical="center"/>
    </xf>
    <xf numFmtId="2" fontId="6" fillId="9" borderId="0" xfId="2" applyNumberFormat="1" applyFont="1" applyFill="1" applyBorder="1" applyAlignment="1">
      <alignment horizontal="center" vertical="center"/>
    </xf>
    <xf numFmtId="2" fontId="6" fillId="9" borderId="15" xfId="2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center" vertical="center" wrapText="1"/>
    </xf>
    <xf numFmtId="0" fontId="6" fillId="21" borderId="15" xfId="0" applyFont="1" applyFill="1" applyBorder="1" applyAlignment="1">
      <alignment horizontal="center" vertical="center" wrapText="1"/>
    </xf>
    <xf numFmtId="2" fontId="14" fillId="27" borderId="0" xfId="0" applyNumberFormat="1" applyFont="1" applyFill="1" applyAlignment="1">
      <alignment horizontal="center" vertical="center"/>
    </xf>
    <xf numFmtId="2" fontId="6" fillId="11" borderId="0" xfId="2" applyNumberFormat="1" applyFont="1" applyFill="1" applyBorder="1" applyAlignment="1">
      <alignment horizontal="center" vertical="center"/>
    </xf>
    <xf numFmtId="2" fontId="6" fillId="11" borderId="15" xfId="2" applyNumberFormat="1" applyFont="1" applyFill="1" applyBorder="1" applyAlignment="1">
      <alignment horizontal="center" vertical="center"/>
    </xf>
    <xf numFmtId="2" fontId="6" fillId="10" borderId="0" xfId="2" applyNumberFormat="1" applyFont="1" applyFill="1" applyBorder="1" applyAlignment="1">
      <alignment horizontal="center" vertical="center"/>
    </xf>
    <xf numFmtId="2" fontId="6" fillId="10" borderId="15" xfId="2" applyNumberFormat="1" applyFont="1" applyFill="1" applyBorder="1" applyAlignment="1">
      <alignment horizontal="center" vertical="center"/>
    </xf>
    <xf numFmtId="2" fontId="6" fillId="4" borderId="0" xfId="2" applyNumberFormat="1" applyFont="1" applyFill="1" applyBorder="1" applyAlignment="1">
      <alignment horizontal="center" vertical="center"/>
    </xf>
    <xf numFmtId="2" fontId="6" fillId="4" borderId="15" xfId="2" applyNumberFormat="1" applyFont="1" applyFill="1" applyBorder="1" applyAlignment="1">
      <alignment horizontal="center" vertical="center"/>
    </xf>
    <xf numFmtId="2" fontId="6" fillId="13" borderId="0" xfId="2" applyNumberFormat="1" applyFont="1" applyFill="1" applyBorder="1" applyAlignment="1">
      <alignment horizontal="center" vertical="center"/>
    </xf>
    <xf numFmtId="2" fontId="6" fillId="13" borderId="15" xfId="2" applyNumberFormat="1" applyFont="1" applyFill="1" applyBorder="1" applyAlignment="1">
      <alignment horizontal="center" vertical="center"/>
    </xf>
    <xf numFmtId="2" fontId="6" fillId="0" borderId="40" xfId="0" applyNumberFormat="1" applyFont="1" applyBorder="1" applyAlignment="1">
      <alignment horizontal="center" vertical="center"/>
    </xf>
    <xf numFmtId="164" fontId="20" fillId="3" borderId="41" xfId="0" applyNumberFormat="1" applyFont="1" applyFill="1" applyBorder="1" applyAlignment="1">
      <alignment horizontal="center" vertical="center"/>
    </xf>
    <xf numFmtId="164" fontId="20" fillId="3" borderId="42" xfId="0" applyNumberFormat="1" applyFont="1" applyFill="1" applyBorder="1" applyAlignment="1">
      <alignment horizontal="center" vertical="center"/>
    </xf>
    <xf numFmtId="164" fontId="20" fillId="3" borderId="33" xfId="0" applyNumberFormat="1" applyFont="1" applyFill="1" applyBorder="1" applyAlignment="1">
      <alignment horizontal="center" vertical="center"/>
    </xf>
    <xf numFmtId="164" fontId="20" fillId="3" borderId="8" xfId="0" applyNumberFormat="1" applyFont="1" applyFill="1" applyBorder="1" applyAlignment="1">
      <alignment horizontal="center" vertical="center"/>
    </xf>
    <xf numFmtId="164" fontId="20" fillId="25" borderId="33" xfId="0" applyNumberFormat="1" applyFont="1" applyFill="1" applyBorder="1" applyAlignment="1">
      <alignment horizontal="center" vertical="center"/>
    </xf>
    <xf numFmtId="164" fontId="20" fillId="25" borderId="8" xfId="0" applyNumberFormat="1" applyFont="1" applyFill="1" applyBorder="1" applyAlignment="1">
      <alignment horizontal="center" vertical="center"/>
    </xf>
    <xf numFmtId="164" fontId="20" fillId="15" borderId="33" xfId="0" applyNumberFormat="1" applyFont="1" applyFill="1" applyBorder="1" applyAlignment="1">
      <alignment horizontal="center" vertical="center"/>
    </xf>
    <xf numFmtId="164" fontId="20" fillId="15" borderId="8" xfId="0" applyNumberFormat="1" applyFont="1" applyFill="1" applyBorder="1" applyAlignment="1">
      <alignment horizontal="center" vertical="center"/>
    </xf>
    <xf numFmtId="164" fontId="20" fillId="15" borderId="38" xfId="0" applyNumberFormat="1" applyFont="1" applyFill="1" applyBorder="1" applyAlignment="1">
      <alignment horizontal="center" vertical="center"/>
    </xf>
    <xf numFmtId="164" fontId="20" fillId="15" borderId="39" xfId="0" applyNumberFormat="1" applyFont="1" applyFill="1" applyBorder="1" applyAlignment="1">
      <alignment horizontal="center" vertical="center"/>
    </xf>
    <xf numFmtId="164" fontId="22" fillId="16" borderId="35" xfId="0" applyNumberFormat="1" applyFont="1" applyFill="1" applyBorder="1" applyAlignment="1">
      <alignment horizontal="center" vertical="center"/>
    </xf>
    <xf numFmtId="164" fontId="22" fillId="16" borderId="36" xfId="0" applyNumberFormat="1" applyFont="1" applyFill="1" applyBorder="1" applyAlignment="1">
      <alignment horizontal="center" vertical="center"/>
    </xf>
    <xf numFmtId="2" fontId="22" fillId="0" borderId="37" xfId="0" applyNumberFormat="1" applyFont="1" applyBorder="1" applyAlignment="1">
      <alignment horizontal="center" vertical="center"/>
    </xf>
    <xf numFmtId="164" fontId="22" fillId="16" borderId="45" xfId="0" applyNumberFormat="1" applyFont="1" applyFill="1" applyBorder="1" applyAlignment="1">
      <alignment horizontal="center" vertical="center"/>
    </xf>
    <xf numFmtId="164" fontId="22" fillId="16" borderId="0" xfId="0" applyNumberFormat="1" applyFont="1" applyFill="1" applyAlignment="1">
      <alignment horizontal="center" vertical="center"/>
    </xf>
    <xf numFmtId="2" fontId="22" fillId="0" borderId="46" xfId="0" applyNumberFormat="1" applyFont="1" applyBorder="1" applyAlignment="1">
      <alignment horizontal="center" vertical="center"/>
    </xf>
    <xf numFmtId="164" fontId="22" fillId="16" borderId="24" xfId="0" applyNumberFormat="1" applyFont="1" applyFill="1" applyBorder="1" applyAlignment="1">
      <alignment horizontal="center" vertical="center"/>
    </xf>
    <xf numFmtId="164" fontId="22" fillId="16" borderId="25" xfId="0" applyNumberFormat="1" applyFont="1" applyFill="1" applyBorder="1" applyAlignment="1">
      <alignment horizontal="center" vertical="center"/>
    </xf>
    <xf numFmtId="2" fontId="22" fillId="0" borderId="26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14" fillId="27" borderId="0" xfId="0" applyFont="1" applyFill="1" applyAlignment="1">
      <alignment horizontal="center" vertical="center"/>
    </xf>
  </cellXfs>
  <cellStyles count="4">
    <cellStyle name="Prozent" xfId="3" builtinId="5"/>
    <cellStyle name="Standard" xfId="0" builtinId="0"/>
    <cellStyle name="Überschrift" xfId="1" builtinId="15"/>
    <cellStyle name="Überschrift 1" xfId="2" builtinId="16"/>
  </cellStyles>
  <dxfs count="0"/>
  <tableStyles count="0" defaultTableStyle="TableStyleMedium2" defaultPivotStyle="PivotStyleLight16"/>
  <colors>
    <mruColors>
      <color rgb="FFFF66FF"/>
      <color rgb="FFFF5D5D"/>
      <color rgb="FFCC00CC"/>
      <color rgb="FFFF33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fmlaLink="$A$4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A$25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A$46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lockText="1" noThreeD="1"/>
</file>

<file path=xl/ctrlProps/ctrlProp10.xml><?xml version="1.0" encoding="utf-8"?>
<formControlPr xmlns="http://schemas.microsoft.com/office/spreadsheetml/2009/9/main" objectType="Radio" firstButton="1" fmlaLink="$A$67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ctrlProps/ctrlProp13.xml><?xml version="1.0" encoding="utf-8"?>
<formControlPr xmlns="http://schemas.microsoft.com/office/spreadsheetml/2009/9/main" objectType="Radio" firstButton="1" fmlaLink="$A$88" lockText="1" noThreeD="1"/>
</file>

<file path=xl/ctrlProps/ctrlProp14.xml><?xml version="1.0" encoding="utf-8"?>
<formControlPr xmlns="http://schemas.microsoft.com/office/spreadsheetml/2009/9/main" objectType="Radio" checked="Checked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firstButton="1" fmlaLink="$A$109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checked="Checked" lockText="1" noThreeD="1"/>
</file>

<file path=xl/ctrlProps/ctrlProp19.xml><?xml version="1.0" encoding="utf-8"?>
<formControlPr xmlns="http://schemas.microsoft.com/office/spreadsheetml/2009/9/main" objectType="Radio" firstButton="1" fmlaLink="$A$130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checked="Checked" lockText="1" noThreeD="1"/>
</file>

<file path=xl/ctrlProps/ctrlProp22.xml><?xml version="1.0" encoding="utf-8"?>
<formControlPr xmlns="http://schemas.microsoft.com/office/spreadsheetml/2009/9/main" objectType="Radio" firstButton="1" fmlaLink="$A$151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firstButton="1" fmlaLink="$A$172" lockText="1" noThreeD="1"/>
</file>

<file path=xl/ctrlProps/ctrlProp26.xml><?xml version="1.0" encoding="utf-8"?>
<formControlPr xmlns="http://schemas.microsoft.com/office/spreadsheetml/2009/9/main" objectType="Radio" checked="Checked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721550</xdr:colOff>
          <xdr:row>2</xdr:row>
          <xdr:rowOff>42059</xdr:rowOff>
        </xdr:from>
        <xdr:to>
          <xdr:col>2</xdr:col>
          <xdr:colOff>1285875</xdr:colOff>
          <xdr:row>2</xdr:row>
          <xdr:rowOff>621846</xdr:rowOff>
        </xdr:to>
        <xdr:grpSp>
          <xdr:nvGrpSpPr>
            <xdr:cNvPr id="2" name="Gruppieren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pSpPr/>
          </xdr:nvGrpSpPr>
          <xdr:grpSpPr>
            <a:xfrm>
              <a:off x="721550" y="724684"/>
              <a:ext cx="3866325" cy="579787"/>
              <a:chOff x="721550" y="722416"/>
              <a:chExt cx="3884468" cy="579787"/>
            </a:xfrm>
          </xdr:grpSpPr>
          <xdr:sp macro="" textlink="">
            <xdr:nvSpPr>
              <xdr:cNvPr id="1026" name="Option Button 2" hidden="1">
                <a:extLst>
                  <a:ext uri="{63B3BB69-23CF-44E3-9099-C40C66FF867C}">
                    <a14:compatExt spid="_x0000_s1026"/>
                  </a:ext>
                  <a:ext uri="{FF2B5EF4-FFF2-40B4-BE49-F238E27FC236}">
                    <a16:creationId xmlns:a16="http://schemas.microsoft.com/office/drawing/2014/main" id="{00000000-0008-0000-0100-000002040000}"/>
                  </a:ext>
                </a:extLst>
              </xdr:cNvPr>
              <xdr:cNvSpPr/>
            </xdr:nvSpPr>
            <xdr:spPr bwMode="auto">
              <a:xfrm>
                <a:off x="721550" y="722416"/>
                <a:ext cx="584736" cy="55665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7" name="Option Button 3" hidden="1">
                <a:extLst>
                  <a:ext uri="{63B3BB69-23CF-44E3-9099-C40C66FF867C}">
                    <a14:compatExt spid="_x0000_s1027"/>
                  </a:ext>
                  <a:ext uri="{FF2B5EF4-FFF2-40B4-BE49-F238E27FC236}">
                    <a16:creationId xmlns:a16="http://schemas.microsoft.com/office/drawing/2014/main" id="{00000000-0008-0000-0100-000003040000}"/>
                  </a:ext>
                </a:extLst>
              </xdr:cNvPr>
              <xdr:cNvSpPr/>
            </xdr:nvSpPr>
            <xdr:spPr bwMode="auto">
              <a:xfrm>
                <a:off x="2400300" y="734785"/>
                <a:ext cx="581025" cy="561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28" name="Option Button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100-000004040000}"/>
                  </a:ext>
                </a:extLst>
              </xdr:cNvPr>
              <xdr:cNvSpPr/>
            </xdr:nvSpPr>
            <xdr:spPr bwMode="auto">
              <a:xfrm>
                <a:off x="4024993" y="740228"/>
                <a:ext cx="581025" cy="561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695325</xdr:colOff>
          <xdr:row>23</xdr:row>
          <xdr:rowOff>47625</xdr:rowOff>
        </xdr:from>
        <xdr:to>
          <xdr:col>2</xdr:col>
          <xdr:colOff>1333500</xdr:colOff>
          <xdr:row>23</xdr:row>
          <xdr:rowOff>619125</xdr:rowOff>
        </xdr:to>
        <xdr:grpSp>
          <xdr:nvGrpSpPr>
            <xdr:cNvPr id="3" name="Gruppieren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pSpPr/>
          </xdr:nvGrpSpPr>
          <xdr:grpSpPr>
            <a:xfrm>
              <a:off x="695325" y="9017000"/>
              <a:ext cx="3940175" cy="571500"/>
              <a:chOff x="695325" y="9014732"/>
              <a:chExt cx="3958319" cy="571500"/>
            </a:xfrm>
          </xdr:grpSpPr>
          <xdr:sp macro="" textlink="">
            <xdr:nvSpPr>
              <xdr:cNvPr id="1030" name="Option Button 6" hidden="1">
                <a:extLst>
                  <a:ext uri="{63B3BB69-23CF-44E3-9099-C40C66FF867C}">
                    <a14:compatExt spid="_x0000_s1030"/>
                  </a:ext>
                  <a:ext uri="{FF2B5EF4-FFF2-40B4-BE49-F238E27FC236}">
                    <a16:creationId xmlns:a16="http://schemas.microsoft.com/office/drawing/2014/main" id="{00000000-0008-0000-0100-000006040000}"/>
                  </a:ext>
                </a:extLst>
              </xdr:cNvPr>
              <xdr:cNvSpPr/>
            </xdr:nvSpPr>
            <xdr:spPr bwMode="auto">
              <a:xfrm>
                <a:off x="695325" y="9014732"/>
                <a:ext cx="581025" cy="561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1" name="Option Button 7" hidden="1">
                <a:extLst>
                  <a:ext uri="{63B3BB69-23CF-44E3-9099-C40C66FF867C}">
                    <a14:compatExt spid="_x0000_s1031"/>
                  </a:ext>
                  <a:ext uri="{FF2B5EF4-FFF2-40B4-BE49-F238E27FC236}">
                    <a16:creationId xmlns:a16="http://schemas.microsoft.com/office/drawing/2014/main" id="{00000000-0008-0000-0100-000007040000}"/>
                  </a:ext>
                </a:extLst>
              </xdr:cNvPr>
              <xdr:cNvSpPr/>
            </xdr:nvSpPr>
            <xdr:spPr bwMode="auto">
              <a:xfrm>
                <a:off x="2374446" y="9024257"/>
                <a:ext cx="581025" cy="561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032" name="Option Button 8" hidden="1">
                <a:extLst>
                  <a:ext uri="{63B3BB69-23CF-44E3-9099-C40C66FF867C}">
                    <a14:compatExt spid="_x0000_s1032"/>
                  </a:ext>
                  <a:ext uri="{FF2B5EF4-FFF2-40B4-BE49-F238E27FC236}">
                    <a16:creationId xmlns:a16="http://schemas.microsoft.com/office/drawing/2014/main" id="{00000000-0008-0000-0100-000008040000}"/>
                  </a:ext>
                </a:extLst>
              </xdr:cNvPr>
              <xdr:cNvSpPr/>
            </xdr:nvSpPr>
            <xdr:spPr bwMode="auto">
              <a:xfrm>
                <a:off x="4072619" y="9014732"/>
                <a:ext cx="581025" cy="561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44</xdr:row>
          <xdr:rowOff>38100</xdr:rowOff>
        </xdr:from>
        <xdr:to>
          <xdr:col>0</xdr:col>
          <xdr:colOff>1304925</xdr:colOff>
          <xdr:row>44</xdr:row>
          <xdr:rowOff>600075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44</xdr:row>
          <xdr:rowOff>38100</xdr:rowOff>
        </xdr:from>
        <xdr:to>
          <xdr:col>1</xdr:col>
          <xdr:colOff>1304925</xdr:colOff>
          <xdr:row>44</xdr:row>
          <xdr:rowOff>600075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44</xdr:row>
          <xdr:rowOff>38100</xdr:rowOff>
        </xdr:from>
        <xdr:to>
          <xdr:col>2</xdr:col>
          <xdr:colOff>1304925</xdr:colOff>
          <xdr:row>44</xdr:row>
          <xdr:rowOff>600075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65</xdr:row>
          <xdr:rowOff>38100</xdr:rowOff>
        </xdr:from>
        <xdr:to>
          <xdr:col>0</xdr:col>
          <xdr:colOff>1304925</xdr:colOff>
          <xdr:row>65</xdr:row>
          <xdr:rowOff>600075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65</xdr:row>
          <xdr:rowOff>38100</xdr:rowOff>
        </xdr:from>
        <xdr:to>
          <xdr:col>1</xdr:col>
          <xdr:colOff>1304925</xdr:colOff>
          <xdr:row>65</xdr:row>
          <xdr:rowOff>600075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65</xdr:row>
          <xdr:rowOff>38100</xdr:rowOff>
        </xdr:from>
        <xdr:to>
          <xdr:col>2</xdr:col>
          <xdr:colOff>1304925</xdr:colOff>
          <xdr:row>65</xdr:row>
          <xdr:rowOff>600075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86</xdr:row>
          <xdr:rowOff>38100</xdr:rowOff>
        </xdr:from>
        <xdr:to>
          <xdr:col>0</xdr:col>
          <xdr:colOff>1304925</xdr:colOff>
          <xdr:row>86</xdr:row>
          <xdr:rowOff>600075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86</xdr:row>
          <xdr:rowOff>38100</xdr:rowOff>
        </xdr:from>
        <xdr:to>
          <xdr:col>1</xdr:col>
          <xdr:colOff>1304925</xdr:colOff>
          <xdr:row>86</xdr:row>
          <xdr:rowOff>600075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86</xdr:row>
          <xdr:rowOff>38100</xdr:rowOff>
        </xdr:from>
        <xdr:to>
          <xdr:col>2</xdr:col>
          <xdr:colOff>1304925</xdr:colOff>
          <xdr:row>86</xdr:row>
          <xdr:rowOff>600075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107</xdr:row>
          <xdr:rowOff>38100</xdr:rowOff>
        </xdr:from>
        <xdr:to>
          <xdr:col>0</xdr:col>
          <xdr:colOff>1304925</xdr:colOff>
          <xdr:row>107</xdr:row>
          <xdr:rowOff>600075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107</xdr:row>
          <xdr:rowOff>38100</xdr:rowOff>
        </xdr:from>
        <xdr:to>
          <xdr:col>1</xdr:col>
          <xdr:colOff>1304925</xdr:colOff>
          <xdr:row>107</xdr:row>
          <xdr:rowOff>600075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107</xdr:row>
          <xdr:rowOff>38100</xdr:rowOff>
        </xdr:from>
        <xdr:to>
          <xdr:col>2</xdr:col>
          <xdr:colOff>1304925</xdr:colOff>
          <xdr:row>107</xdr:row>
          <xdr:rowOff>600075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128</xdr:row>
          <xdr:rowOff>38100</xdr:rowOff>
        </xdr:from>
        <xdr:to>
          <xdr:col>0</xdr:col>
          <xdr:colOff>1304925</xdr:colOff>
          <xdr:row>128</xdr:row>
          <xdr:rowOff>600075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128</xdr:row>
          <xdr:rowOff>38100</xdr:rowOff>
        </xdr:from>
        <xdr:to>
          <xdr:col>1</xdr:col>
          <xdr:colOff>1304925</xdr:colOff>
          <xdr:row>128</xdr:row>
          <xdr:rowOff>600075</xdr:rowOff>
        </xdr:to>
        <xdr:sp macro="" textlink="">
          <xdr:nvSpPr>
            <xdr:cNvPr id="1046" name="Option Butto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128</xdr:row>
          <xdr:rowOff>38100</xdr:rowOff>
        </xdr:from>
        <xdr:to>
          <xdr:col>2</xdr:col>
          <xdr:colOff>1304925</xdr:colOff>
          <xdr:row>128</xdr:row>
          <xdr:rowOff>600075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149</xdr:row>
          <xdr:rowOff>38100</xdr:rowOff>
        </xdr:from>
        <xdr:to>
          <xdr:col>0</xdr:col>
          <xdr:colOff>1304925</xdr:colOff>
          <xdr:row>149</xdr:row>
          <xdr:rowOff>600075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149</xdr:row>
          <xdr:rowOff>38100</xdr:rowOff>
        </xdr:from>
        <xdr:to>
          <xdr:col>1</xdr:col>
          <xdr:colOff>1304925</xdr:colOff>
          <xdr:row>149</xdr:row>
          <xdr:rowOff>600075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149</xdr:row>
          <xdr:rowOff>38100</xdr:rowOff>
        </xdr:from>
        <xdr:to>
          <xdr:col>2</xdr:col>
          <xdr:colOff>1304925</xdr:colOff>
          <xdr:row>149</xdr:row>
          <xdr:rowOff>600075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170</xdr:row>
          <xdr:rowOff>38100</xdr:rowOff>
        </xdr:from>
        <xdr:to>
          <xdr:col>0</xdr:col>
          <xdr:colOff>1304925</xdr:colOff>
          <xdr:row>170</xdr:row>
          <xdr:rowOff>600075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170</xdr:row>
          <xdr:rowOff>38100</xdr:rowOff>
        </xdr:from>
        <xdr:to>
          <xdr:col>1</xdr:col>
          <xdr:colOff>1304925</xdr:colOff>
          <xdr:row>170</xdr:row>
          <xdr:rowOff>600075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170</xdr:row>
          <xdr:rowOff>38100</xdr:rowOff>
        </xdr:from>
        <xdr:to>
          <xdr:col>2</xdr:col>
          <xdr:colOff>1304925</xdr:colOff>
          <xdr:row>170</xdr:row>
          <xdr:rowOff>600075</xdr:rowOff>
        </xdr:to>
        <xdr:sp macro="" textlink="">
          <xdr:nvSpPr>
            <xdr:cNvPr id="1053" name="Option Button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371475</xdr:rowOff>
        </xdr:from>
        <xdr:to>
          <xdr:col>2</xdr:col>
          <xdr:colOff>1647825</xdr:colOff>
          <xdr:row>2</xdr:row>
          <xdr:rowOff>657225</xdr:rowOff>
        </xdr:to>
        <xdr:sp macro="" textlink="">
          <xdr:nvSpPr>
            <xdr:cNvPr id="1054" name="Group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371475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1055" name="Group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3</xdr:col>
          <xdr:colOff>0</xdr:colOff>
          <xdr:row>45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1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9525</xdr:rowOff>
        </xdr:from>
        <xdr:to>
          <xdr:col>2</xdr:col>
          <xdr:colOff>1647825</xdr:colOff>
          <xdr:row>66</xdr:row>
          <xdr:rowOff>9525</xdr:rowOff>
        </xdr:to>
        <xdr:sp macro="" textlink="">
          <xdr:nvSpPr>
            <xdr:cNvPr id="1057" name="Group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2</xdr:col>
          <xdr:colOff>1647825</xdr:colOff>
          <xdr:row>87</xdr:row>
          <xdr:rowOff>0</xdr:rowOff>
        </xdr:to>
        <xdr:sp macro="" textlink="">
          <xdr:nvSpPr>
            <xdr:cNvPr id="1058" name="Group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2</xdr:col>
          <xdr:colOff>1628775</xdr:colOff>
          <xdr:row>107</xdr:row>
          <xdr:rowOff>657225</xdr:rowOff>
        </xdr:to>
        <xdr:sp macro="" textlink="">
          <xdr:nvSpPr>
            <xdr:cNvPr id="1059" name="Group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371475</xdr:rowOff>
        </xdr:from>
        <xdr:to>
          <xdr:col>3</xdr:col>
          <xdr:colOff>0</xdr:colOff>
          <xdr:row>129</xdr:row>
          <xdr:rowOff>0</xdr:rowOff>
        </xdr:to>
        <xdr:sp macro="" textlink="">
          <xdr:nvSpPr>
            <xdr:cNvPr id="1060" name="Group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371475</xdr:rowOff>
        </xdr:from>
        <xdr:to>
          <xdr:col>2</xdr:col>
          <xdr:colOff>1647825</xdr:colOff>
          <xdr:row>150</xdr:row>
          <xdr:rowOff>0</xdr:rowOff>
        </xdr:to>
        <xdr:sp macro="" textlink="">
          <xdr:nvSpPr>
            <xdr:cNvPr id="1061" name="Group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2</xdr:col>
          <xdr:colOff>1647825</xdr:colOff>
          <xdr:row>171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H17" sqref="H17"/>
    </sheetView>
  </sheetViews>
  <sheetFormatPr baseColWidth="10" defaultRowHeight="15" x14ac:dyDescent="0.25"/>
  <sheetData>
    <row r="1" spans="1:1" ht="15.75" x14ac:dyDescent="0.25">
      <c r="A1" s="12" t="s">
        <v>123</v>
      </c>
    </row>
    <row r="2" spans="1:1" ht="15.75" x14ac:dyDescent="0.25">
      <c r="A2" s="12" t="s">
        <v>164</v>
      </c>
    </row>
    <row r="3" spans="1:1" ht="15.75" x14ac:dyDescent="0.25">
      <c r="A3" s="12" t="s">
        <v>115</v>
      </c>
    </row>
    <row r="4" spans="1:1" ht="15.75" x14ac:dyDescent="0.25">
      <c r="A4" s="13" t="s">
        <v>161</v>
      </c>
    </row>
    <row r="5" spans="1:1" ht="15.75" x14ac:dyDescent="0.25">
      <c r="A5" s="12" t="s">
        <v>119</v>
      </c>
    </row>
    <row r="6" spans="1:1" ht="15.75" x14ac:dyDescent="0.25">
      <c r="A6" s="12" t="s">
        <v>116</v>
      </c>
    </row>
    <row r="7" spans="1:1" ht="15.75" x14ac:dyDescent="0.25">
      <c r="A7" s="13" t="s">
        <v>117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1346"/>
  <sheetViews>
    <sheetView tabSelected="1" zoomScale="60" zoomScaleNormal="60" workbookViewId="0">
      <selection activeCell="D12" sqref="D12"/>
    </sheetView>
  </sheetViews>
  <sheetFormatPr baseColWidth="10" defaultColWidth="5" defaultRowHeight="23.25" x14ac:dyDescent="0.25"/>
  <cols>
    <col min="1" max="1" width="24.85546875" style="245" bestFit="1" customWidth="1"/>
    <col min="2" max="3" width="24.85546875" style="245" customWidth="1"/>
    <col min="4" max="4" width="180" style="23" customWidth="1"/>
    <col min="5" max="5" width="17.5703125" style="23" bestFit="1" customWidth="1"/>
    <col min="6" max="6" width="7.42578125" style="21" hidden="1" customWidth="1"/>
    <col min="7" max="8" width="24.85546875" style="21" customWidth="1"/>
    <col min="9" max="9" width="24.5703125" style="20" customWidth="1"/>
    <col min="10" max="10" width="24.85546875" style="20" customWidth="1"/>
    <col min="11" max="11" width="24.85546875" style="246" customWidth="1"/>
    <col min="12" max="12" width="25.42578125" style="20" customWidth="1"/>
    <col min="13" max="13" width="10.5703125" style="21" customWidth="1"/>
    <col min="14" max="14" width="10.5703125" style="20" customWidth="1"/>
    <col min="15" max="41" width="10.5703125" style="20" hidden="1" customWidth="1"/>
    <col min="42" max="42" width="12.7109375" style="22" customWidth="1"/>
    <col min="43" max="43" width="7" style="23" customWidth="1"/>
    <col min="44" max="50" width="5" style="23" customWidth="1"/>
    <col min="51" max="51" width="12.140625" style="23" customWidth="1"/>
    <col min="52" max="52" width="5" style="23" customWidth="1"/>
    <col min="53" max="53" width="25.85546875" style="23" customWidth="1"/>
    <col min="54" max="54" width="5" style="23" customWidth="1"/>
    <col min="55" max="55" width="11.7109375" style="23" customWidth="1"/>
    <col min="56" max="56" width="13.85546875" style="23" customWidth="1"/>
    <col min="57" max="57" width="8.140625" style="23" customWidth="1"/>
    <col min="58" max="58" width="13.5703125" style="23" customWidth="1"/>
    <col min="59" max="61" width="8.7109375" style="23" customWidth="1"/>
    <col min="62" max="62" width="9.42578125" style="23" customWidth="1"/>
    <col min="63" max="64" width="8.7109375" style="23" customWidth="1"/>
    <col min="65" max="65" width="10.85546875" style="23" customWidth="1"/>
    <col min="66" max="66" width="15" style="23" customWidth="1"/>
    <col min="67" max="68" width="5" style="23" customWidth="1"/>
    <col min="69" max="16384" width="5" style="23"/>
  </cols>
  <sheetData>
    <row r="1" spans="1:186" ht="24" thickBot="1" x14ac:dyDescent="0.3">
      <c r="A1" s="15"/>
      <c r="B1" s="15"/>
      <c r="C1" s="15"/>
      <c r="D1" s="16"/>
      <c r="E1" s="16"/>
      <c r="F1" s="17"/>
      <c r="G1" s="17"/>
      <c r="H1" s="17"/>
      <c r="I1" s="18"/>
      <c r="J1" s="18"/>
      <c r="K1" s="19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</row>
    <row r="2" spans="1:186" ht="30" customHeight="1" thickBot="1" x14ac:dyDescent="0.3">
      <c r="A2" s="24" t="s">
        <v>33</v>
      </c>
      <c r="B2" s="25" t="s">
        <v>34</v>
      </c>
      <c r="C2" s="26" t="s">
        <v>35</v>
      </c>
      <c r="D2" s="16"/>
      <c r="E2" s="16"/>
      <c r="F2" s="17"/>
      <c r="G2" s="17"/>
      <c r="H2" s="17"/>
      <c r="I2" s="18"/>
      <c r="J2" s="18"/>
      <c r="K2" s="19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</row>
    <row r="3" spans="1:186" s="39" customFormat="1" ht="52.5" customHeight="1" thickBot="1" x14ac:dyDescent="0.3">
      <c r="A3" s="27"/>
      <c r="B3" s="28"/>
      <c r="C3" s="29"/>
      <c r="D3" s="30" t="s">
        <v>135</v>
      </c>
      <c r="E3" s="31" t="s">
        <v>30</v>
      </c>
      <c r="F3" s="30"/>
      <c r="G3" s="32" t="s">
        <v>31</v>
      </c>
      <c r="H3" s="32" t="s">
        <v>32</v>
      </c>
      <c r="I3" s="32" t="s">
        <v>33</v>
      </c>
      <c r="J3" s="32" t="s">
        <v>34</v>
      </c>
      <c r="K3" s="32" t="s">
        <v>35</v>
      </c>
      <c r="L3" s="33" t="s">
        <v>26</v>
      </c>
      <c r="M3" s="34">
        <v>0.33</v>
      </c>
      <c r="N3" s="35">
        <f>SUM(AP4:AP20)</f>
        <v>0.44500000000000006</v>
      </c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>
        <f>(((((1-N3)*M3)+N3)-N3)/COUNTA(F4:F23))*COUNTIF(F4:F23,"-")+N3</f>
        <v>0.44500000000000006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7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8"/>
      <c r="DI3" s="38"/>
      <c r="DJ3" s="38"/>
      <c r="DK3" s="38"/>
      <c r="DL3" s="38"/>
      <c r="DM3" s="38"/>
      <c r="DN3" s="38"/>
      <c r="DO3" s="38"/>
      <c r="DP3" s="38"/>
      <c r="DQ3" s="38"/>
      <c r="DR3" s="38"/>
      <c r="DS3" s="38"/>
      <c r="DT3" s="38"/>
      <c r="DU3" s="38"/>
      <c r="DV3" s="38"/>
      <c r="DW3" s="38"/>
      <c r="DX3" s="38"/>
      <c r="DY3" s="38"/>
      <c r="DZ3" s="38"/>
      <c r="EA3" s="38"/>
      <c r="EB3" s="38"/>
      <c r="EC3" s="38"/>
      <c r="ED3" s="38"/>
      <c r="EE3" s="38"/>
      <c r="EF3" s="38"/>
      <c r="EG3" s="38"/>
      <c r="EH3" s="38"/>
      <c r="EI3" s="38"/>
      <c r="EJ3" s="38"/>
      <c r="EK3" s="38"/>
      <c r="EL3" s="38"/>
      <c r="EM3" s="38"/>
      <c r="EN3" s="38"/>
      <c r="EO3" s="38"/>
      <c r="EP3" s="38"/>
      <c r="EQ3" s="38"/>
      <c r="ER3" s="38"/>
      <c r="ES3" s="38"/>
      <c r="ET3" s="38"/>
      <c r="EU3" s="38"/>
      <c r="EV3" s="38"/>
      <c r="EW3" s="38"/>
      <c r="EX3" s="38"/>
      <c r="EY3" s="38"/>
      <c r="EZ3" s="38"/>
      <c r="FA3" s="38"/>
      <c r="FB3" s="38"/>
      <c r="FC3" s="38"/>
      <c r="FD3" s="38"/>
      <c r="FE3" s="38"/>
      <c r="FF3" s="38"/>
      <c r="FG3" s="38"/>
      <c r="FH3" s="38"/>
      <c r="FI3" s="38"/>
      <c r="FJ3" s="38"/>
      <c r="FK3" s="38"/>
      <c r="FL3" s="38"/>
      <c r="FM3" s="38"/>
      <c r="FN3" s="38"/>
      <c r="FO3" s="38"/>
      <c r="FP3" s="38"/>
      <c r="FQ3" s="38"/>
      <c r="FR3" s="38"/>
      <c r="FS3" s="38"/>
      <c r="FT3" s="38"/>
      <c r="FU3" s="38"/>
      <c r="FV3" s="38"/>
      <c r="FW3" s="38"/>
      <c r="FX3" s="38"/>
      <c r="FY3" s="38"/>
      <c r="FZ3" s="38"/>
      <c r="GA3" s="38"/>
      <c r="GB3" s="38"/>
      <c r="GC3" s="38"/>
      <c r="GD3" s="38"/>
    </row>
    <row r="4" spans="1:186" ht="30" customHeight="1" x14ac:dyDescent="0.25">
      <c r="A4" s="15">
        <v>2</v>
      </c>
      <c r="B4" s="15"/>
      <c r="C4" s="15"/>
      <c r="D4" s="40" t="s">
        <v>134</v>
      </c>
      <c r="E4" s="3">
        <v>7</v>
      </c>
      <c r="F4" s="4">
        <f>IF(E4="-",0,IF(BP4="neg",(10-E4)/10,E4/10))</f>
        <v>0.7</v>
      </c>
      <c r="G4" s="5"/>
      <c r="H4" s="5"/>
      <c r="I4" s="6" t="s">
        <v>1</v>
      </c>
      <c r="J4" s="41"/>
      <c r="K4" s="42"/>
      <c r="L4" s="43"/>
      <c r="M4" s="44">
        <f>AV4</f>
        <v>1</v>
      </c>
      <c r="N4" s="45">
        <f>M4/SUM($M$4:$M$23)</f>
        <v>0.05</v>
      </c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>
        <f>F4*N4</f>
        <v>3.4999999999999996E-2</v>
      </c>
      <c r="AQ4" s="46">
        <f>IF(G4="x",0.25,0)</f>
        <v>0</v>
      </c>
      <c r="AR4" s="46">
        <f>IF(H4="x",0.5,0)</f>
        <v>0</v>
      </c>
      <c r="AS4" s="46">
        <f>IF(I4="x",1,0)</f>
        <v>1</v>
      </c>
      <c r="AT4" s="46">
        <f>IF(J4="x",2,0)</f>
        <v>0</v>
      </c>
      <c r="AU4" s="46">
        <f>IF(K4="x",4,0)</f>
        <v>0</v>
      </c>
      <c r="AV4" s="46">
        <f>SUM(AQ4:AU4)</f>
        <v>1</v>
      </c>
      <c r="AW4" s="46"/>
      <c r="AX4" s="46"/>
      <c r="AY4" s="11" t="s">
        <v>28</v>
      </c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 t="s">
        <v>61</v>
      </c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</row>
    <row r="5" spans="1:186" ht="30" customHeight="1" x14ac:dyDescent="0.25">
      <c r="A5" s="15"/>
      <c r="B5" s="15"/>
      <c r="C5" s="15">
        <f>IF(A4=1,1,IF(A4=2,2,4))</f>
        <v>2</v>
      </c>
      <c r="D5" s="47" t="s">
        <v>109</v>
      </c>
      <c r="E5" s="3">
        <v>7</v>
      </c>
      <c r="F5" s="4">
        <f t="shared" ref="F5:F23" si="0">IF(E5="-",0,IF(BP5="neg",(10-E5)/10,E5/10))</f>
        <v>0.7</v>
      </c>
      <c r="G5" s="5"/>
      <c r="H5" s="5"/>
      <c r="I5" s="7"/>
      <c r="J5" s="48" t="s">
        <v>1</v>
      </c>
      <c r="K5" s="49"/>
      <c r="L5" s="50"/>
      <c r="M5" s="44">
        <f t="shared" ref="M5:M23" si="1">AV5</f>
        <v>2</v>
      </c>
      <c r="N5" s="45">
        <f>M5/SUM($M$4:$M$23)</f>
        <v>0.1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>
        <f t="shared" ref="AP5:AP23" si="2">F5*N5</f>
        <v>6.9999999999999993E-2</v>
      </c>
      <c r="AQ5" s="46">
        <f t="shared" ref="AQ5:AQ23" si="3">IF(G5="x",0.25,0)</f>
        <v>0</v>
      </c>
      <c r="AR5" s="46">
        <f t="shared" ref="AR5:AR23" si="4">IF(H5="x",0.5,0)</f>
        <v>0</v>
      </c>
      <c r="AS5" s="46">
        <f t="shared" ref="AS5:AS23" si="5">IF(I5="x",1,0)</f>
        <v>0</v>
      </c>
      <c r="AT5" s="46">
        <f t="shared" ref="AT5:AT23" si="6">IF(J5="x",2,0)</f>
        <v>2</v>
      </c>
      <c r="AU5" s="46">
        <f t="shared" ref="AU5:AU23" si="7">IF(K5="x",4,0)</f>
        <v>0</v>
      </c>
      <c r="AV5" s="46">
        <f t="shared" ref="AV5:AV23" si="8">SUM(AQ5:AU5)</f>
        <v>2</v>
      </c>
      <c r="AW5" s="46"/>
      <c r="AX5" s="46"/>
      <c r="AY5" s="11">
        <v>0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 t="s">
        <v>61</v>
      </c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</row>
    <row r="6" spans="1:186" ht="30" customHeight="1" x14ac:dyDescent="0.25">
      <c r="A6" s="15"/>
      <c r="B6" s="15"/>
      <c r="C6" s="15"/>
      <c r="D6" s="47" t="s">
        <v>113</v>
      </c>
      <c r="E6" s="3">
        <v>8</v>
      </c>
      <c r="F6" s="4">
        <f t="shared" si="0"/>
        <v>0.8</v>
      </c>
      <c r="G6" s="5"/>
      <c r="H6" s="5"/>
      <c r="I6" s="7"/>
      <c r="J6" s="48" t="s">
        <v>1</v>
      </c>
      <c r="K6" s="49"/>
      <c r="L6" s="50"/>
      <c r="M6" s="44">
        <f t="shared" si="1"/>
        <v>2</v>
      </c>
      <c r="N6" s="45">
        <f t="shared" ref="N6:N23" si="9">M6/SUM($M$4:$M$23)</f>
        <v>0.1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>
        <f t="shared" si="2"/>
        <v>8.0000000000000016E-2</v>
      </c>
      <c r="AQ6" s="46">
        <f t="shared" si="3"/>
        <v>0</v>
      </c>
      <c r="AR6" s="46">
        <f t="shared" si="4"/>
        <v>0</v>
      </c>
      <c r="AS6" s="46">
        <f t="shared" si="5"/>
        <v>0</v>
      </c>
      <c r="AT6" s="46">
        <f t="shared" si="6"/>
        <v>2</v>
      </c>
      <c r="AU6" s="46">
        <f t="shared" si="7"/>
        <v>0</v>
      </c>
      <c r="AV6" s="46">
        <f t="shared" si="8"/>
        <v>2</v>
      </c>
      <c r="AW6" s="46"/>
      <c r="AX6" s="46"/>
      <c r="AY6" s="11">
        <v>1</v>
      </c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 t="s">
        <v>61</v>
      </c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</row>
    <row r="7" spans="1:186" ht="30" customHeight="1" x14ac:dyDescent="0.25">
      <c r="A7" s="15"/>
      <c r="B7" s="15"/>
      <c r="C7" s="15"/>
      <c r="D7" s="47" t="s">
        <v>110</v>
      </c>
      <c r="E7" s="3">
        <v>8</v>
      </c>
      <c r="F7" s="4">
        <f t="shared" si="0"/>
        <v>0.8</v>
      </c>
      <c r="G7" s="5"/>
      <c r="H7" s="5"/>
      <c r="I7" s="7"/>
      <c r="J7" s="48" t="s">
        <v>1</v>
      </c>
      <c r="K7" s="49"/>
      <c r="L7" s="50"/>
      <c r="M7" s="44">
        <f t="shared" si="1"/>
        <v>2</v>
      </c>
      <c r="N7" s="45">
        <f t="shared" si="9"/>
        <v>0.1</v>
      </c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>
        <f t="shared" si="2"/>
        <v>8.0000000000000016E-2</v>
      </c>
      <c r="AQ7" s="46">
        <f t="shared" si="3"/>
        <v>0</v>
      </c>
      <c r="AR7" s="46">
        <f t="shared" si="4"/>
        <v>0</v>
      </c>
      <c r="AS7" s="46">
        <f t="shared" si="5"/>
        <v>0</v>
      </c>
      <c r="AT7" s="46">
        <f t="shared" si="6"/>
        <v>2</v>
      </c>
      <c r="AU7" s="46">
        <f t="shared" si="7"/>
        <v>0</v>
      </c>
      <c r="AV7" s="46">
        <f t="shared" si="8"/>
        <v>2</v>
      </c>
      <c r="AW7" s="46"/>
      <c r="AX7" s="46"/>
      <c r="AY7" s="11">
        <v>2</v>
      </c>
      <c r="AZ7" s="46"/>
      <c r="BA7" s="46"/>
      <c r="BB7" s="46"/>
      <c r="BC7" s="51" t="s">
        <v>20</v>
      </c>
      <c r="BD7" s="46" t="s">
        <v>21</v>
      </c>
      <c r="BE7" s="46" t="s">
        <v>49</v>
      </c>
      <c r="BF7" s="46" t="s">
        <v>50</v>
      </c>
      <c r="BG7" s="46" t="s">
        <v>51</v>
      </c>
      <c r="BH7" s="46" t="s">
        <v>52</v>
      </c>
      <c r="BI7" s="46" t="s">
        <v>53</v>
      </c>
      <c r="BJ7" s="46" t="s">
        <v>54</v>
      </c>
      <c r="BK7" s="46" t="s">
        <v>55</v>
      </c>
      <c r="BL7" s="46" t="s">
        <v>56</v>
      </c>
      <c r="BM7" s="46" t="s">
        <v>27</v>
      </c>
      <c r="BN7" s="51" t="s">
        <v>22</v>
      </c>
      <c r="BO7" s="46"/>
      <c r="BP7" s="46" t="s">
        <v>61</v>
      </c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</row>
    <row r="8" spans="1:186" ht="30" customHeight="1" x14ac:dyDescent="0.25">
      <c r="A8" s="15"/>
      <c r="B8" s="15"/>
      <c r="C8" s="15"/>
      <c r="D8" s="47" t="s">
        <v>151</v>
      </c>
      <c r="E8" s="3" t="s">
        <v>28</v>
      </c>
      <c r="F8" s="4">
        <f t="shared" si="0"/>
        <v>0</v>
      </c>
      <c r="G8" s="5"/>
      <c r="H8" s="5"/>
      <c r="I8" s="7"/>
      <c r="J8" s="48" t="s">
        <v>1</v>
      </c>
      <c r="K8" s="49"/>
      <c r="L8" s="50"/>
      <c r="M8" s="44">
        <f t="shared" si="1"/>
        <v>2</v>
      </c>
      <c r="N8" s="45">
        <f t="shared" si="9"/>
        <v>0.1</v>
      </c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>
        <f t="shared" si="2"/>
        <v>0</v>
      </c>
      <c r="AQ8" s="46">
        <f t="shared" si="3"/>
        <v>0</v>
      </c>
      <c r="AR8" s="46">
        <f t="shared" si="4"/>
        <v>0</v>
      </c>
      <c r="AS8" s="46">
        <f t="shared" si="5"/>
        <v>0</v>
      </c>
      <c r="AT8" s="46">
        <f t="shared" si="6"/>
        <v>2</v>
      </c>
      <c r="AU8" s="46">
        <f t="shared" si="7"/>
        <v>0</v>
      </c>
      <c r="AV8" s="46">
        <f t="shared" si="8"/>
        <v>2</v>
      </c>
      <c r="AW8" s="46"/>
      <c r="AX8" s="46"/>
      <c r="AY8" s="11">
        <v>3</v>
      </c>
      <c r="AZ8" s="46"/>
      <c r="BA8" s="46" t="s">
        <v>23</v>
      </c>
      <c r="BB8" s="46"/>
      <c r="BC8" s="52">
        <v>0.05</v>
      </c>
      <c r="BD8" s="53">
        <f>$C$5</f>
        <v>2</v>
      </c>
      <c r="BE8" s="54">
        <f>BD8/SUM($BD$8:$BD$16)</f>
        <v>7.1428571428571425E-2</v>
      </c>
      <c r="BF8" s="54">
        <f t="shared" ref="BF8" si="10">IF(BD8=1,BC8,0)</f>
        <v>0</v>
      </c>
      <c r="BG8" s="54">
        <f t="shared" ref="BG8:BG16" si="11">IF(BF8=0,(1-BC8)*BE8,0)</f>
        <v>6.7857142857142852E-2</v>
      </c>
      <c r="BH8" s="54">
        <f t="shared" ref="BH8:BH16" si="12">IF(BF8=0,BC8+BG8,0)</f>
        <v>0.11785714285714285</v>
      </c>
      <c r="BI8" s="54">
        <f>IF($BH$17&gt;1,BH8/$BH$17,BH8)</f>
        <v>6.2905070529927554E-2</v>
      </c>
      <c r="BJ8" s="54">
        <f>IF(SUM($BF$8:$BF$16)=0,0,BF8/(SUM($BF$8:$BF$16)))</f>
        <v>0</v>
      </c>
      <c r="BK8" s="54">
        <f>BJ8*$BK$17</f>
        <v>0</v>
      </c>
      <c r="BL8" s="54">
        <f>SUM(BI8+BK8)</f>
        <v>6.2905070529927554E-2</v>
      </c>
      <c r="BM8" s="55">
        <f>BL8</f>
        <v>6.2905070529927554E-2</v>
      </c>
      <c r="BN8" s="56">
        <f>(BM8+BM19+BM30)/3</f>
        <v>7.878781128151581E-2</v>
      </c>
      <c r="BO8" s="46"/>
      <c r="BP8" s="46" t="s">
        <v>61</v>
      </c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</row>
    <row r="9" spans="1:186" ht="30" customHeight="1" x14ac:dyDescent="0.25">
      <c r="A9" s="15"/>
      <c r="B9" s="15"/>
      <c r="C9" s="15"/>
      <c r="D9" s="47" t="s">
        <v>111</v>
      </c>
      <c r="E9" s="3" t="s">
        <v>28</v>
      </c>
      <c r="F9" s="4">
        <f t="shared" si="0"/>
        <v>0</v>
      </c>
      <c r="G9" s="5"/>
      <c r="H9" s="5"/>
      <c r="I9" s="7"/>
      <c r="J9" s="48" t="s">
        <v>1</v>
      </c>
      <c r="K9" s="49"/>
      <c r="L9" s="50"/>
      <c r="M9" s="44">
        <f t="shared" si="1"/>
        <v>2</v>
      </c>
      <c r="N9" s="45">
        <f t="shared" si="9"/>
        <v>0.1</v>
      </c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>
        <f t="shared" si="2"/>
        <v>0</v>
      </c>
      <c r="AQ9" s="46">
        <f t="shared" si="3"/>
        <v>0</v>
      </c>
      <c r="AR9" s="46">
        <f t="shared" si="4"/>
        <v>0</v>
      </c>
      <c r="AS9" s="46">
        <f t="shared" si="5"/>
        <v>0</v>
      </c>
      <c r="AT9" s="46">
        <f t="shared" si="6"/>
        <v>2</v>
      </c>
      <c r="AU9" s="46">
        <f t="shared" si="7"/>
        <v>0</v>
      </c>
      <c r="AV9" s="46">
        <f t="shared" si="8"/>
        <v>2</v>
      </c>
      <c r="AW9" s="46"/>
      <c r="AX9" s="46"/>
      <c r="AY9" s="11">
        <v>4</v>
      </c>
      <c r="AZ9" s="46"/>
      <c r="BA9" s="46" t="s">
        <v>14</v>
      </c>
      <c r="BB9" s="46"/>
      <c r="BC9" s="52">
        <v>0.11</v>
      </c>
      <c r="BD9" s="53">
        <f>$C$26</f>
        <v>2</v>
      </c>
      <c r="BE9" s="54">
        <f t="shared" ref="BE9:BE16" si="13">BD9/SUM($BD$8:$BD$16)</f>
        <v>7.1428571428571425E-2</v>
      </c>
      <c r="BF9" s="54">
        <f t="shared" ref="BF9:BF16" si="14">IF(BD9=1,BC9,0)</f>
        <v>0</v>
      </c>
      <c r="BG9" s="54">
        <f>IF(BF9=0,(1-BC9)*BE9,0)</f>
        <v>6.357142857142857E-2</v>
      </c>
      <c r="BH9" s="54">
        <f t="shared" si="12"/>
        <v>0.17357142857142857</v>
      </c>
      <c r="BI9" s="54">
        <f t="shared" ref="BI9:BI16" si="15">IF($BH$17&gt;1,BH9/$BH$17,BH9)</f>
        <v>9.264201296225695E-2</v>
      </c>
      <c r="BJ9" s="54">
        <f t="shared" ref="BJ9:BJ16" si="16">IF(SUM($BF$8:$BF$16)=0,0,BF9/(SUM($BF$8:$BF$16)))</f>
        <v>0</v>
      </c>
      <c r="BK9" s="54">
        <f t="shared" ref="BK9:BK16" si="17">BJ9*$BK$17</f>
        <v>0</v>
      </c>
      <c r="BL9" s="54">
        <f t="shared" ref="BL9:BL16" si="18">SUM(BI9+BK9)</f>
        <v>9.264201296225695E-2</v>
      </c>
      <c r="BM9" s="55">
        <f t="shared" ref="BM9:BM15" si="19">BL9</f>
        <v>9.264201296225695E-2</v>
      </c>
      <c r="BN9" s="56">
        <f>(BM9+BM20+BM31)/3</f>
        <v>0.13577477131153751</v>
      </c>
      <c r="BO9" s="46"/>
      <c r="BP9" s="46" t="s">
        <v>61</v>
      </c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</row>
    <row r="10" spans="1:186" ht="30" customHeight="1" x14ac:dyDescent="0.25">
      <c r="A10" s="15"/>
      <c r="B10" s="15"/>
      <c r="C10" s="15"/>
      <c r="D10" s="47" t="s">
        <v>152</v>
      </c>
      <c r="E10" s="3" t="s">
        <v>28</v>
      </c>
      <c r="F10" s="4">
        <f t="shared" si="0"/>
        <v>0</v>
      </c>
      <c r="G10" s="5"/>
      <c r="H10" s="5"/>
      <c r="I10" s="7"/>
      <c r="J10" s="48" t="s">
        <v>1</v>
      </c>
      <c r="K10" s="49"/>
      <c r="L10" s="50"/>
      <c r="M10" s="44">
        <f t="shared" si="1"/>
        <v>2</v>
      </c>
      <c r="N10" s="45">
        <f t="shared" si="9"/>
        <v>0.1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>
        <f t="shared" si="2"/>
        <v>0</v>
      </c>
      <c r="AQ10" s="46">
        <f t="shared" si="3"/>
        <v>0</v>
      </c>
      <c r="AR10" s="46">
        <f t="shared" si="4"/>
        <v>0</v>
      </c>
      <c r="AS10" s="46">
        <f t="shared" si="5"/>
        <v>0</v>
      </c>
      <c r="AT10" s="46">
        <f t="shared" si="6"/>
        <v>2</v>
      </c>
      <c r="AU10" s="46">
        <f t="shared" si="7"/>
        <v>0</v>
      </c>
      <c r="AV10" s="46">
        <f t="shared" si="8"/>
        <v>2</v>
      </c>
      <c r="AW10" s="46"/>
      <c r="AX10" s="46"/>
      <c r="AY10" s="11">
        <v>5</v>
      </c>
      <c r="AZ10" s="46"/>
      <c r="BA10" s="46" t="s">
        <v>24</v>
      </c>
      <c r="BB10" s="46"/>
      <c r="BC10" s="52">
        <v>0.06</v>
      </c>
      <c r="BD10" s="53">
        <f>$C$47</f>
        <v>4</v>
      </c>
      <c r="BE10" s="54">
        <f t="shared" si="13"/>
        <v>0.14285714285714285</v>
      </c>
      <c r="BF10" s="54">
        <f t="shared" si="14"/>
        <v>0</v>
      </c>
      <c r="BG10" s="54">
        <f t="shared" si="11"/>
        <v>0.13428571428571426</v>
      </c>
      <c r="BH10" s="54">
        <f t="shared" si="12"/>
        <v>0.19428571428571426</v>
      </c>
      <c r="BI10" s="54">
        <f t="shared" si="15"/>
        <v>0.10369805566145633</v>
      </c>
      <c r="BJ10" s="54">
        <f t="shared" si="16"/>
        <v>0</v>
      </c>
      <c r="BK10" s="54">
        <f t="shared" si="17"/>
        <v>0</v>
      </c>
      <c r="BL10" s="54">
        <f t="shared" si="18"/>
        <v>0.10369805566145633</v>
      </c>
      <c r="BM10" s="55">
        <f t="shared" si="19"/>
        <v>0.10369805566145633</v>
      </c>
      <c r="BN10" s="56">
        <f t="shared" ref="BN10:BN16" si="20">(BM10+BM21+BM32)/3</f>
        <v>0.15321424339800516</v>
      </c>
      <c r="BO10" s="46"/>
      <c r="BP10" s="46" t="s">
        <v>61</v>
      </c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</row>
    <row r="11" spans="1:186" ht="30" customHeight="1" x14ac:dyDescent="0.25">
      <c r="A11" s="15"/>
      <c r="B11" s="15"/>
      <c r="C11" s="15"/>
      <c r="D11" s="47" t="s">
        <v>112</v>
      </c>
      <c r="E11" s="3">
        <v>8</v>
      </c>
      <c r="F11" s="4">
        <f t="shared" si="0"/>
        <v>0.2</v>
      </c>
      <c r="G11" s="5"/>
      <c r="H11" s="5"/>
      <c r="I11" s="7"/>
      <c r="J11" s="48" t="s">
        <v>1</v>
      </c>
      <c r="K11" s="49"/>
      <c r="L11" s="50"/>
      <c r="M11" s="44">
        <f t="shared" si="1"/>
        <v>2</v>
      </c>
      <c r="N11" s="45">
        <f t="shared" si="9"/>
        <v>0.1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>
        <f t="shared" si="2"/>
        <v>2.0000000000000004E-2</v>
      </c>
      <c r="AQ11" s="46">
        <f t="shared" si="3"/>
        <v>0</v>
      </c>
      <c r="AR11" s="46">
        <f t="shared" si="4"/>
        <v>0</v>
      </c>
      <c r="AS11" s="46">
        <f t="shared" si="5"/>
        <v>0</v>
      </c>
      <c r="AT11" s="46">
        <f t="shared" si="6"/>
        <v>2</v>
      </c>
      <c r="AU11" s="46">
        <f t="shared" si="7"/>
        <v>0</v>
      </c>
      <c r="AV11" s="46">
        <f t="shared" si="8"/>
        <v>2</v>
      </c>
      <c r="AW11" s="46"/>
      <c r="AX11" s="46"/>
      <c r="AY11" s="11">
        <v>6</v>
      </c>
      <c r="AZ11" s="46"/>
      <c r="BA11" s="46" t="s">
        <v>6</v>
      </c>
      <c r="BB11" s="46"/>
      <c r="BC11" s="52">
        <v>0.11</v>
      </c>
      <c r="BD11" s="53">
        <f>$C$68</f>
        <v>4</v>
      </c>
      <c r="BE11" s="54">
        <f t="shared" si="13"/>
        <v>0.14285714285714285</v>
      </c>
      <c r="BF11" s="54">
        <f t="shared" si="14"/>
        <v>0</v>
      </c>
      <c r="BG11" s="54">
        <f t="shared" si="11"/>
        <v>0.12714285714285714</v>
      </c>
      <c r="BH11" s="54">
        <f t="shared" si="12"/>
        <v>0.23714285714285716</v>
      </c>
      <c r="BI11" s="54">
        <f t="shared" si="15"/>
        <v>0.12657262676324818</v>
      </c>
      <c r="BJ11" s="54">
        <f t="shared" si="16"/>
        <v>0</v>
      </c>
      <c r="BK11" s="54">
        <f t="shared" si="17"/>
        <v>0</v>
      </c>
      <c r="BL11" s="54">
        <f t="shared" si="18"/>
        <v>0.12657262676324818</v>
      </c>
      <c r="BM11" s="55">
        <f t="shared" si="19"/>
        <v>0.12657262676324818</v>
      </c>
      <c r="BN11" s="56">
        <f t="shared" si="20"/>
        <v>0.12576879778875133</v>
      </c>
      <c r="BO11" s="46"/>
      <c r="BP11" s="46" t="s">
        <v>62</v>
      </c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</row>
    <row r="12" spans="1:186" ht="30" customHeight="1" x14ac:dyDescent="0.25">
      <c r="A12" s="15"/>
      <c r="B12" s="15"/>
      <c r="C12" s="15"/>
      <c r="D12" s="47" t="s">
        <v>114</v>
      </c>
      <c r="E12" s="3">
        <v>8</v>
      </c>
      <c r="F12" s="4">
        <f t="shared" si="0"/>
        <v>0.8</v>
      </c>
      <c r="G12" s="5"/>
      <c r="H12" s="5"/>
      <c r="I12" s="7"/>
      <c r="J12" s="48" t="s">
        <v>1</v>
      </c>
      <c r="K12" s="49"/>
      <c r="L12" s="50"/>
      <c r="M12" s="44">
        <f t="shared" si="1"/>
        <v>2</v>
      </c>
      <c r="N12" s="45">
        <f t="shared" si="9"/>
        <v>0.1</v>
      </c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>
        <f t="shared" si="2"/>
        <v>8.0000000000000016E-2</v>
      </c>
      <c r="AQ12" s="46">
        <f t="shared" si="3"/>
        <v>0</v>
      </c>
      <c r="AR12" s="46">
        <f t="shared" si="4"/>
        <v>0</v>
      </c>
      <c r="AS12" s="46">
        <f t="shared" si="5"/>
        <v>0</v>
      </c>
      <c r="AT12" s="46">
        <f t="shared" si="6"/>
        <v>2</v>
      </c>
      <c r="AU12" s="46">
        <f t="shared" si="7"/>
        <v>0</v>
      </c>
      <c r="AV12" s="46">
        <f t="shared" si="8"/>
        <v>2</v>
      </c>
      <c r="AW12" s="46"/>
      <c r="AX12" s="46"/>
      <c r="AY12" s="11">
        <v>7</v>
      </c>
      <c r="AZ12" s="46"/>
      <c r="BA12" s="46" t="s">
        <v>17</v>
      </c>
      <c r="BB12" s="46"/>
      <c r="BC12" s="52">
        <v>0.02</v>
      </c>
      <c r="BD12" s="53">
        <f>$C$89</f>
        <v>2</v>
      </c>
      <c r="BE12" s="54">
        <f t="shared" si="13"/>
        <v>7.1428571428571425E-2</v>
      </c>
      <c r="BF12" s="54">
        <f t="shared" si="14"/>
        <v>0</v>
      </c>
      <c r="BG12" s="54">
        <f t="shared" si="11"/>
        <v>6.9999999999999993E-2</v>
      </c>
      <c r="BH12" s="54">
        <f t="shared" si="12"/>
        <v>0.09</v>
      </c>
      <c r="BI12" s="54">
        <f t="shared" si="15"/>
        <v>4.8036599313762862E-2</v>
      </c>
      <c r="BJ12" s="54">
        <f t="shared" si="16"/>
        <v>0</v>
      </c>
      <c r="BK12" s="54">
        <f t="shared" si="17"/>
        <v>0</v>
      </c>
      <c r="BL12" s="54">
        <f t="shared" si="18"/>
        <v>4.8036599313762862E-2</v>
      </c>
      <c r="BM12" s="55">
        <f t="shared" si="19"/>
        <v>4.8036599313762862E-2</v>
      </c>
      <c r="BN12" s="56">
        <f t="shared" si="20"/>
        <v>6.5774366045509902E-2</v>
      </c>
      <c r="BO12" s="46"/>
      <c r="BP12" s="46" t="s">
        <v>61</v>
      </c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</row>
    <row r="13" spans="1:186" ht="30" customHeight="1" x14ac:dyDescent="0.25">
      <c r="A13" s="15"/>
      <c r="B13" s="15"/>
      <c r="C13" s="15"/>
      <c r="D13" s="47" t="s">
        <v>124</v>
      </c>
      <c r="E13" s="3">
        <v>0</v>
      </c>
      <c r="F13" s="4">
        <f t="shared" si="0"/>
        <v>1</v>
      </c>
      <c r="G13" s="5"/>
      <c r="H13" s="5"/>
      <c r="I13" s="7" t="s">
        <v>1</v>
      </c>
      <c r="J13" s="48"/>
      <c r="K13" s="49"/>
      <c r="L13" s="50"/>
      <c r="M13" s="44">
        <f t="shared" si="1"/>
        <v>1</v>
      </c>
      <c r="N13" s="45">
        <f t="shared" si="9"/>
        <v>0.05</v>
      </c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>
        <f t="shared" si="2"/>
        <v>0.05</v>
      </c>
      <c r="AQ13" s="46">
        <f t="shared" si="3"/>
        <v>0</v>
      </c>
      <c r="AR13" s="46">
        <f t="shared" si="4"/>
        <v>0</v>
      </c>
      <c r="AS13" s="46">
        <f t="shared" si="5"/>
        <v>1</v>
      </c>
      <c r="AT13" s="46">
        <f t="shared" si="6"/>
        <v>0</v>
      </c>
      <c r="AU13" s="46">
        <f t="shared" si="7"/>
        <v>0</v>
      </c>
      <c r="AV13" s="46">
        <f t="shared" si="8"/>
        <v>1</v>
      </c>
      <c r="AW13" s="46"/>
      <c r="AX13" s="46"/>
      <c r="AY13" s="11">
        <v>8</v>
      </c>
      <c r="AZ13" s="46"/>
      <c r="BA13" s="46" t="s">
        <v>25</v>
      </c>
      <c r="BB13" s="46"/>
      <c r="BC13" s="52">
        <v>0.09</v>
      </c>
      <c r="BD13" s="53">
        <f>$C$110</f>
        <v>4</v>
      </c>
      <c r="BE13" s="54">
        <f t="shared" si="13"/>
        <v>0.14285714285714285</v>
      </c>
      <c r="BF13" s="54">
        <f t="shared" si="14"/>
        <v>0</v>
      </c>
      <c r="BG13" s="54">
        <f t="shared" si="11"/>
        <v>0.13</v>
      </c>
      <c r="BH13" s="54">
        <f t="shared" si="12"/>
        <v>0.22</v>
      </c>
      <c r="BI13" s="54">
        <f t="shared" si="15"/>
        <v>0.11742279832253144</v>
      </c>
      <c r="BJ13" s="54">
        <f t="shared" si="16"/>
        <v>0</v>
      </c>
      <c r="BK13" s="54">
        <f t="shared" si="17"/>
        <v>0</v>
      </c>
      <c r="BL13" s="54">
        <f t="shared" si="18"/>
        <v>0.11742279832253144</v>
      </c>
      <c r="BM13" s="55">
        <f t="shared" si="19"/>
        <v>0.11742279832253144</v>
      </c>
      <c r="BN13" s="56">
        <f t="shared" si="20"/>
        <v>0.11667856098114159</v>
      </c>
      <c r="BO13" s="46"/>
      <c r="BP13" s="46" t="s">
        <v>62</v>
      </c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</row>
    <row r="14" spans="1:186" ht="30" customHeight="1" x14ac:dyDescent="0.25">
      <c r="A14" s="15"/>
      <c r="B14" s="15"/>
      <c r="C14" s="15"/>
      <c r="D14" s="47" t="s">
        <v>153</v>
      </c>
      <c r="E14" s="3">
        <v>3</v>
      </c>
      <c r="F14" s="4">
        <f t="shared" si="0"/>
        <v>0.3</v>
      </c>
      <c r="G14" s="5"/>
      <c r="H14" s="5"/>
      <c r="I14" s="7"/>
      <c r="J14" s="48" t="s">
        <v>1</v>
      </c>
      <c r="K14" s="49"/>
      <c r="L14" s="50"/>
      <c r="M14" s="44">
        <f t="shared" si="1"/>
        <v>2</v>
      </c>
      <c r="N14" s="45">
        <f t="shared" si="9"/>
        <v>0.1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>
        <f t="shared" si="2"/>
        <v>0.03</v>
      </c>
      <c r="AQ14" s="46">
        <f t="shared" si="3"/>
        <v>0</v>
      </c>
      <c r="AR14" s="46">
        <f t="shared" si="4"/>
        <v>0</v>
      </c>
      <c r="AS14" s="46">
        <f t="shared" si="5"/>
        <v>0</v>
      </c>
      <c r="AT14" s="46">
        <f t="shared" si="6"/>
        <v>2</v>
      </c>
      <c r="AU14" s="46">
        <f t="shared" si="7"/>
        <v>0</v>
      </c>
      <c r="AV14" s="46">
        <f t="shared" si="8"/>
        <v>2</v>
      </c>
      <c r="AW14" s="46"/>
      <c r="AX14" s="46"/>
      <c r="AY14" s="11">
        <v>9</v>
      </c>
      <c r="AZ14" s="46"/>
      <c r="BA14" s="46" t="s">
        <v>8</v>
      </c>
      <c r="BB14" s="46"/>
      <c r="BC14" s="52">
        <v>0.19</v>
      </c>
      <c r="BD14" s="53">
        <f>$C$131</f>
        <v>4</v>
      </c>
      <c r="BE14" s="54">
        <f t="shared" si="13"/>
        <v>0.14285714285714285</v>
      </c>
      <c r="BF14" s="54">
        <f t="shared" si="14"/>
        <v>0</v>
      </c>
      <c r="BG14" s="54">
        <f t="shared" si="11"/>
        <v>0.11571428571428571</v>
      </c>
      <c r="BH14" s="54">
        <f t="shared" si="12"/>
        <v>0.30571428571428572</v>
      </c>
      <c r="BI14" s="54">
        <f t="shared" si="15"/>
        <v>0.16317194052611514</v>
      </c>
      <c r="BJ14" s="54">
        <f t="shared" si="16"/>
        <v>0</v>
      </c>
      <c r="BK14" s="54">
        <f t="shared" si="17"/>
        <v>0</v>
      </c>
      <c r="BL14" s="54">
        <f t="shared" si="18"/>
        <v>0.16317194052611514</v>
      </c>
      <c r="BM14" s="55">
        <f t="shared" si="19"/>
        <v>0.16317194052611514</v>
      </c>
      <c r="BN14" s="56">
        <f t="shared" si="20"/>
        <v>0.11526616169002558</v>
      </c>
      <c r="BO14" s="46"/>
      <c r="BP14" s="46" t="s">
        <v>61</v>
      </c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</row>
    <row r="15" spans="1:186" ht="30" customHeight="1" x14ac:dyDescent="0.25">
      <c r="A15" s="15"/>
      <c r="B15" s="15"/>
      <c r="C15" s="15"/>
      <c r="D15" s="47"/>
      <c r="E15" s="3"/>
      <c r="F15" s="4">
        <f t="shared" si="0"/>
        <v>0</v>
      </c>
      <c r="G15" s="5"/>
      <c r="H15" s="5"/>
      <c r="I15" s="7"/>
      <c r="J15" s="48"/>
      <c r="K15" s="49"/>
      <c r="L15" s="50"/>
      <c r="M15" s="44">
        <f t="shared" si="1"/>
        <v>0</v>
      </c>
      <c r="N15" s="45">
        <f t="shared" si="9"/>
        <v>0</v>
      </c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>
        <f t="shared" si="2"/>
        <v>0</v>
      </c>
      <c r="AQ15" s="46">
        <f t="shared" si="3"/>
        <v>0</v>
      </c>
      <c r="AR15" s="46">
        <f t="shared" si="4"/>
        <v>0</v>
      </c>
      <c r="AS15" s="46">
        <f t="shared" si="5"/>
        <v>0</v>
      </c>
      <c r="AT15" s="46">
        <f t="shared" si="6"/>
        <v>0</v>
      </c>
      <c r="AU15" s="46">
        <f t="shared" si="7"/>
        <v>0</v>
      </c>
      <c r="AV15" s="46">
        <f t="shared" si="8"/>
        <v>0</v>
      </c>
      <c r="AW15" s="46"/>
      <c r="AX15" s="46"/>
      <c r="AY15" s="11">
        <v>10</v>
      </c>
      <c r="AZ15" s="46"/>
      <c r="BA15" s="46" t="s">
        <v>29</v>
      </c>
      <c r="BB15" s="46"/>
      <c r="BC15" s="52">
        <v>0.32</v>
      </c>
      <c r="BD15" s="53">
        <f>$C$152</f>
        <v>4</v>
      </c>
      <c r="BE15" s="54">
        <f t="shared" si="13"/>
        <v>0.14285714285714285</v>
      </c>
      <c r="BF15" s="54">
        <f t="shared" si="14"/>
        <v>0</v>
      </c>
      <c r="BG15" s="54">
        <f t="shared" si="11"/>
        <v>9.7142857142857128E-2</v>
      </c>
      <c r="BH15" s="54">
        <f t="shared" si="12"/>
        <v>0.41714285714285715</v>
      </c>
      <c r="BI15" s="54">
        <f t="shared" si="15"/>
        <v>0.2226458253907739</v>
      </c>
      <c r="BJ15" s="54">
        <f t="shared" si="16"/>
        <v>0</v>
      </c>
      <c r="BK15" s="54">
        <f t="shared" si="17"/>
        <v>0</v>
      </c>
      <c r="BL15" s="54">
        <f t="shared" si="18"/>
        <v>0.2226458253907739</v>
      </c>
      <c r="BM15" s="55">
        <f t="shared" si="19"/>
        <v>0.2226458253907739</v>
      </c>
      <c r="BN15" s="56">
        <f t="shared" si="20"/>
        <v>0.13965179339899775</v>
      </c>
      <c r="BO15" s="46"/>
      <c r="BP15" s="4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</row>
    <row r="16" spans="1:186" ht="30" customHeight="1" x14ac:dyDescent="0.25">
      <c r="A16" s="15"/>
      <c r="B16" s="15"/>
      <c r="C16" s="15"/>
      <c r="D16" s="47"/>
      <c r="E16" s="3"/>
      <c r="F16" s="4">
        <f t="shared" si="0"/>
        <v>0</v>
      </c>
      <c r="G16" s="5"/>
      <c r="H16" s="5"/>
      <c r="I16" s="7"/>
      <c r="J16" s="48"/>
      <c r="K16" s="49"/>
      <c r="L16" s="50"/>
      <c r="M16" s="44">
        <f t="shared" si="1"/>
        <v>0</v>
      </c>
      <c r="N16" s="45">
        <f t="shared" si="9"/>
        <v>0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>
        <f t="shared" si="2"/>
        <v>0</v>
      </c>
      <c r="AQ16" s="46">
        <f t="shared" si="3"/>
        <v>0</v>
      </c>
      <c r="AR16" s="46">
        <f t="shared" si="4"/>
        <v>0</v>
      </c>
      <c r="AS16" s="46">
        <f t="shared" si="5"/>
        <v>0</v>
      </c>
      <c r="AT16" s="46">
        <f t="shared" si="6"/>
        <v>0</v>
      </c>
      <c r="AU16" s="46">
        <f t="shared" si="7"/>
        <v>0</v>
      </c>
      <c r="AV16" s="46">
        <f t="shared" si="8"/>
        <v>0</v>
      </c>
      <c r="AW16" s="46"/>
      <c r="AX16" s="46"/>
      <c r="AY16" s="46"/>
      <c r="AZ16" s="46"/>
      <c r="BA16" s="46" t="s">
        <v>3</v>
      </c>
      <c r="BB16" s="46"/>
      <c r="BC16" s="52">
        <v>0.05</v>
      </c>
      <c r="BD16" s="53">
        <f>$C$173</f>
        <v>2</v>
      </c>
      <c r="BE16" s="54">
        <f t="shared" si="13"/>
        <v>7.1428571428571425E-2</v>
      </c>
      <c r="BF16" s="54">
        <f t="shared" si="14"/>
        <v>0</v>
      </c>
      <c r="BG16" s="54">
        <f t="shared" si="11"/>
        <v>6.7857142857142852E-2</v>
      </c>
      <c r="BH16" s="54">
        <f t="shared" si="12"/>
        <v>0.11785714285714285</v>
      </c>
      <c r="BI16" s="54">
        <f t="shared" si="15"/>
        <v>6.2905070529927554E-2</v>
      </c>
      <c r="BJ16" s="54">
        <f t="shared" si="16"/>
        <v>0</v>
      </c>
      <c r="BK16" s="54">
        <f t="shared" si="17"/>
        <v>0</v>
      </c>
      <c r="BL16" s="54">
        <f t="shared" si="18"/>
        <v>6.2905070529927554E-2</v>
      </c>
      <c r="BM16" s="55">
        <f>BL16</f>
        <v>6.2905070529927554E-2</v>
      </c>
      <c r="BN16" s="56">
        <f t="shared" si="20"/>
        <v>6.9083494104515267E-2</v>
      </c>
      <c r="BO16" s="46"/>
      <c r="BP16" s="4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</row>
    <row r="17" spans="1:186" ht="30" customHeight="1" x14ac:dyDescent="0.25">
      <c r="A17" s="15"/>
      <c r="B17" s="15"/>
      <c r="C17" s="15"/>
      <c r="D17" s="47"/>
      <c r="E17" s="3"/>
      <c r="F17" s="4">
        <f t="shared" si="0"/>
        <v>0</v>
      </c>
      <c r="G17" s="5"/>
      <c r="H17" s="5"/>
      <c r="I17" s="7"/>
      <c r="J17" s="48"/>
      <c r="K17" s="49"/>
      <c r="L17" s="50"/>
      <c r="M17" s="44">
        <f t="shared" si="1"/>
        <v>0</v>
      </c>
      <c r="N17" s="45">
        <f t="shared" si="9"/>
        <v>0</v>
      </c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>
        <f t="shared" si="2"/>
        <v>0</v>
      </c>
      <c r="AQ17" s="46">
        <f t="shared" si="3"/>
        <v>0</v>
      </c>
      <c r="AR17" s="46">
        <f t="shared" si="4"/>
        <v>0</v>
      </c>
      <c r="AS17" s="46">
        <f t="shared" si="5"/>
        <v>0</v>
      </c>
      <c r="AT17" s="46">
        <f t="shared" si="6"/>
        <v>0</v>
      </c>
      <c r="AU17" s="46">
        <f t="shared" si="7"/>
        <v>0</v>
      </c>
      <c r="AV17" s="46">
        <f t="shared" si="8"/>
        <v>0</v>
      </c>
      <c r="AW17" s="46"/>
      <c r="AX17" s="46"/>
      <c r="AY17" s="46"/>
      <c r="AZ17" s="46"/>
      <c r="BA17" s="46"/>
      <c r="BB17" s="46"/>
      <c r="BC17" s="52"/>
      <c r="BD17" s="53"/>
      <c r="BE17" s="57"/>
      <c r="BF17" s="57"/>
      <c r="BG17" s="57"/>
      <c r="BH17" s="54">
        <f>SUM(BH8:BH16)</f>
        <v>1.8735714285714287</v>
      </c>
      <c r="BI17" s="57">
        <f>SUM(BI8:BI16)</f>
        <v>0.99999999999999989</v>
      </c>
      <c r="BJ17" s="57"/>
      <c r="BK17" s="57">
        <f>IF($BH$17&gt;1,0,1-$BH$17)</f>
        <v>0</v>
      </c>
      <c r="BL17" s="57">
        <f>SUM(BL8:BL16)</f>
        <v>0.99999999999999989</v>
      </c>
      <c r="BM17" s="57">
        <f>SUM(BM8:BM16)</f>
        <v>0.99999999999999989</v>
      </c>
      <c r="BN17" s="58">
        <f>SUM(BN8:BN16)</f>
        <v>1</v>
      </c>
      <c r="BO17" s="46"/>
      <c r="BP17" s="4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</row>
    <row r="18" spans="1:186" ht="30" customHeight="1" x14ac:dyDescent="0.25">
      <c r="A18" s="15"/>
      <c r="B18" s="15"/>
      <c r="C18" s="15"/>
      <c r="D18" s="47"/>
      <c r="E18" s="3"/>
      <c r="F18" s="4">
        <f t="shared" si="0"/>
        <v>0</v>
      </c>
      <c r="G18" s="5"/>
      <c r="H18" s="5"/>
      <c r="I18" s="59"/>
      <c r="J18" s="60"/>
      <c r="K18" s="61"/>
      <c r="L18" s="62"/>
      <c r="M18" s="44">
        <f t="shared" si="1"/>
        <v>0</v>
      </c>
      <c r="N18" s="45">
        <f t="shared" si="9"/>
        <v>0</v>
      </c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>
        <f t="shared" si="2"/>
        <v>0</v>
      </c>
      <c r="AQ18" s="46">
        <f t="shared" si="3"/>
        <v>0</v>
      </c>
      <c r="AR18" s="46">
        <f t="shared" si="4"/>
        <v>0</v>
      </c>
      <c r="AS18" s="46">
        <f t="shared" si="5"/>
        <v>0</v>
      </c>
      <c r="AT18" s="46">
        <f t="shared" si="6"/>
        <v>0</v>
      </c>
      <c r="AU18" s="46">
        <f t="shared" si="7"/>
        <v>0</v>
      </c>
      <c r="AV18" s="46">
        <f t="shared" si="8"/>
        <v>0</v>
      </c>
      <c r="AW18" s="46"/>
      <c r="AX18" s="46"/>
      <c r="AY18" s="46"/>
      <c r="AZ18" s="46"/>
      <c r="BA18" s="46"/>
      <c r="BB18" s="46"/>
      <c r="BC18" s="58" t="s">
        <v>18</v>
      </c>
      <c r="BD18" s="53" t="s">
        <v>21</v>
      </c>
      <c r="BE18" s="57"/>
      <c r="BF18" s="57"/>
      <c r="BG18" s="57"/>
      <c r="BH18" s="57"/>
      <c r="BI18" s="57"/>
      <c r="BJ18" s="57"/>
      <c r="BK18" s="57"/>
      <c r="BL18" s="57"/>
      <c r="BM18" s="57" t="s">
        <v>27</v>
      </c>
      <c r="BN18" s="57"/>
      <c r="BO18" s="46"/>
      <c r="BP18" s="4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</row>
    <row r="19" spans="1:186" ht="30" customHeight="1" x14ac:dyDescent="0.25">
      <c r="A19" s="15"/>
      <c r="B19" s="15"/>
      <c r="C19" s="15"/>
      <c r="D19" s="47"/>
      <c r="E19" s="3"/>
      <c r="F19" s="4">
        <f t="shared" si="0"/>
        <v>0</v>
      </c>
      <c r="G19" s="5"/>
      <c r="H19" s="5"/>
      <c r="I19" s="59"/>
      <c r="J19" s="60"/>
      <c r="K19" s="61"/>
      <c r="L19" s="62"/>
      <c r="M19" s="44">
        <f t="shared" si="1"/>
        <v>0</v>
      </c>
      <c r="N19" s="45">
        <f t="shared" si="9"/>
        <v>0</v>
      </c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>
        <f t="shared" si="2"/>
        <v>0</v>
      </c>
      <c r="AQ19" s="46">
        <f t="shared" si="3"/>
        <v>0</v>
      </c>
      <c r="AR19" s="46">
        <f t="shared" si="4"/>
        <v>0</v>
      </c>
      <c r="AS19" s="46">
        <f t="shared" si="5"/>
        <v>0</v>
      </c>
      <c r="AT19" s="46">
        <f t="shared" si="6"/>
        <v>0</v>
      </c>
      <c r="AU19" s="46">
        <f t="shared" si="7"/>
        <v>0</v>
      </c>
      <c r="AV19" s="46">
        <f t="shared" si="8"/>
        <v>0</v>
      </c>
      <c r="AW19" s="46"/>
      <c r="AX19" s="46"/>
      <c r="AY19" s="46"/>
      <c r="AZ19" s="46"/>
      <c r="BA19" s="46" t="s">
        <v>23</v>
      </c>
      <c r="BB19" s="46"/>
      <c r="BC19" s="52">
        <v>7.0000000000000007E-2</v>
      </c>
      <c r="BD19" s="53">
        <f>$C$5</f>
        <v>2</v>
      </c>
      <c r="BE19" s="57">
        <f>BD19/SUM($BD$19:$BD$27)</f>
        <v>7.1428571428571425E-2</v>
      </c>
      <c r="BF19" s="57">
        <f t="shared" ref="BF19:BF27" si="21">IF(BD19=1,BC19,0)</f>
        <v>0</v>
      </c>
      <c r="BG19" s="57">
        <f t="shared" ref="BG19" si="22">IF(BF19=0,(1-BC19)*BE19,0)</f>
        <v>6.642857142857142E-2</v>
      </c>
      <c r="BH19" s="57">
        <f t="shared" ref="BH19:BH27" si="23">IF(BF19=0,BC19+BG19,0)</f>
        <v>0.13642857142857143</v>
      </c>
      <c r="BI19" s="57">
        <f>IF($BH$28&gt;1,BH19/$BH$28,BH19)</f>
        <v>7.2595971113645005E-2</v>
      </c>
      <c r="BJ19" s="57">
        <f>IF(SUM($BF$19:$BF$27)=0,0,BF19/(SUM($BF$19:$BF$27)))</f>
        <v>0</v>
      </c>
      <c r="BK19" s="57">
        <f>BJ19*$BK$28</f>
        <v>0</v>
      </c>
      <c r="BL19" s="57">
        <f>SUM(BI19+BK19)</f>
        <v>7.2595971113645005E-2</v>
      </c>
      <c r="BM19" s="63">
        <f>BL19</f>
        <v>7.2595971113645005E-2</v>
      </c>
      <c r="BN19" s="57"/>
      <c r="BO19" s="46"/>
      <c r="BP19" s="4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</row>
    <row r="20" spans="1:186" ht="30" customHeight="1" x14ac:dyDescent="0.25">
      <c r="A20" s="15"/>
      <c r="B20" s="15"/>
      <c r="C20" s="15"/>
      <c r="D20" s="47"/>
      <c r="E20" s="3"/>
      <c r="F20" s="4">
        <f t="shared" si="0"/>
        <v>0</v>
      </c>
      <c r="G20" s="5"/>
      <c r="H20" s="5"/>
      <c r="I20" s="59"/>
      <c r="J20" s="60"/>
      <c r="K20" s="61"/>
      <c r="L20" s="62"/>
      <c r="M20" s="44">
        <f t="shared" si="1"/>
        <v>0</v>
      </c>
      <c r="N20" s="45">
        <f t="shared" si="9"/>
        <v>0</v>
      </c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>
        <f t="shared" si="2"/>
        <v>0</v>
      </c>
      <c r="AQ20" s="46">
        <f t="shared" si="3"/>
        <v>0</v>
      </c>
      <c r="AR20" s="46">
        <f t="shared" si="4"/>
        <v>0</v>
      </c>
      <c r="AS20" s="46">
        <f t="shared" si="5"/>
        <v>0</v>
      </c>
      <c r="AT20" s="46">
        <f t="shared" si="6"/>
        <v>0</v>
      </c>
      <c r="AU20" s="46">
        <f t="shared" si="7"/>
        <v>0</v>
      </c>
      <c r="AV20" s="46">
        <f t="shared" si="8"/>
        <v>0</v>
      </c>
      <c r="AW20" s="46"/>
      <c r="AX20" s="46"/>
      <c r="AY20" s="46"/>
      <c r="AZ20" s="46"/>
      <c r="BA20" s="46" t="s">
        <v>14</v>
      </c>
      <c r="BB20" s="46"/>
      <c r="BC20" s="52">
        <v>0.05</v>
      </c>
      <c r="BD20" s="53">
        <f>$C$26</f>
        <v>2</v>
      </c>
      <c r="BE20" s="57">
        <f t="shared" ref="BE20:BE27" si="24">BD20/SUM($BD$19:$BD$27)</f>
        <v>7.1428571428571425E-2</v>
      </c>
      <c r="BF20" s="57">
        <f t="shared" si="21"/>
        <v>0</v>
      </c>
      <c r="BG20" s="57">
        <f>IF(BF20=0,(1-BC20)*BE20,0)</f>
        <v>6.7857142857142852E-2</v>
      </c>
      <c r="BH20" s="57">
        <f t="shared" si="23"/>
        <v>0.11785714285714285</v>
      </c>
      <c r="BI20" s="57">
        <f t="shared" ref="BI20:BI27" si="25">IF($BH$28&gt;1,BH20/$BH$28,BH20)</f>
        <v>6.2713797035347782E-2</v>
      </c>
      <c r="BJ20" s="57">
        <f t="shared" ref="BJ20:BJ27" si="26">IF(SUM($BF$19:$BF$27)=0,0,BF20/(SUM($BF$19:$BF$27)))</f>
        <v>0</v>
      </c>
      <c r="BK20" s="57">
        <f t="shared" ref="BK20:BK27" si="27">BJ20*$BK$28</f>
        <v>0</v>
      </c>
      <c r="BL20" s="57">
        <f t="shared" ref="BL20:BL27" si="28">SUM(BI20+BK20)</f>
        <v>6.2713797035347782E-2</v>
      </c>
      <c r="BM20" s="63">
        <f t="shared" ref="BM20:BM26" si="29">BL20</f>
        <v>6.2713797035347782E-2</v>
      </c>
      <c r="BN20" s="57"/>
      <c r="BO20" s="46"/>
      <c r="BP20" s="4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</row>
    <row r="21" spans="1:186" ht="30" customHeight="1" x14ac:dyDescent="0.3">
      <c r="A21" s="15"/>
      <c r="B21" s="15"/>
      <c r="C21" s="15"/>
      <c r="D21" s="64"/>
      <c r="E21" s="3"/>
      <c r="F21" s="4">
        <f t="shared" si="0"/>
        <v>0</v>
      </c>
      <c r="G21" s="5"/>
      <c r="H21" s="5"/>
      <c r="I21" s="59"/>
      <c r="J21" s="60"/>
      <c r="K21" s="61"/>
      <c r="L21" s="65"/>
      <c r="M21" s="44">
        <f t="shared" si="1"/>
        <v>0</v>
      </c>
      <c r="N21" s="45">
        <f t="shared" si="9"/>
        <v>0</v>
      </c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>
        <f t="shared" si="2"/>
        <v>0</v>
      </c>
      <c r="AQ21" s="46">
        <f t="shared" si="3"/>
        <v>0</v>
      </c>
      <c r="AR21" s="46">
        <f t="shared" si="4"/>
        <v>0</v>
      </c>
      <c r="AS21" s="46">
        <f t="shared" si="5"/>
        <v>0</v>
      </c>
      <c r="AT21" s="46">
        <f t="shared" si="6"/>
        <v>0</v>
      </c>
      <c r="AU21" s="46">
        <f t="shared" si="7"/>
        <v>0</v>
      </c>
      <c r="AV21" s="46">
        <f t="shared" si="8"/>
        <v>0</v>
      </c>
      <c r="AW21" s="46"/>
      <c r="AX21" s="46"/>
      <c r="AY21" s="46"/>
      <c r="AZ21" s="46"/>
      <c r="BA21" s="46" t="s">
        <v>24</v>
      </c>
      <c r="BB21" s="46"/>
      <c r="BC21" s="52">
        <v>0.4</v>
      </c>
      <c r="BD21" s="53">
        <f>$C$47</f>
        <v>4</v>
      </c>
      <c r="BE21" s="57">
        <f t="shared" si="24"/>
        <v>0.14285714285714285</v>
      </c>
      <c r="BF21" s="57">
        <f t="shared" si="21"/>
        <v>0</v>
      </c>
      <c r="BG21" s="57">
        <f t="shared" ref="BG21:BG27" si="30">IF(BF21=0,(1-BC21)*BE21,0)</f>
        <v>8.5714285714285701E-2</v>
      </c>
      <c r="BH21" s="57">
        <f t="shared" si="23"/>
        <v>0.48571428571428571</v>
      </c>
      <c r="BI21" s="57">
        <f t="shared" si="25"/>
        <v>0.25845686050931205</v>
      </c>
      <c r="BJ21" s="57">
        <f t="shared" si="26"/>
        <v>0</v>
      </c>
      <c r="BK21" s="57">
        <f t="shared" si="27"/>
        <v>0</v>
      </c>
      <c r="BL21" s="57">
        <f t="shared" si="28"/>
        <v>0.25845686050931205</v>
      </c>
      <c r="BM21" s="63">
        <f t="shared" si="29"/>
        <v>0.25845686050931205</v>
      </c>
      <c r="BN21" s="57"/>
      <c r="BO21" s="46"/>
      <c r="BP21" s="4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</row>
    <row r="22" spans="1:186" ht="30" customHeight="1" thickBot="1" x14ac:dyDescent="0.35">
      <c r="A22" s="15"/>
      <c r="B22" s="15"/>
      <c r="C22" s="15"/>
      <c r="D22" s="64"/>
      <c r="E22" s="3"/>
      <c r="F22" s="4">
        <f t="shared" si="0"/>
        <v>0</v>
      </c>
      <c r="G22" s="5"/>
      <c r="H22" s="5"/>
      <c r="I22" s="59"/>
      <c r="J22" s="60"/>
      <c r="K22" s="61"/>
      <c r="L22" s="65"/>
      <c r="M22" s="44">
        <f t="shared" si="1"/>
        <v>0</v>
      </c>
      <c r="N22" s="45">
        <f t="shared" si="9"/>
        <v>0</v>
      </c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>
        <f t="shared" si="2"/>
        <v>0</v>
      </c>
      <c r="AQ22" s="46">
        <f t="shared" si="3"/>
        <v>0</v>
      </c>
      <c r="AR22" s="46">
        <f t="shared" si="4"/>
        <v>0</v>
      </c>
      <c r="AS22" s="46">
        <f t="shared" si="5"/>
        <v>0</v>
      </c>
      <c r="AT22" s="46">
        <f t="shared" si="6"/>
        <v>0</v>
      </c>
      <c r="AU22" s="46">
        <f t="shared" si="7"/>
        <v>0</v>
      </c>
      <c r="AV22" s="46">
        <f t="shared" si="8"/>
        <v>0</v>
      </c>
      <c r="AW22" s="46"/>
      <c r="AX22" s="46"/>
      <c r="AY22" s="46"/>
      <c r="AZ22" s="46"/>
      <c r="BA22" s="46" t="s">
        <v>6</v>
      </c>
      <c r="BB22" s="46"/>
      <c r="BC22" s="52">
        <v>0.12</v>
      </c>
      <c r="BD22" s="53">
        <f>$C$68</f>
        <v>4</v>
      </c>
      <c r="BE22" s="57">
        <f t="shared" si="24"/>
        <v>0.14285714285714285</v>
      </c>
      <c r="BF22" s="57">
        <f t="shared" si="21"/>
        <v>0</v>
      </c>
      <c r="BG22" s="57">
        <f t="shared" si="30"/>
        <v>0.1257142857142857</v>
      </c>
      <c r="BH22" s="57">
        <f t="shared" si="23"/>
        <v>0.24571428571428569</v>
      </c>
      <c r="BI22" s="57">
        <f t="shared" si="25"/>
        <v>0.13074876472824021</v>
      </c>
      <c r="BJ22" s="57">
        <f t="shared" si="26"/>
        <v>0</v>
      </c>
      <c r="BK22" s="57">
        <f t="shared" si="27"/>
        <v>0</v>
      </c>
      <c r="BL22" s="57">
        <f t="shared" si="28"/>
        <v>0.13074876472824021</v>
      </c>
      <c r="BM22" s="63">
        <f t="shared" si="29"/>
        <v>0.13074876472824021</v>
      </c>
      <c r="BN22" s="57"/>
      <c r="BO22" s="46"/>
      <c r="BP22" s="4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</row>
    <row r="23" spans="1:186" ht="30" customHeight="1" thickBot="1" x14ac:dyDescent="0.35">
      <c r="A23" s="66" t="s">
        <v>33</v>
      </c>
      <c r="B23" s="67" t="s">
        <v>34</v>
      </c>
      <c r="C23" s="68" t="s">
        <v>35</v>
      </c>
      <c r="D23" s="69"/>
      <c r="E23" s="3"/>
      <c r="F23" s="4">
        <f t="shared" si="0"/>
        <v>0</v>
      </c>
      <c r="G23" s="8"/>
      <c r="H23" s="8"/>
      <c r="I23" s="70"/>
      <c r="J23" s="71"/>
      <c r="K23" s="72"/>
      <c r="L23" s="73"/>
      <c r="M23" s="44">
        <f t="shared" si="1"/>
        <v>0</v>
      </c>
      <c r="N23" s="45">
        <f t="shared" si="9"/>
        <v>0</v>
      </c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>
        <f t="shared" si="2"/>
        <v>0</v>
      </c>
      <c r="AQ23" s="46">
        <f t="shared" si="3"/>
        <v>0</v>
      </c>
      <c r="AR23" s="46">
        <f t="shared" si="4"/>
        <v>0</v>
      </c>
      <c r="AS23" s="46">
        <f t="shared" si="5"/>
        <v>0</v>
      </c>
      <c r="AT23" s="46">
        <f t="shared" si="6"/>
        <v>0</v>
      </c>
      <c r="AU23" s="46">
        <f t="shared" si="7"/>
        <v>0</v>
      </c>
      <c r="AV23" s="46">
        <f t="shared" si="8"/>
        <v>0</v>
      </c>
      <c r="AW23" s="46"/>
      <c r="AX23" s="46"/>
      <c r="AY23" s="46"/>
      <c r="AZ23" s="46"/>
      <c r="BA23" s="46" t="s">
        <v>17</v>
      </c>
      <c r="BB23" s="46"/>
      <c r="BC23" s="52">
        <v>0.1</v>
      </c>
      <c r="BD23" s="53">
        <f>$C$89</f>
        <v>2</v>
      </c>
      <c r="BE23" s="57">
        <f t="shared" si="24"/>
        <v>7.1428571428571425E-2</v>
      </c>
      <c r="BF23" s="57">
        <f t="shared" si="21"/>
        <v>0</v>
      </c>
      <c r="BG23" s="57">
        <f t="shared" si="30"/>
        <v>6.4285714285714279E-2</v>
      </c>
      <c r="BH23" s="57">
        <f t="shared" si="23"/>
        <v>0.16428571428571428</v>
      </c>
      <c r="BI23" s="57">
        <f t="shared" si="25"/>
        <v>8.741923223109084E-2</v>
      </c>
      <c r="BJ23" s="57">
        <f t="shared" si="26"/>
        <v>0</v>
      </c>
      <c r="BK23" s="57">
        <f t="shared" si="27"/>
        <v>0</v>
      </c>
      <c r="BL23" s="57">
        <f t="shared" si="28"/>
        <v>8.741923223109084E-2</v>
      </c>
      <c r="BM23" s="63">
        <f t="shared" si="29"/>
        <v>8.741923223109084E-2</v>
      </c>
      <c r="BN23" s="57"/>
      <c r="BO23" s="46"/>
      <c r="BP23" s="4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</row>
    <row r="24" spans="1:186" ht="53.25" customHeight="1" thickBot="1" x14ac:dyDescent="0.3">
      <c r="A24" s="27"/>
      <c r="B24" s="28"/>
      <c r="C24" s="29"/>
      <c r="D24" s="74" t="s">
        <v>14</v>
      </c>
      <c r="E24" s="75" t="s">
        <v>30</v>
      </c>
      <c r="F24" s="76"/>
      <c r="G24" s="77" t="s">
        <v>31</v>
      </c>
      <c r="H24" s="77" t="s">
        <v>32</v>
      </c>
      <c r="I24" s="78" t="s">
        <v>33</v>
      </c>
      <c r="J24" s="78" t="s">
        <v>34</v>
      </c>
      <c r="K24" s="79" t="s">
        <v>35</v>
      </c>
      <c r="L24" s="80" t="s">
        <v>26</v>
      </c>
      <c r="M24" s="81">
        <f>M3</f>
        <v>0.33</v>
      </c>
      <c r="N24" s="81">
        <f>SUM(AP25:AP44)</f>
        <v>0.49444444444444441</v>
      </c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>
        <f>(((((1-N24)*M24)+N24)-N24)/COUNTA(F25:F44))*COUNTIF(F25:F44,"-")+N24</f>
        <v>0.49444444444444441</v>
      </c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 t="s">
        <v>25</v>
      </c>
      <c r="BB24" s="46"/>
      <c r="BC24" s="52">
        <v>0.1</v>
      </c>
      <c r="BD24" s="53">
        <f>$C$110</f>
        <v>4</v>
      </c>
      <c r="BE24" s="57">
        <f t="shared" si="24"/>
        <v>0.14285714285714285</v>
      </c>
      <c r="BF24" s="57">
        <f t="shared" si="21"/>
        <v>0</v>
      </c>
      <c r="BG24" s="57">
        <f t="shared" si="30"/>
        <v>0.12857142857142856</v>
      </c>
      <c r="BH24" s="57">
        <f t="shared" si="23"/>
        <v>0.22857142857142856</v>
      </c>
      <c r="BI24" s="57">
        <f t="shared" si="25"/>
        <v>0.12162675788673508</v>
      </c>
      <c r="BJ24" s="57">
        <f t="shared" si="26"/>
        <v>0</v>
      </c>
      <c r="BK24" s="57">
        <f t="shared" si="27"/>
        <v>0</v>
      </c>
      <c r="BL24" s="57">
        <f t="shared" si="28"/>
        <v>0.12162675788673508</v>
      </c>
      <c r="BM24" s="63">
        <f t="shared" si="29"/>
        <v>0.12162675788673508</v>
      </c>
      <c r="BN24" s="57"/>
      <c r="BO24" s="46"/>
      <c r="BP24" s="82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</row>
    <row r="25" spans="1:186" ht="30" customHeight="1" x14ac:dyDescent="0.25">
      <c r="A25" s="15">
        <v>2</v>
      </c>
      <c r="B25" s="15">
        <f>IF(B24="x",2,0)</f>
        <v>0</v>
      </c>
      <c r="C25" s="15">
        <f>IF(C24="x",4,0)</f>
        <v>0</v>
      </c>
      <c r="D25" s="10" t="s">
        <v>102</v>
      </c>
      <c r="E25" s="3">
        <v>2</v>
      </c>
      <c r="F25" s="4">
        <f>IF(E25="-",0,IF(BP25="neg",(10-E25)/10,E25/10))</f>
        <v>0.8</v>
      </c>
      <c r="G25" s="5"/>
      <c r="H25" s="5"/>
      <c r="I25" s="6"/>
      <c r="J25" s="41" t="s">
        <v>1</v>
      </c>
      <c r="K25" s="42"/>
      <c r="L25" s="43"/>
      <c r="M25" s="44">
        <f>AV25</f>
        <v>2</v>
      </c>
      <c r="N25" s="45">
        <f>M25/SUM($M$25:$M$44)</f>
        <v>5.5555555555555552E-2</v>
      </c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>
        <f>F25*N25</f>
        <v>4.4444444444444446E-2</v>
      </c>
      <c r="AQ25" s="46">
        <f>IF(G25="x",0.25,0)</f>
        <v>0</v>
      </c>
      <c r="AR25" s="46">
        <f>IF(H25="x",0.5,0)</f>
        <v>0</v>
      </c>
      <c r="AS25" s="46">
        <f>IF(I25="x",1,0)</f>
        <v>0</v>
      </c>
      <c r="AT25" s="46">
        <f>IF(J25="x",2,0)</f>
        <v>2</v>
      </c>
      <c r="AU25" s="46">
        <f>IF(K25="x",4,0)</f>
        <v>0</v>
      </c>
      <c r="AV25" s="46">
        <f>SUM(AQ25:AU25)</f>
        <v>2</v>
      </c>
      <c r="AW25" s="46"/>
      <c r="AX25" s="46"/>
      <c r="AY25" s="46"/>
      <c r="AZ25" s="46"/>
      <c r="BA25" s="46" t="s">
        <v>8</v>
      </c>
      <c r="BB25" s="46"/>
      <c r="BC25" s="52">
        <v>0.02</v>
      </c>
      <c r="BD25" s="53">
        <f>$C$131</f>
        <v>4</v>
      </c>
      <c r="BE25" s="57">
        <f t="shared" si="24"/>
        <v>0.14285714285714285</v>
      </c>
      <c r="BF25" s="57">
        <f t="shared" si="21"/>
        <v>0</v>
      </c>
      <c r="BG25" s="57">
        <f t="shared" si="30"/>
        <v>0.13999999999999999</v>
      </c>
      <c r="BH25" s="57">
        <f t="shared" si="23"/>
        <v>0.15999999999999998</v>
      </c>
      <c r="BI25" s="57">
        <f t="shared" si="25"/>
        <v>8.5138730520714551E-2</v>
      </c>
      <c r="BJ25" s="57">
        <f t="shared" si="26"/>
        <v>0</v>
      </c>
      <c r="BK25" s="57">
        <f t="shared" si="27"/>
        <v>0</v>
      </c>
      <c r="BL25" s="57">
        <f t="shared" si="28"/>
        <v>8.5138730520714551E-2</v>
      </c>
      <c r="BM25" s="63">
        <f t="shared" si="29"/>
        <v>8.5138730520714551E-2</v>
      </c>
      <c r="BN25" s="57"/>
      <c r="BO25" s="46"/>
      <c r="BP25" s="46" t="s">
        <v>62</v>
      </c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</row>
    <row r="26" spans="1:186" ht="30" customHeight="1" x14ac:dyDescent="0.25">
      <c r="A26" s="15"/>
      <c r="B26" s="15"/>
      <c r="C26" s="15">
        <f>IF(A25=1,1,IF(A25=2,2,4))</f>
        <v>2</v>
      </c>
      <c r="D26" s="10" t="s">
        <v>125</v>
      </c>
      <c r="E26" s="3">
        <v>2</v>
      </c>
      <c r="F26" s="4">
        <f t="shared" ref="F26:F44" si="31">IF(E26="-",0,IF(BP26="neg",(10-E26)/10,E26/10))</f>
        <v>0.8</v>
      </c>
      <c r="G26" s="5"/>
      <c r="H26" s="5"/>
      <c r="I26" s="7"/>
      <c r="J26" s="48" t="s">
        <v>1</v>
      </c>
      <c r="K26" s="49"/>
      <c r="L26" s="50"/>
      <c r="M26" s="44">
        <f t="shared" ref="M26:M44" si="32">AV26</f>
        <v>2</v>
      </c>
      <c r="N26" s="45">
        <f t="shared" ref="N26:N44" si="33">M26/SUM($M$25:$M$44)</f>
        <v>5.5555555555555552E-2</v>
      </c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>
        <f t="shared" ref="AP26:AP44" si="34">F26*N26</f>
        <v>4.4444444444444446E-2</v>
      </c>
      <c r="AQ26" s="46">
        <f t="shared" ref="AQ26:AQ44" si="35">IF(G26="x",0.25,0)</f>
        <v>0</v>
      </c>
      <c r="AR26" s="46">
        <f t="shared" ref="AR26:AR44" si="36">IF(H26="x",0.5,0)</f>
        <v>0</v>
      </c>
      <c r="AS26" s="46">
        <f t="shared" ref="AS26:AS44" si="37">IF(I26="x",1,0)</f>
        <v>0</v>
      </c>
      <c r="AT26" s="46">
        <f t="shared" ref="AT26:AT44" si="38">IF(J26="x",2,0)</f>
        <v>2</v>
      </c>
      <c r="AU26" s="46">
        <f t="shared" ref="AU26:AU44" si="39">IF(K26="x",4,0)</f>
        <v>0</v>
      </c>
      <c r="AV26" s="46">
        <f t="shared" ref="AV26:AV44" si="40">SUM(AQ26:AU26)</f>
        <v>2</v>
      </c>
      <c r="AW26" s="46"/>
      <c r="AX26" s="46"/>
      <c r="AY26" s="46"/>
      <c r="AZ26" s="46"/>
      <c r="BA26" s="46" t="s">
        <v>29</v>
      </c>
      <c r="BB26" s="46"/>
      <c r="BC26" s="52">
        <v>0.05</v>
      </c>
      <c r="BD26" s="53">
        <f>$C$152</f>
        <v>4</v>
      </c>
      <c r="BE26" s="57">
        <f t="shared" si="24"/>
        <v>0.14285714285714285</v>
      </c>
      <c r="BF26" s="57">
        <f t="shared" si="21"/>
        <v>0</v>
      </c>
      <c r="BG26" s="57">
        <f t="shared" si="30"/>
        <v>0.1357142857142857</v>
      </c>
      <c r="BH26" s="57">
        <f t="shared" si="23"/>
        <v>0.18571428571428572</v>
      </c>
      <c r="BI26" s="57">
        <f t="shared" si="25"/>
        <v>9.8821740782972262E-2</v>
      </c>
      <c r="BJ26" s="57">
        <f t="shared" si="26"/>
        <v>0</v>
      </c>
      <c r="BK26" s="57">
        <f t="shared" si="27"/>
        <v>0</v>
      </c>
      <c r="BL26" s="57">
        <f t="shared" si="28"/>
        <v>9.8821740782972262E-2</v>
      </c>
      <c r="BM26" s="63">
        <f t="shared" si="29"/>
        <v>9.8821740782972262E-2</v>
      </c>
      <c r="BN26" s="57"/>
      <c r="BO26" s="46"/>
      <c r="BP26" s="46" t="s">
        <v>62</v>
      </c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</row>
    <row r="27" spans="1:186" ht="30" customHeight="1" x14ac:dyDescent="0.25">
      <c r="A27" s="15"/>
      <c r="B27" s="15"/>
      <c r="C27" s="15"/>
      <c r="D27" s="10" t="s">
        <v>103</v>
      </c>
      <c r="E27" s="3">
        <v>5</v>
      </c>
      <c r="F27" s="4">
        <f t="shared" si="31"/>
        <v>0.5</v>
      </c>
      <c r="G27" s="5"/>
      <c r="H27" s="5"/>
      <c r="I27" s="7"/>
      <c r="J27" s="48" t="s">
        <v>1</v>
      </c>
      <c r="K27" s="49"/>
      <c r="L27" s="50"/>
      <c r="M27" s="44">
        <f t="shared" si="32"/>
        <v>2</v>
      </c>
      <c r="N27" s="45">
        <f t="shared" si="33"/>
        <v>5.5555555555555552E-2</v>
      </c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>
        <f t="shared" si="34"/>
        <v>2.7777777777777776E-2</v>
      </c>
      <c r="AQ27" s="46">
        <f t="shared" si="35"/>
        <v>0</v>
      </c>
      <c r="AR27" s="46">
        <f t="shared" si="36"/>
        <v>0</v>
      </c>
      <c r="AS27" s="46">
        <f t="shared" si="37"/>
        <v>0</v>
      </c>
      <c r="AT27" s="46">
        <f t="shared" si="38"/>
        <v>2</v>
      </c>
      <c r="AU27" s="46">
        <f t="shared" si="39"/>
        <v>0</v>
      </c>
      <c r="AV27" s="46">
        <f t="shared" si="40"/>
        <v>2</v>
      </c>
      <c r="AW27" s="46"/>
      <c r="AX27" s="46"/>
      <c r="AY27" s="46"/>
      <c r="AZ27" s="46"/>
      <c r="BA27" s="46" t="s">
        <v>3</v>
      </c>
      <c r="BB27" s="46"/>
      <c r="BC27" s="52">
        <v>0.09</v>
      </c>
      <c r="BD27" s="53">
        <f>$C$173</f>
        <v>2</v>
      </c>
      <c r="BE27" s="57">
        <f t="shared" si="24"/>
        <v>7.1428571428571425E-2</v>
      </c>
      <c r="BF27" s="57">
        <f t="shared" si="21"/>
        <v>0</v>
      </c>
      <c r="BG27" s="57">
        <f t="shared" si="30"/>
        <v>6.5000000000000002E-2</v>
      </c>
      <c r="BH27" s="57">
        <f t="shared" si="23"/>
        <v>0.155</v>
      </c>
      <c r="BI27" s="57">
        <f t="shared" si="25"/>
        <v>8.2478145191942229E-2</v>
      </c>
      <c r="BJ27" s="57">
        <f t="shared" si="26"/>
        <v>0</v>
      </c>
      <c r="BK27" s="57">
        <f t="shared" si="27"/>
        <v>0</v>
      </c>
      <c r="BL27" s="57">
        <f t="shared" si="28"/>
        <v>8.2478145191942229E-2</v>
      </c>
      <c r="BM27" s="63">
        <f>BL27</f>
        <v>8.2478145191942229E-2</v>
      </c>
      <c r="BN27" s="57"/>
      <c r="BO27" s="46"/>
      <c r="BP27" s="46" t="s">
        <v>62</v>
      </c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</row>
    <row r="28" spans="1:186" ht="30" customHeight="1" x14ac:dyDescent="0.25">
      <c r="A28" s="15"/>
      <c r="B28" s="15"/>
      <c r="C28" s="15"/>
      <c r="D28" s="10" t="s">
        <v>162</v>
      </c>
      <c r="E28" s="3">
        <v>1</v>
      </c>
      <c r="F28" s="4">
        <f t="shared" si="31"/>
        <v>0.9</v>
      </c>
      <c r="G28" s="5"/>
      <c r="H28" s="5"/>
      <c r="I28" s="7"/>
      <c r="J28" s="48" t="s">
        <v>1</v>
      </c>
      <c r="K28" s="49"/>
      <c r="L28" s="50"/>
      <c r="M28" s="44">
        <f t="shared" si="32"/>
        <v>2</v>
      </c>
      <c r="N28" s="45">
        <f t="shared" si="33"/>
        <v>5.5555555555555552E-2</v>
      </c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>
        <f t="shared" si="34"/>
        <v>4.9999999999999996E-2</v>
      </c>
      <c r="AQ28" s="46">
        <f t="shared" si="35"/>
        <v>0</v>
      </c>
      <c r="AR28" s="46">
        <f t="shared" si="36"/>
        <v>0</v>
      </c>
      <c r="AS28" s="46">
        <f t="shared" si="37"/>
        <v>0</v>
      </c>
      <c r="AT28" s="46">
        <f t="shared" si="38"/>
        <v>2</v>
      </c>
      <c r="AU28" s="46">
        <f t="shared" si="39"/>
        <v>0</v>
      </c>
      <c r="AV28" s="46">
        <f t="shared" si="40"/>
        <v>2</v>
      </c>
      <c r="AW28" s="46"/>
      <c r="AX28" s="46"/>
      <c r="AY28" s="46"/>
      <c r="AZ28" s="46"/>
      <c r="BA28" s="46"/>
      <c r="BB28" s="46"/>
      <c r="BC28" s="52"/>
      <c r="BD28" s="53"/>
      <c r="BE28" s="57"/>
      <c r="BF28" s="57"/>
      <c r="BG28" s="57"/>
      <c r="BH28" s="57">
        <f>SUM(BH19:BH27)</f>
        <v>1.8792857142857142</v>
      </c>
      <c r="BI28" s="57">
        <f>SUM(BI19:BI27)</f>
        <v>0.99999999999999978</v>
      </c>
      <c r="BJ28" s="57"/>
      <c r="BK28" s="57">
        <f>IF($BH$28&gt;1,0,1-$BH$28)</f>
        <v>0</v>
      </c>
      <c r="BL28" s="57">
        <f>SUM(BL19:BL27)</f>
        <v>0.99999999999999978</v>
      </c>
      <c r="BM28" s="57">
        <f>SUM(BM19:BM27)</f>
        <v>0.99999999999999978</v>
      </c>
      <c r="BN28" s="57"/>
      <c r="BO28" s="46"/>
      <c r="BP28" s="46" t="s">
        <v>62</v>
      </c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</row>
    <row r="29" spans="1:186" ht="30" customHeight="1" x14ac:dyDescent="0.25">
      <c r="A29" s="15"/>
      <c r="B29" s="15"/>
      <c r="C29" s="15"/>
      <c r="D29" s="10" t="s">
        <v>36</v>
      </c>
      <c r="E29" s="3">
        <v>0</v>
      </c>
      <c r="F29" s="4">
        <f t="shared" si="31"/>
        <v>1</v>
      </c>
      <c r="G29" s="5"/>
      <c r="H29" s="5"/>
      <c r="I29" s="7" t="s">
        <v>1</v>
      </c>
      <c r="J29" s="48"/>
      <c r="K29" s="49"/>
      <c r="L29" s="50"/>
      <c r="M29" s="44">
        <f t="shared" si="32"/>
        <v>1</v>
      </c>
      <c r="N29" s="45">
        <f t="shared" si="33"/>
        <v>2.7777777777777776E-2</v>
      </c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>
        <f t="shared" si="34"/>
        <v>2.7777777777777776E-2</v>
      </c>
      <c r="AQ29" s="46">
        <f t="shared" si="35"/>
        <v>0</v>
      </c>
      <c r="AR29" s="46">
        <f t="shared" si="36"/>
        <v>0</v>
      </c>
      <c r="AS29" s="46">
        <f t="shared" si="37"/>
        <v>1</v>
      </c>
      <c r="AT29" s="46">
        <f t="shared" si="38"/>
        <v>0</v>
      </c>
      <c r="AU29" s="46">
        <f t="shared" si="39"/>
        <v>0</v>
      </c>
      <c r="AV29" s="46">
        <f t="shared" si="40"/>
        <v>1</v>
      </c>
      <c r="AW29" s="46"/>
      <c r="AX29" s="46"/>
      <c r="AY29" s="46"/>
      <c r="AZ29" s="46"/>
      <c r="BA29" s="46"/>
      <c r="BB29" s="46"/>
      <c r="BC29" s="58" t="s">
        <v>19</v>
      </c>
      <c r="BD29" s="53" t="s">
        <v>21</v>
      </c>
      <c r="BE29" s="57"/>
      <c r="BF29" s="57"/>
      <c r="BG29" s="57"/>
      <c r="BH29" s="57"/>
      <c r="BI29" s="57"/>
      <c r="BJ29" s="57"/>
      <c r="BK29" s="57"/>
      <c r="BL29" s="57"/>
      <c r="BM29" s="57" t="s">
        <v>27</v>
      </c>
      <c r="BN29" s="57"/>
      <c r="BO29" s="46"/>
      <c r="BP29" s="46" t="s">
        <v>62</v>
      </c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</row>
    <row r="30" spans="1:186" ht="30" customHeight="1" x14ac:dyDescent="0.25">
      <c r="A30" s="15"/>
      <c r="B30" s="15"/>
      <c r="C30" s="15"/>
      <c r="D30" s="83" t="s">
        <v>160</v>
      </c>
      <c r="E30" s="3">
        <v>10</v>
      </c>
      <c r="F30" s="4">
        <f t="shared" si="31"/>
        <v>1</v>
      </c>
      <c r="G30" s="5"/>
      <c r="H30" s="5"/>
      <c r="I30" s="7"/>
      <c r="J30" s="48"/>
      <c r="K30" s="49" t="s">
        <v>1</v>
      </c>
      <c r="L30" s="50"/>
      <c r="M30" s="44">
        <f t="shared" si="32"/>
        <v>4</v>
      </c>
      <c r="N30" s="45">
        <f t="shared" si="33"/>
        <v>0.1111111111111111</v>
      </c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>
        <f t="shared" si="34"/>
        <v>0.1111111111111111</v>
      </c>
      <c r="AQ30" s="46">
        <f t="shared" si="35"/>
        <v>0</v>
      </c>
      <c r="AR30" s="46">
        <f t="shared" si="36"/>
        <v>0</v>
      </c>
      <c r="AS30" s="46">
        <f t="shared" si="37"/>
        <v>0</v>
      </c>
      <c r="AT30" s="46">
        <f t="shared" si="38"/>
        <v>0</v>
      </c>
      <c r="AU30" s="46">
        <f t="shared" si="39"/>
        <v>4</v>
      </c>
      <c r="AV30" s="46">
        <f t="shared" si="40"/>
        <v>4</v>
      </c>
      <c r="AW30" s="46"/>
      <c r="AX30" s="46"/>
      <c r="AY30" s="46"/>
      <c r="AZ30" s="46"/>
      <c r="BA30" s="46" t="s">
        <v>23</v>
      </c>
      <c r="BB30" s="46"/>
      <c r="BC30" s="52">
        <v>0.13</v>
      </c>
      <c r="BD30" s="53">
        <f>$C$5</f>
        <v>2</v>
      </c>
      <c r="BE30" s="57">
        <f>BD30/SUM($BD$30:$BD$38)</f>
        <v>7.1428571428571425E-2</v>
      </c>
      <c r="BF30" s="57">
        <f t="shared" ref="BF30:BF38" si="41">IF(BD30=1,BC30,0)</f>
        <v>0</v>
      </c>
      <c r="BG30" s="57">
        <f t="shared" ref="BG30" si="42">IF(BF30=0,(1-BC30)*BE30,0)</f>
        <v>6.2142857142857139E-2</v>
      </c>
      <c r="BH30" s="57">
        <f t="shared" ref="BH30:BH38" si="43">IF(BF30=0,BC30+BG30,0)</f>
        <v>0.19214285714285714</v>
      </c>
      <c r="BI30" s="57">
        <f>IF($BH$39&gt;1,BH30/$BH$39,BH30)</f>
        <v>0.10086239220097487</v>
      </c>
      <c r="BJ30" s="57">
        <f>IF(SUM($BF$30:$BF$38)=0,0,BF30/(SUM($BF$30:$BF$38)))</f>
        <v>0</v>
      </c>
      <c r="BK30" s="57">
        <f>BJ30*$BK$39</f>
        <v>0</v>
      </c>
      <c r="BL30" s="57">
        <f>SUM(BI30+BK30)</f>
        <v>0.10086239220097487</v>
      </c>
      <c r="BM30" s="63">
        <f>BL30</f>
        <v>0.10086239220097487</v>
      </c>
      <c r="BN30" s="57"/>
      <c r="BO30" s="46"/>
      <c r="BP30" s="46" t="s">
        <v>61</v>
      </c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</row>
    <row r="31" spans="1:186" ht="30" customHeight="1" x14ac:dyDescent="0.25">
      <c r="A31" s="15"/>
      <c r="B31" s="15"/>
      <c r="C31" s="15"/>
      <c r="D31" s="10" t="s">
        <v>37</v>
      </c>
      <c r="E31" s="3">
        <v>1</v>
      </c>
      <c r="F31" s="4">
        <f t="shared" si="31"/>
        <v>0.9</v>
      </c>
      <c r="G31" s="5"/>
      <c r="H31" s="5"/>
      <c r="I31" s="7"/>
      <c r="J31" s="48" t="s">
        <v>1</v>
      </c>
      <c r="K31" s="49"/>
      <c r="L31" s="50"/>
      <c r="M31" s="44">
        <f t="shared" si="32"/>
        <v>2</v>
      </c>
      <c r="N31" s="45">
        <f t="shared" si="33"/>
        <v>5.5555555555555552E-2</v>
      </c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>
        <f t="shared" si="34"/>
        <v>4.9999999999999996E-2</v>
      </c>
      <c r="AQ31" s="46">
        <f t="shared" si="35"/>
        <v>0</v>
      </c>
      <c r="AR31" s="46">
        <f t="shared" si="36"/>
        <v>0</v>
      </c>
      <c r="AS31" s="46">
        <f t="shared" si="37"/>
        <v>0</v>
      </c>
      <c r="AT31" s="46">
        <f t="shared" si="38"/>
        <v>2</v>
      </c>
      <c r="AU31" s="46">
        <f t="shared" si="39"/>
        <v>0</v>
      </c>
      <c r="AV31" s="46">
        <f t="shared" si="40"/>
        <v>2</v>
      </c>
      <c r="AW31" s="46"/>
      <c r="AX31" s="46"/>
      <c r="AY31" s="46"/>
      <c r="AZ31" s="46"/>
      <c r="BA31" s="46" t="s">
        <v>14</v>
      </c>
      <c r="BB31" s="46"/>
      <c r="BC31" s="52">
        <v>0.44</v>
      </c>
      <c r="BD31" s="53">
        <f>$C$26</f>
        <v>2</v>
      </c>
      <c r="BE31" s="57">
        <f t="shared" ref="BE31:BE38" si="44">BD31/SUM($BD$30:$BD$38)</f>
        <v>7.1428571428571425E-2</v>
      </c>
      <c r="BF31" s="57">
        <f t="shared" si="41"/>
        <v>0</v>
      </c>
      <c r="BG31" s="57">
        <f>IF(BF31=0,(1-BC31)*BE31,0)</f>
        <v>0.04</v>
      </c>
      <c r="BH31" s="57">
        <f t="shared" si="43"/>
        <v>0.48</v>
      </c>
      <c r="BI31" s="57">
        <f t="shared" ref="BI31:BI38" si="45">IF($BH$39&gt;1,BH31/$BH$39,BH31)</f>
        <v>0.25196850393700782</v>
      </c>
      <c r="BJ31" s="57">
        <f t="shared" ref="BJ31:BJ38" si="46">IF(SUM($BF$30:$BF$38)=0,0,BF31/(SUM($BF$30:$BF$38)))</f>
        <v>0</v>
      </c>
      <c r="BK31" s="57">
        <f t="shared" ref="BK31:BK38" si="47">BJ31*$BK$39</f>
        <v>0</v>
      </c>
      <c r="BL31" s="57">
        <f t="shared" ref="BL31:BL38" si="48">SUM(BI31+BK31)</f>
        <v>0.25196850393700782</v>
      </c>
      <c r="BM31" s="63">
        <f t="shared" ref="BM31:BM37" si="49">BL31</f>
        <v>0.25196850393700782</v>
      </c>
      <c r="BN31" s="57"/>
      <c r="BO31" s="46"/>
      <c r="BP31" s="46" t="s">
        <v>62</v>
      </c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</row>
    <row r="32" spans="1:186" ht="30" customHeight="1" x14ac:dyDescent="0.25">
      <c r="A32" s="15"/>
      <c r="B32" s="15"/>
      <c r="C32" s="15"/>
      <c r="D32" s="10" t="s">
        <v>104</v>
      </c>
      <c r="E32" s="3">
        <v>8</v>
      </c>
      <c r="F32" s="4">
        <f t="shared" si="31"/>
        <v>0.2</v>
      </c>
      <c r="G32" s="5"/>
      <c r="H32" s="5"/>
      <c r="I32" s="7"/>
      <c r="J32" s="48"/>
      <c r="K32" s="49" t="s">
        <v>1</v>
      </c>
      <c r="L32" s="50"/>
      <c r="M32" s="44">
        <f t="shared" si="32"/>
        <v>4</v>
      </c>
      <c r="N32" s="45">
        <f t="shared" si="33"/>
        <v>0.1111111111111111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>
        <f t="shared" si="34"/>
        <v>2.2222222222222223E-2</v>
      </c>
      <c r="AQ32" s="46">
        <f t="shared" si="35"/>
        <v>0</v>
      </c>
      <c r="AR32" s="46">
        <f t="shared" si="36"/>
        <v>0</v>
      </c>
      <c r="AS32" s="46">
        <f t="shared" si="37"/>
        <v>0</v>
      </c>
      <c r="AT32" s="46">
        <f t="shared" si="38"/>
        <v>0</v>
      </c>
      <c r="AU32" s="46">
        <f t="shared" si="39"/>
        <v>4</v>
      </c>
      <c r="AV32" s="46">
        <f t="shared" si="40"/>
        <v>4</v>
      </c>
      <c r="AW32" s="46"/>
      <c r="AX32" s="46"/>
      <c r="AY32" s="46"/>
      <c r="AZ32" s="46"/>
      <c r="BA32" s="46" t="s">
        <v>24</v>
      </c>
      <c r="BB32" s="46"/>
      <c r="BC32" s="52">
        <v>0.05</v>
      </c>
      <c r="BD32" s="53">
        <f>$C$47</f>
        <v>4</v>
      </c>
      <c r="BE32" s="57">
        <f t="shared" si="44"/>
        <v>0.14285714285714285</v>
      </c>
      <c r="BF32" s="57">
        <f t="shared" si="41"/>
        <v>0</v>
      </c>
      <c r="BG32" s="57">
        <f t="shared" ref="BG32:BG38" si="50">IF(BF32=0,(1-BC32)*BE32,0)</f>
        <v>0.1357142857142857</v>
      </c>
      <c r="BH32" s="57">
        <f t="shared" si="43"/>
        <v>0.18571428571428572</v>
      </c>
      <c r="BI32" s="57">
        <f t="shared" si="45"/>
        <v>9.7487814023247091E-2</v>
      </c>
      <c r="BJ32" s="57">
        <f t="shared" si="46"/>
        <v>0</v>
      </c>
      <c r="BK32" s="57">
        <f t="shared" si="47"/>
        <v>0</v>
      </c>
      <c r="BL32" s="57">
        <f t="shared" si="48"/>
        <v>9.7487814023247091E-2</v>
      </c>
      <c r="BM32" s="63">
        <f t="shared" si="49"/>
        <v>9.7487814023247091E-2</v>
      </c>
      <c r="BN32" s="57"/>
      <c r="BO32" s="46"/>
      <c r="BP32" s="46" t="s">
        <v>62</v>
      </c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</row>
    <row r="33" spans="1:186" ht="30" customHeight="1" x14ac:dyDescent="0.25">
      <c r="A33" s="15"/>
      <c r="B33" s="15"/>
      <c r="C33" s="15"/>
      <c r="D33" s="10" t="s">
        <v>105</v>
      </c>
      <c r="E33" s="3">
        <v>8</v>
      </c>
      <c r="F33" s="4">
        <f t="shared" si="31"/>
        <v>0.2</v>
      </c>
      <c r="G33" s="5"/>
      <c r="H33" s="5"/>
      <c r="I33" s="7"/>
      <c r="J33" s="48" t="s">
        <v>1</v>
      </c>
      <c r="K33" s="49"/>
      <c r="L33" s="50"/>
      <c r="M33" s="44">
        <f t="shared" si="32"/>
        <v>2</v>
      </c>
      <c r="N33" s="45">
        <f t="shared" si="33"/>
        <v>5.5555555555555552E-2</v>
      </c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>
        <f t="shared" si="34"/>
        <v>1.1111111111111112E-2</v>
      </c>
      <c r="AQ33" s="46">
        <f t="shared" si="35"/>
        <v>0</v>
      </c>
      <c r="AR33" s="46">
        <f t="shared" si="36"/>
        <v>0</v>
      </c>
      <c r="AS33" s="46">
        <f t="shared" si="37"/>
        <v>0</v>
      </c>
      <c r="AT33" s="46">
        <f t="shared" si="38"/>
        <v>2</v>
      </c>
      <c r="AU33" s="46">
        <f t="shared" si="39"/>
        <v>0</v>
      </c>
      <c r="AV33" s="46">
        <f t="shared" si="40"/>
        <v>2</v>
      </c>
      <c r="AW33" s="46"/>
      <c r="AX33" s="46"/>
      <c r="AY33" s="46"/>
      <c r="AZ33" s="46"/>
      <c r="BA33" s="46" t="s">
        <v>6</v>
      </c>
      <c r="BB33" s="46"/>
      <c r="BC33" s="52">
        <v>0.1</v>
      </c>
      <c r="BD33" s="53">
        <f>$C$68</f>
        <v>4</v>
      </c>
      <c r="BE33" s="57">
        <f t="shared" si="44"/>
        <v>0.14285714285714285</v>
      </c>
      <c r="BF33" s="57">
        <f t="shared" si="41"/>
        <v>0</v>
      </c>
      <c r="BG33" s="57">
        <f t="shared" si="50"/>
        <v>0.12857142857142856</v>
      </c>
      <c r="BH33" s="57">
        <f t="shared" si="43"/>
        <v>0.22857142857142856</v>
      </c>
      <c r="BI33" s="57">
        <f t="shared" si="45"/>
        <v>0.11998500187476563</v>
      </c>
      <c r="BJ33" s="57">
        <f t="shared" si="46"/>
        <v>0</v>
      </c>
      <c r="BK33" s="57">
        <f t="shared" si="47"/>
        <v>0</v>
      </c>
      <c r="BL33" s="57">
        <f t="shared" si="48"/>
        <v>0.11998500187476563</v>
      </c>
      <c r="BM33" s="63">
        <f t="shared" si="49"/>
        <v>0.11998500187476563</v>
      </c>
      <c r="BN33" s="57"/>
      <c r="BO33" s="46"/>
      <c r="BP33" s="46" t="s">
        <v>62</v>
      </c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</row>
    <row r="34" spans="1:186" ht="30" customHeight="1" x14ac:dyDescent="0.25">
      <c r="A34" s="15"/>
      <c r="B34" s="15"/>
      <c r="C34" s="15"/>
      <c r="D34" s="10" t="s">
        <v>106</v>
      </c>
      <c r="E34" s="3">
        <v>5</v>
      </c>
      <c r="F34" s="4">
        <f t="shared" si="31"/>
        <v>0.5</v>
      </c>
      <c r="G34" s="5"/>
      <c r="H34" s="5"/>
      <c r="I34" s="7"/>
      <c r="J34" s="48" t="s">
        <v>1</v>
      </c>
      <c r="K34" s="49"/>
      <c r="L34" s="50"/>
      <c r="M34" s="44">
        <f t="shared" si="32"/>
        <v>2</v>
      </c>
      <c r="N34" s="45">
        <f t="shared" si="33"/>
        <v>5.5555555555555552E-2</v>
      </c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>
        <f t="shared" si="34"/>
        <v>2.7777777777777776E-2</v>
      </c>
      <c r="AQ34" s="46">
        <f t="shared" si="35"/>
        <v>0</v>
      </c>
      <c r="AR34" s="46">
        <f t="shared" si="36"/>
        <v>0</v>
      </c>
      <c r="AS34" s="46">
        <f t="shared" si="37"/>
        <v>0</v>
      </c>
      <c r="AT34" s="46">
        <f t="shared" si="38"/>
        <v>2</v>
      </c>
      <c r="AU34" s="46">
        <f t="shared" si="39"/>
        <v>0</v>
      </c>
      <c r="AV34" s="46">
        <f t="shared" si="40"/>
        <v>2</v>
      </c>
      <c r="AW34" s="46"/>
      <c r="AX34" s="46"/>
      <c r="AY34" s="46"/>
      <c r="AZ34" s="46"/>
      <c r="BA34" s="46" t="s">
        <v>17</v>
      </c>
      <c r="BB34" s="46"/>
      <c r="BC34" s="52">
        <v>0.05</v>
      </c>
      <c r="BD34" s="53">
        <f>$C$89</f>
        <v>2</v>
      </c>
      <c r="BE34" s="57">
        <f t="shared" si="44"/>
        <v>7.1428571428571425E-2</v>
      </c>
      <c r="BF34" s="57">
        <f t="shared" si="41"/>
        <v>0</v>
      </c>
      <c r="BG34" s="57">
        <f t="shared" si="50"/>
        <v>6.7857142857142852E-2</v>
      </c>
      <c r="BH34" s="57">
        <f t="shared" si="43"/>
        <v>0.11785714285714285</v>
      </c>
      <c r="BI34" s="57">
        <f t="shared" si="45"/>
        <v>6.1867266591676032E-2</v>
      </c>
      <c r="BJ34" s="57">
        <f t="shared" si="46"/>
        <v>0</v>
      </c>
      <c r="BK34" s="57">
        <f t="shared" si="47"/>
        <v>0</v>
      </c>
      <c r="BL34" s="57">
        <f t="shared" si="48"/>
        <v>6.1867266591676032E-2</v>
      </c>
      <c r="BM34" s="63">
        <f t="shared" si="49"/>
        <v>6.1867266591676032E-2</v>
      </c>
      <c r="BN34" s="57"/>
      <c r="BO34" s="46"/>
      <c r="BP34" s="46" t="s">
        <v>62</v>
      </c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</row>
    <row r="35" spans="1:186" ht="30" customHeight="1" x14ac:dyDescent="0.25">
      <c r="A35" s="15"/>
      <c r="B35" s="15"/>
      <c r="C35" s="15"/>
      <c r="D35" s="10" t="s">
        <v>107</v>
      </c>
      <c r="E35" s="3">
        <v>10</v>
      </c>
      <c r="F35" s="4">
        <f t="shared" si="31"/>
        <v>0</v>
      </c>
      <c r="G35" s="5"/>
      <c r="H35" s="5"/>
      <c r="I35" s="7"/>
      <c r="J35" s="48" t="s">
        <v>1</v>
      </c>
      <c r="K35" s="49"/>
      <c r="L35" s="50"/>
      <c r="M35" s="44">
        <f t="shared" si="32"/>
        <v>2</v>
      </c>
      <c r="N35" s="45">
        <f t="shared" si="33"/>
        <v>5.5555555555555552E-2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>
        <f t="shared" si="34"/>
        <v>0</v>
      </c>
      <c r="AQ35" s="46">
        <f t="shared" si="35"/>
        <v>0</v>
      </c>
      <c r="AR35" s="46">
        <f t="shared" si="36"/>
        <v>0</v>
      </c>
      <c r="AS35" s="46">
        <f t="shared" si="37"/>
        <v>0</v>
      </c>
      <c r="AT35" s="46">
        <f t="shared" si="38"/>
        <v>2</v>
      </c>
      <c r="AU35" s="46">
        <f t="shared" si="39"/>
        <v>0</v>
      </c>
      <c r="AV35" s="46">
        <f t="shared" si="40"/>
        <v>2</v>
      </c>
      <c r="AW35" s="46"/>
      <c r="AX35" s="46"/>
      <c r="AY35" s="46"/>
      <c r="AZ35" s="46"/>
      <c r="BA35" s="46" t="s">
        <v>25</v>
      </c>
      <c r="BB35" s="46"/>
      <c r="BC35" s="52">
        <v>0.08</v>
      </c>
      <c r="BD35" s="53">
        <f>$C$110</f>
        <v>4</v>
      </c>
      <c r="BE35" s="57">
        <f t="shared" si="44"/>
        <v>0.14285714285714285</v>
      </c>
      <c r="BF35" s="57">
        <f t="shared" si="41"/>
        <v>0</v>
      </c>
      <c r="BG35" s="57">
        <f t="shared" si="50"/>
        <v>0.13142857142857142</v>
      </c>
      <c r="BH35" s="57">
        <f t="shared" si="43"/>
        <v>0.21142857142857141</v>
      </c>
      <c r="BI35" s="57">
        <f t="shared" si="45"/>
        <v>0.11098612673415821</v>
      </c>
      <c r="BJ35" s="57">
        <f t="shared" si="46"/>
        <v>0</v>
      </c>
      <c r="BK35" s="57">
        <f t="shared" si="47"/>
        <v>0</v>
      </c>
      <c r="BL35" s="57">
        <f t="shared" si="48"/>
        <v>0.11098612673415821</v>
      </c>
      <c r="BM35" s="63">
        <f t="shared" si="49"/>
        <v>0.11098612673415821</v>
      </c>
      <c r="BN35" s="57"/>
      <c r="BO35" s="46"/>
      <c r="BP35" s="46" t="s">
        <v>62</v>
      </c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</row>
    <row r="36" spans="1:186" ht="30" customHeight="1" x14ac:dyDescent="0.25">
      <c r="A36" s="15"/>
      <c r="B36" s="15"/>
      <c r="C36" s="15"/>
      <c r="D36" s="10" t="s">
        <v>108</v>
      </c>
      <c r="E36" s="3">
        <v>10</v>
      </c>
      <c r="F36" s="4">
        <f t="shared" si="31"/>
        <v>0</v>
      </c>
      <c r="G36" s="5"/>
      <c r="H36" s="5"/>
      <c r="I36" s="7"/>
      <c r="J36" s="48"/>
      <c r="K36" s="49" t="s">
        <v>1</v>
      </c>
      <c r="L36" s="50"/>
      <c r="M36" s="44">
        <f t="shared" si="32"/>
        <v>4</v>
      </c>
      <c r="N36" s="45">
        <f t="shared" si="33"/>
        <v>0.1111111111111111</v>
      </c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>
        <f t="shared" si="34"/>
        <v>0</v>
      </c>
      <c r="AQ36" s="46">
        <f t="shared" si="35"/>
        <v>0</v>
      </c>
      <c r="AR36" s="46">
        <f t="shared" si="36"/>
        <v>0</v>
      </c>
      <c r="AS36" s="46">
        <f t="shared" si="37"/>
        <v>0</v>
      </c>
      <c r="AT36" s="46">
        <f t="shared" si="38"/>
        <v>0</v>
      </c>
      <c r="AU36" s="46">
        <f t="shared" si="39"/>
        <v>4</v>
      </c>
      <c r="AV36" s="46">
        <f t="shared" si="40"/>
        <v>4</v>
      </c>
      <c r="AW36" s="46"/>
      <c r="AX36" s="46"/>
      <c r="AY36" s="46"/>
      <c r="AZ36" s="46"/>
      <c r="BA36" s="46" t="s">
        <v>8</v>
      </c>
      <c r="BB36" s="46"/>
      <c r="BC36" s="52">
        <v>0.05</v>
      </c>
      <c r="BD36" s="53">
        <f>$C$131</f>
        <v>4</v>
      </c>
      <c r="BE36" s="57">
        <f t="shared" si="44"/>
        <v>0.14285714285714285</v>
      </c>
      <c r="BF36" s="57">
        <f t="shared" si="41"/>
        <v>0</v>
      </c>
      <c r="BG36" s="57">
        <f t="shared" si="50"/>
        <v>0.1357142857142857</v>
      </c>
      <c r="BH36" s="57">
        <f t="shared" si="43"/>
        <v>0.18571428571428572</v>
      </c>
      <c r="BI36" s="57">
        <f t="shared" si="45"/>
        <v>9.7487814023247091E-2</v>
      </c>
      <c r="BJ36" s="57">
        <f t="shared" si="46"/>
        <v>0</v>
      </c>
      <c r="BK36" s="57">
        <f t="shared" si="47"/>
        <v>0</v>
      </c>
      <c r="BL36" s="57">
        <f t="shared" si="48"/>
        <v>9.7487814023247091E-2</v>
      </c>
      <c r="BM36" s="63">
        <f t="shared" si="49"/>
        <v>9.7487814023247091E-2</v>
      </c>
      <c r="BN36" s="57"/>
      <c r="BO36" s="46"/>
      <c r="BP36" s="46" t="s">
        <v>62</v>
      </c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</row>
    <row r="37" spans="1:186" ht="30" customHeight="1" x14ac:dyDescent="0.25">
      <c r="A37" s="15"/>
      <c r="B37" s="15"/>
      <c r="C37" s="15"/>
      <c r="D37" s="10" t="s">
        <v>38</v>
      </c>
      <c r="E37" s="3">
        <v>7</v>
      </c>
      <c r="F37" s="4">
        <f t="shared" si="31"/>
        <v>0.3</v>
      </c>
      <c r="G37" s="5"/>
      <c r="H37" s="5"/>
      <c r="I37" s="7"/>
      <c r="J37" s="48" t="s">
        <v>1</v>
      </c>
      <c r="K37" s="49"/>
      <c r="L37" s="50"/>
      <c r="M37" s="44">
        <f t="shared" si="32"/>
        <v>2</v>
      </c>
      <c r="N37" s="45">
        <f t="shared" si="33"/>
        <v>5.5555555555555552E-2</v>
      </c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>
        <f t="shared" si="34"/>
        <v>1.6666666666666666E-2</v>
      </c>
      <c r="AQ37" s="46">
        <f t="shared" si="35"/>
        <v>0</v>
      </c>
      <c r="AR37" s="46">
        <f t="shared" si="36"/>
        <v>0</v>
      </c>
      <c r="AS37" s="46">
        <f t="shared" si="37"/>
        <v>0</v>
      </c>
      <c r="AT37" s="46">
        <f t="shared" si="38"/>
        <v>2</v>
      </c>
      <c r="AU37" s="46">
        <f t="shared" si="39"/>
        <v>0</v>
      </c>
      <c r="AV37" s="46">
        <f t="shared" si="40"/>
        <v>2</v>
      </c>
      <c r="AW37" s="46"/>
      <c r="AX37" s="46"/>
      <c r="AY37" s="46"/>
      <c r="AZ37" s="46"/>
      <c r="BA37" s="46" t="s">
        <v>29</v>
      </c>
      <c r="BB37" s="46"/>
      <c r="BC37" s="52">
        <v>0.05</v>
      </c>
      <c r="BD37" s="53">
        <f>$C$152</f>
        <v>4</v>
      </c>
      <c r="BE37" s="57">
        <f t="shared" si="44"/>
        <v>0.14285714285714285</v>
      </c>
      <c r="BF37" s="57">
        <f t="shared" si="41"/>
        <v>0</v>
      </c>
      <c r="BG37" s="57">
        <f t="shared" si="50"/>
        <v>0.1357142857142857</v>
      </c>
      <c r="BH37" s="57">
        <f t="shared" si="43"/>
        <v>0.18571428571428572</v>
      </c>
      <c r="BI37" s="57">
        <f t="shared" si="45"/>
        <v>9.7487814023247091E-2</v>
      </c>
      <c r="BJ37" s="57">
        <f t="shared" si="46"/>
        <v>0</v>
      </c>
      <c r="BK37" s="57">
        <f t="shared" si="47"/>
        <v>0</v>
      </c>
      <c r="BL37" s="57">
        <f t="shared" si="48"/>
        <v>9.7487814023247091E-2</v>
      </c>
      <c r="BM37" s="63">
        <f t="shared" si="49"/>
        <v>9.7487814023247091E-2</v>
      </c>
      <c r="BN37" s="57"/>
      <c r="BO37" s="46"/>
      <c r="BP37" s="46" t="s">
        <v>62</v>
      </c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</row>
    <row r="38" spans="1:186" ht="30" customHeight="1" x14ac:dyDescent="0.25">
      <c r="A38" s="15"/>
      <c r="B38" s="15"/>
      <c r="C38" s="15"/>
      <c r="D38" s="10" t="s">
        <v>39</v>
      </c>
      <c r="E38" s="3">
        <v>7</v>
      </c>
      <c r="F38" s="4">
        <f t="shared" si="31"/>
        <v>0.3</v>
      </c>
      <c r="G38" s="5"/>
      <c r="H38" s="5"/>
      <c r="I38" s="7"/>
      <c r="J38" s="48" t="s">
        <v>1</v>
      </c>
      <c r="K38" s="49"/>
      <c r="L38" s="50"/>
      <c r="M38" s="44">
        <f t="shared" si="32"/>
        <v>2</v>
      </c>
      <c r="N38" s="45">
        <f t="shared" si="33"/>
        <v>5.5555555555555552E-2</v>
      </c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>
        <f t="shared" si="34"/>
        <v>1.6666666666666666E-2</v>
      </c>
      <c r="AQ38" s="46">
        <f t="shared" si="35"/>
        <v>0</v>
      </c>
      <c r="AR38" s="46">
        <f t="shared" si="36"/>
        <v>0</v>
      </c>
      <c r="AS38" s="46">
        <f t="shared" si="37"/>
        <v>0</v>
      </c>
      <c r="AT38" s="46">
        <f t="shared" si="38"/>
        <v>2</v>
      </c>
      <c r="AU38" s="46">
        <f t="shared" si="39"/>
        <v>0</v>
      </c>
      <c r="AV38" s="46">
        <f t="shared" si="40"/>
        <v>2</v>
      </c>
      <c r="AW38" s="46"/>
      <c r="AX38" s="46"/>
      <c r="AY38" s="46"/>
      <c r="AZ38" s="46"/>
      <c r="BA38" s="46" t="s">
        <v>3</v>
      </c>
      <c r="BB38" s="46"/>
      <c r="BC38" s="52">
        <v>0.05</v>
      </c>
      <c r="BD38" s="53">
        <f>$C$173</f>
        <v>2</v>
      </c>
      <c r="BE38" s="57">
        <f t="shared" si="44"/>
        <v>7.1428571428571425E-2</v>
      </c>
      <c r="BF38" s="57">
        <f t="shared" si="41"/>
        <v>0</v>
      </c>
      <c r="BG38" s="57">
        <f t="shared" si="50"/>
        <v>6.7857142857142852E-2</v>
      </c>
      <c r="BH38" s="57">
        <f t="shared" si="43"/>
        <v>0.11785714285714285</v>
      </c>
      <c r="BI38" s="57">
        <f t="shared" si="45"/>
        <v>6.1867266591676032E-2</v>
      </c>
      <c r="BJ38" s="57">
        <f t="shared" si="46"/>
        <v>0</v>
      </c>
      <c r="BK38" s="57">
        <f t="shared" si="47"/>
        <v>0</v>
      </c>
      <c r="BL38" s="57">
        <f t="shared" si="48"/>
        <v>6.1867266591676032E-2</v>
      </c>
      <c r="BM38" s="63">
        <f>BL38</f>
        <v>6.1867266591676032E-2</v>
      </c>
      <c r="BN38" s="57"/>
      <c r="BO38" s="46"/>
      <c r="BP38" s="46" t="s">
        <v>62</v>
      </c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</row>
    <row r="39" spans="1:186" ht="30" customHeight="1" x14ac:dyDescent="0.25">
      <c r="A39" s="15"/>
      <c r="B39" s="15"/>
      <c r="C39" s="15"/>
      <c r="D39" s="10" t="s">
        <v>136</v>
      </c>
      <c r="E39" s="3">
        <v>7</v>
      </c>
      <c r="F39" s="4">
        <f t="shared" si="31"/>
        <v>0.3</v>
      </c>
      <c r="G39" s="5"/>
      <c r="H39" s="5"/>
      <c r="I39" s="59"/>
      <c r="J39" s="60" t="s">
        <v>1</v>
      </c>
      <c r="K39" s="61"/>
      <c r="L39" s="62"/>
      <c r="M39" s="44">
        <f t="shared" si="32"/>
        <v>2</v>
      </c>
      <c r="N39" s="45">
        <f t="shared" si="33"/>
        <v>5.5555555555555552E-2</v>
      </c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>
        <f t="shared" si="34"/>
        <v>1.6666666666666666E-2</v>
      </c>
      <c r="AQ39" s="46">
        <f t="shared" si="35"/>
        <v>0</v>
      </c>
      <c r="AR39" s="46">
        <f t="shared" si="36"/>
        <v>0</v>
      </c>
      <c r="AS39" s="46">
        <f t="shared" si="37"/>
        <v>0</v>
      </c>
      <c r="AT39" s="46">
        <f t="shared" si="38"/>
        <v>2</v>
      </c>
      <c r="AU39" s="46">
        <f t="shared" si="39"/>
        <v>0</v>
      </c>
      <c r="AV39" s="46">
        <f t="shared" si="40"/>
        <v>2</v>
      </c>
      <c r="AW39" s="46"/>
      <c r="AX39" s="46"/>
      <c r="AY39" s="46"/>
      <c r="AZ39" s="46"/>
      <c r="BA39" s="46"/>
      <c r="BB39" s="46"/>
      <c r="BC39" s="57"/>
      <c r="BD39" s="53"/>
      <c r="BE39" s="57"/>
      <c r="BF39" s="57"/>
      <c r="BG39" s="57"/>
      <c r="BH39" s="57">
        <f>SUM(BH30:BH38)</f>
        <v>1.9050000000000002</v>
      </c>
      <c r="BI39" s="57">
        <f>SUM(BI30:BI38)</f>
        <v>1</v>
      </c>
      <c r="BJ39" s="57"/>
      <c r="BK39" s="57">
        <f>IF($BH$39&gt;1,0,1-$BH$39)</f>
        <v>0</v>
      </c>
      <c r="BL39" s="57">
        <f>SUM(BL30:BL38)</f>
        <v>1</v>
      </c>
      <c r="BM39" s="57">
        <f>SUM(BM30:BM38)</f>
        <v>1</v>
      </c>
      <c r="BN39" s="57"/>
      <c r="BO39" s="46"/>
      <c r="BP39" s="46" t="s">
        <v>62</v>
      </c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</row>
    <row r="40" spans="1:186" ht="30" customHeight="1" x14ac:dyDescent="0.25">
      <c r="A40" s="15"/>
      <c r="B40" s="15"/>
      <c r="C40" s="15"/>
      <c r="D40" s="10" t="s">
        <v>163</v>
      </c>
      <c r="E40" s="3">
        <v>0</v>
      </c>
      <c r="F40" s="4">
        <f t="shared" si="31"/>
        <v>1</v>
      </c>
      <c r="G40" s="5"/>
      <c r="H40" s="5"/>
      <c r="I40" s="59" t="s">
        <v>1</v>
      </c>
      <c r="J40" s="60"/>
      <c r="K40" s="61"/>
      <c r="L40" s="62"/>
      <c r="M40" s="44">
        <f t="shared" si="32"/>
        <v>1</v>
      </c>
      <c r="N40" s="45">
        <f t="shared" si="33"/>
        <v>2.7777777777777776E-2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>
        <f t="shared" si="34"/>
        <v>2.7777777777777776E-2</v>
      </c>
      <c r="AQ40" s="46">
        <f t="shared" si="35"/>
        <v>0</v>
      </c>
      <c r="AR40" s="46">
        <f t="shared" si="36"/>
        <v>0</v>
      </c>
      <c r="AS40" s="46">
        <f t="shared" si="37"/>
        <v>1</v>
      </c>
      <c r="AT40" s="46">
        <f t="shared" si="38"/>
        <v>0</v>
      </c>
      <c r="AU40" s="46">
        <f t="shared" si="39"/>
        <v>0</v>
      </c>
      <c r="AV40" s="46">
        <f t="shared" si="40"/>
        <v>1</v>
      </c>
      <c r="AW40" s="46"/>
      <c r="AX40" s="46"/>
      <c r="AY40" s="46"/>
      <c r="AZ40" s="46"/>
      <c r="BA40" s="46"/>
      <c r="BB40" s="46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6"/>
      <c r="BP40" s="46" t="s">
        <v>62</v>
      </c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</row>
    <row r="41" spans="1:186" ht="30" customHeight="1" x14ac:dyDescent="0.25">
      <c r="A41" s="15"/>
      <c r="B41" s="15"/>
      <c r="C41" s="15"/>
      <c r="D41" s="10"/>
      <c r="E41" s="3"/>
      <c r="F41" s="4">
        <f t="shared" si="31"/>
        <v>0</v>
      </c>
      <c r="G41" s="5"/>
      <c r="H41" s="5"/>
      <c r="I41" s="59"/>
      <c r="J41" s="60"/>
      <c r="K41" s="61"/>
      <c r="L41" s="62"/>
      <c r="M41" s="44">
        <f t="shared" si="32"/>
        <v>0</v>
      </c>
      <c r="N41" s="45">
        <f t="shared" si="33"/>
        <v>0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>
        <f t="shared" si="34"/>
        <v>0</v>
      </c>
      <c r="AQ41" s="46">
        <f t="shared" si="35"/>
        <v>0</v>
      </c>
      <c r="AR41" s="46">
        <f t="shared" si="36"/>
        <v>0</v>
      </c>
      <c r="AS41" s="46">
        <f t="shared" si="37"/>
        <v>0</v>
      </c>
      <c r="AT41" s="46">
        <f t="shared" si="38"/>
        <v>0</v>
      </c>
      <c r="AU41" s="46">
        <f t="shared" si="39"/>
        <v>0</v>
      </c>
      <c r="AV41" s="46">
        <f t="shared" si="40"/>
        <v>0</v>
      </c>
      <c r="AW41" s="46"/>
      <c r="AX41" s="46"/>
      <c r="AY41" s="46"/>
      <c r="AZ41" s="46"/>
      <c r="BA41" s="46"/>
      <c r="BB41" s="46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6"/>
      <c r="BP41" s="4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</row>
    <row r="42" spans="1:186" ht="30" customHeight="1" x14ac:dyDescent="0.25">
      <c r="A42" s="15"/>
      <c r="B42" s="15"/>
      <c r="C42" s="15"/>
      <c r="D42" s="10"/>
      <c r="E42" s="3"/>
      <c r="F42" s="4">
        <f t="shared" si="31"/>
        <v>0</v>
      </c>
      <c r="G42" s="5"/>
      <c r="H42" s="5"/>
      <c r="I42" s="59"/>
      <c r="J42" s="60"/>
      <c r="K42" s="61"/>
      <c r="L42" s="65"/>
      <c r="M42" s="44">
        <f t="shared" si="32"/>
        <v>0</v>
      </c>
      <c r="N42" s="45">
        <f t="shared" si="33"/>
        <v>0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>
        <f t="shared" si="34"/>
        <v>0</v>
      </c>
      <c r="AQ42" s="46">
        <f t="shared" si="35"/>
        <v>0</v>
      </c>
      <c r="AR42" s="46">
        <f t="shared" si="36"/>
        <v>0</v>
      </c>
      <c r="AS42" s="46">
        <f t="shared" si="37"/>
        <v>0</v>
      </c>
      <c r="AT42" s="46">
        <f t="shared" si="38"/>
        <v>0</v>
      </c>
      <c r="AU42" s="46">
        <f t="shared" si="39"/>
        <v>0</v>
      </c>
      <c r="AV42" s="46">
        <f t="shared" si="40"/>
        <v>0</v>
      </c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57"/>
      <c r="BL42" s="57"/>
      <c r="BM42" s="57"/>
      <c r="BN42" s="57"/>
      <c r="BO42" s="46"/>
      <c r="BP42" s="4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</row>
    <row r="43" spans="1:186" ht="30" customHeight="1" thickBot="1" x14ac:dyDescent="0.3">
      <c r="A43" s="15"/>
      <c r="B43" s="15"/>
      <c r="C43" s="15"/>
      <c r="D43" s="83"/>
      <c r="E43" s="3"/>
      <c r="F43" s="4">
        <f t="shared" si="31"/>
        <v>0</v>
      </c>
      <c r="G43" s="5"/>
      <c r="H43" s="5"/>
      <c r="I43" s="59"/>
      <c r="J43" s="60"/>
      <c r="K43" s="61"/>
      <c r="L43" s="65"/>
      <c r="M43" s="44">
        <f t="shared" si="32"/>
        <v>0</v>
      </c>
      <c r="N43" s="45">
        <f t="shared" si="33"/>
        <v>0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>
        <f t="shared" si="34"/>
        <v>0</v>
      </c>
      <c r="AQ43" s="46">
        <f t="shared" si="35"/>
        <v>0</v>
      </c>
      <c r="AR43" s="46">
        <f t="shared" si="36"/>
        <v>0</v>
      </c>
      <c r="AS43" s="46">
        <f t="shared" si="37"/>
        <v>0</v>
      </c>
      <c r="AT43" s="46">
        <f t="shared" si="38"/>
        <v>0</v>
      </c>
      <c r="AU43" s="46">
        <f t="shared" si="39"/>
        <v>0</v>
      </c>
      <c r="AV43" s="46">
        <f t="shared" si="40"/>
        <v>0</v>
      </c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</row>
    <row r="44" spans="1:186" ht="30" customHeight="1" thickBot="1" x14ac:dyDescent="0.3">
      <c r="A44" s="84" t="s">
        <v>33</v>
      </c>
      <c r="B44" s="85" t="s">
        <v>34</v>
      </c>
      <c r="C44" s="86" t="s">
        <v>35</v>
      </c>
      <c r="D44" s="87"/>
      <c r="E44" s="3"/>
      <c r="F44" s="4">
        <f t="shared" si="31"/>
        <v>0</v>
      </c>
      <c r="G44" s="8"/>
      <c r="H44" s="8"/>
      <c r="I44" s="70"/>
      <c r="J44" s="71"/>
      <c r="K44" s="72"/>
      <c r="L44" s="73"/>
      <c r="M44" s="44">
        <f t="shared" si="32"/>
        <v>0</v>
      </c>
      <c r="N44" s="45">
        <f t="shared" si="33"/>
        <v>0</v>
      </c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>
        <f t="shared" si="34"/>
        <v>0</v>
      </c>
      <c r="AQ44" s="46">
        <f t="shared" si="35"/>
        <v>0</v>
      </c>
      <c r="AR44" s="46">
        <f t="shared" si="36"/>
        <v>0</v>
      </c>
      <c r="AS44" s="46">
        <f t="shared" si="37"/>
        <v>0</v>
      </c>
      <c r="AT44" s="46">
        <f t="shared" si="38"/>
        <v>0</v>
      </c>
      <c r="AU44" s="46">
        <f t="shared" si="39"/>
        <v>0</v>
      </c>
      <c r="AV44" s="46">
        <f t="shared" si="40"/>
        <v>0</v>
      </c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</row>
    <row r="45" spans="1:186" ht="53.25" customHeight="1" thickBot="1" x14ac:dyDescent="0.3">
      <c r="A45" s="27"/>
      <c r="B45" s="28"/>
      <c r="C45" s="29"/>
      <c r="D45" s="88" t="s">
        <v>24</v>
      </c>
      <c r="E45" s="89" t="s">
        <v>30</v>
      </c>
      <c r="F45" s="90"/>
      <c r="G45" s="91" t="s">
        <v>31</v>
      </c>
      <c r="H45" s="91" t="s">
        <v>32</v>
      </c>
      <c r="I45" s="91" t="s">
        <v>33</v>
      </c>
      <c r="J45" s="91" t="s">
        <v>34</v>
      </c>
      <c r="K45" s="91" t="s">
        <v>35</v>
      </c>
      <c r="L45" s="80" t="s">
        <v>26</v>
      </c>
      <c r="M45" s="81">
        <f>M24</f>
        <v>0.33</v>
      </c>
      <c r="N45" s="81">
        <f>SUM(AP46:AP65)</f>
        <v>0.71111111111111092</v>
      </c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>
        <f>(((((1-N45)*M45)+N45)-N45)/COUNTA(F46:F65))*COUNTIF(F46:F65,"-")+N45</f>
        <v>0.71111111111111092</v>
      </c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82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</row>
    <row r="46" spans="1:186" s="96" customFormat="1" ht="30" customHeight="1" x14ac:dyDescent="0.25">
      <c r="A46" s="15">
        <v>3</v>
      </c>
      <c r="B46" s="15">
        <f>IF(B45="x",2,0)</f>
        <v>0</v>
      </c>
      <c r="C46" s="15">
        <f>IF(C45="x",4,0)</f>
        <v>0</v>
      </c>
      <c r="D46" s="92" t="s">
        <v>144</v>
      </c>
      <c r="E46" s="3">
        <v>10</v>
      </c>
      <c r="F46" s="4">
        <f>IF(E46="-",0,IF(BP46="neg",(10-E46)/10,E46/10))</f>
        <v>1</v>
      </c>
      <c r="G46" s="5"/>
      <c r="H46" s="5"/>
      <c r="I46" s="6"/>
      <c r="J46" s="41"/>
      <c r="K46" s="42" t="s">
        <v>1</v>
      </c>
      <c r="L46" s="43"/>
      <c r="M46" s="44">
        <f>AV46</f>
        <v>4</v>
      </c>
      <c r="N46" s="45">
        <f>M46/SUM($M$46:$M$65)</f>
        <v>0.1111111111111111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>
        <f>F46*N46</f>
        <v>0.1111111111111111</v>
      </c>
      <c r="AQ46" s="46">
        <f>IF(G46="x",0.25,0)</f>
        <v>0</v>
      </c>
      <c r="AR46" s="46">
        <f>IF(H46="x",0.5,0)</f>
        <v>0</v>
      </c>
      <c r="AS46" s="46">
        <f>IF(I46="x",1,0)</f>
        <v>0</v>
      </c>
      <c r="AT46" s="46">
        <f>IF(J46="x",2,0)</f>
        <v>0</v>
      </c>
      <c r="AU46" s="46">
        <f>IF(K46="x",4,0)</f>
        <v>4</v>
      </c>
      <c r="AV46" s="46">
        <f>SUM(AQ46:AU46)</f>
        <v>4</v>
      </c>
      <c r="AW46" s="46"/>
      <c r="AX46" s="93"/>
      <c r="AY46" s="93"/>
      <c r="AZ46" s="93"/>
      <c r="BA46" s="46"/>
      <c r="BB46" s="46"/>
      <c r="BC46" s="94"/>
      <c r="BD46" s="94"/>
      <c r="BE46" s="94"/>
      <c r="BF46" s="57"/>
      <c r="BG46" s="46"/>
      <c r="BH46" s="93"/>
      <c r="BI46" s="93"/>
      <c r="BJ46" s="93"/>
      <c r="BK46" s="93"/>
      <c r="BL46" s="93"/>
      <c r="BM46" s="93"/>
      <c r="BN46" s="46"/>
      <c r="BO46" s="46"/>
      <c r="BP46" s="46" t="s">
        <v>61</v>
      </c>
      <c r="BQ46" s="95"/>
      <c r="BR46" s="95"/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/>
      <c r="CN46" s="95"/>
      <c r="CO46" s="95"/>
      <c r="CP46" s="95"/>
      <c r="CQ46" s="95"/>
      <c r="CR46" s="95"/>
      <c r="CS46" s="95"/>
      <c r="CT46" s="95"/>
      <c r="CU46" s="95"/>
      <c r="CV46" s="95"/>
      <c r="CW46" s="95"/>
      <c r="CX46" s="95"/>
      <c r="CY46" s="95"/>
      <c r="CZ46" s="95"/>
      <c r="DA46" s="95"/>
      <c r="DB46" s="95"/>
      <c r="DC46" s="95"/>
      <c r="DD46" s="95"/>
      <c r="DE46" s="95"/>
      <c r="DF46" s="95"/>
      <c r="DG46" s="95"/>
      <c r="DH46" s="95"/>
      <c r="DI46" s="95"/>
      <c r="DJ46" s="95"/>
      <c r="DK46" s="95"/>
      <c r="DL46" s="95"/>
      <c r="DM46" s="95"/>
      <c r="DN46" s="95"/>
      <c r="DO46" s="95"/>
      <c r="DP46" s="95"/>
      <c r="DQ46" s="95"/>
      <c r="DR46" s="95"/>
      <c r="DS46" s="95"/>
      <c r="DT46" s="95"/>
      <c r="DU46" s="95"/>
      <c r="DV46" s="95"/>
      <c r="DW46" s="95"/>
      <c r="DX46" s="95"/>
      <c r="DY46" s="95"/>
      <c r="DZ46" s="95"/>
      <c r="EA46" s="95"/>
      <c r="EB46" s="95"/>
      <c r="EC46" s="95"/>
      <c r="ED46" s="95"/>
      <c r="EE46" s="95"/>
      <c r="EF46" s="95"/>
      <c r="EG46" s="95"/>
      <c r="EH46" s="95"/>
      <c r="EI46" s="95"/>
      <c r="EJ46" s="95"/>
      <c r="EK46" s="95"/>
      <c r="EL46" s="95"/>
      <c r="EM46" s="95"/>
      <c r="EN46" s="95"/>
      <c r="EO46" s="95"/>
      <c r="EP46" s="95"/>
      <c r="EQ46" s="95"/>
      <c r="ER46" s="95"/>
      <c r="ES46" s="95"/>
      <c r="ET46" s="95"/>
      <c r="EU46" s="95"/>
      <c r="EV46" s="95"/>
      <c r="EW46" s="95"/>
      <c r="EX46" s="95"/>
      <c r="EY46" s="95"/>
      <c r="EZ46" s="95"/>
      <c r="FA46" s="95"/>
      <c r="FB46" s="95"/>
      <c r="FC46" s="95"/>
      <c r="FD46" s="95"/>
      <c r="FE46" s="95"/>
      <c r="FF46" s="95"/>
      <c r="FG46" s="95"/>
      <c r="FH46" s="95"/>
      <c r="FI46" s="95"/>
      <c r="FJ46" s="95"/>
      <c r="FK46" s="95"/>
      <c r="FL46" s="95"/>
      <c r="FM46" s="95"/>
      <c r="FN46" s="95"/>
      <c r="FO46" s="95"/>
      <c r="FP46" s="95"/>
      <c r="FQ46" s="95"/>
      <c r="FR46" s="95"/>
      <c r="FS46" s="95"/>
      <c r="FT46" s="95"/>
      <c r="FU46" s="95"/>
      <c r="FV46" s="95"/>
      <c r="FW46" s="95"/>
      <c r="FX46" s="95"/>
      <c r="FY46" s="95"/>
      <c r="FZ46" s="95"/>
      <c r="GA46" s="95"/>
      <c r="GB46" s="95"/>
      <c r="GC46" s="95"/>
      <c r="GD46" s="95"/>
    </row>
    <row r="47" spans="1:186" ht="30" customHeight="1" x14ac:dyDescent="0.25">
      <c r="A47" s="15"/>
      <c r="B47" s="15"/>
      <c r="C47" s="15">
        <f>IF(A46=1,1,IF(A46=2,2,4))</f>
        <v>4</v>
      </c>
      <c r="D47" s="97" t="s">
        <v>143</v>
      </c>
      <c r="E47" s="3">
        <v>10</v>
      </c>
      <c r="F47" s="4">
        <f t="shared" ref="F47:F65" si="51">IF(E47="-",0,IF(BP47="neg",(10-E47)/10,E47/10))</f>
        <v>1</v>
      </c>
      <c r="G47" s="5"/>
      <c r="H47" s="5"/>
      <c r="I47" s="7"/>
      <c r="J47" s="48"/>
      <c r="K47" s="49" t="s">
        <v>1</v>
      </c>
      <c r="L47" s="50"/>
      <c r="M47" s="44">
        <f t="shared" ref="M47:M65" si="52">AV47</f>
        <v>4</v>
      </c>
      <c r="N47" s="45">
        <f t="shared" ref="N47:N65" si="53">M47/SUM($M$46:$M$65)</f>
        <v>0.1111111111111111</v>
      </c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>
        <f t="shared" ref="AP47:AP65" si="54">F47*N47</f>
        <v>0.1111111111111111</v>
      </c>
      <c r="AQ47" s="46">
        <f t="shared" ref="AQ47:AQ65" si="55">IF(G47="x",0.25,0)</f>
        <v>0</v>
      </c>
      <c r="AR47" s="46">
        <f t="shared" ref="AR47:AR65" si="56">IF(H47="x",0.5,0)</f>
        <v>0</v>
      </c>
      <c r="AS47" s="46">
        <f t="shared" ref="AS47:AS65" si="57">IF(I47="x",1,0)</f>
        <v>0</v>
      </c>
      <c r="AT47" s="46">
        <f t="shared" ref="AT47:AT65" si="58">IF(J47="x",2,0)</f>
        <v>0</v>
      </c>
      <c r="AU47" s="46">
        <f t="shared" ref="AU47:AU65" si="59">IF(K47="x",4,0)</f>
        <v>4</v>
      </c>
      <c r="AV47" s="46">
        <f t="shared" ref="AV47:AV65" si="60">SUM(AQ47:AU47)</f>
        <v>4</v>
      </c>
      <c r="AW47" s="46"/>
      <c r="AX47" s="46"/>
      <c r="AY47" s="46"/>
      <c r="AZ47" s="46"/>
      <c r="BA47" s="11"/>
      <c r="BB47" s="11"/>
      <c r="BC47" s="11"/>
      <c r="BD47" s="98"/>
      <c r="BE47" s="98"/>
      <c r="BF47" s="46"/>
      <c r="BG47" s="46"/>
      <c r="BH47" s="46"/>
      <c r="BI47" s="46"/>
      <c r="BJ47" s="46"/>
      <c r="BK47" s="46"/>
      <c r="BL47" s="46"/>
      <c r="BM47" s="46"/>
      <c r="BN47" s="57"/>
      <c r="BO47" s="57"/>
      <c r="BP47" s="46" t="s">
        <v>61</v>
      </c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</row>
    <row r="48" spans="1:186" ht="30" customHeight="1" x14ac:dyDescent="0.25">
      <c r="A48" s="15"/>
      <c r="B48" s="15"/>
      <c r="C48" s="15"/>
      <c r="D48" s="97" t="s">
        <v>145</v>
      </c>
      <c r="E48" s="3">
        <v>10</v>
      </c>
      <c r="F48" s="4">
        <f t="shared" si="51"/>
        <v>1</v>
      </c>
      <c r="G48" s="5"/>
      <c r="H48" s="5"/>
      <c r="I48" s="7"/>
      <c r="J48" s="48"/>
      <c r="K48" s="49" t="s">
        <v>1</v>
      </c>
      <c r="L48" s="50"/>
      <c r="M48" s="44">
        <f t="shared" si="52"/>
        <v>4</v>
      </c>
      <c r="N48" s="45">
        <f t="shared" si="53"/>
        <v>0.1111111111111111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>
        <f t="shared" si="54"/>
        <v>0.1111111111111111</v>
      </c>
      <c r="AQ48" s="46">
        <f t="shared" si="55"/>
        <v>0</v>
      </c>
      <c r="AR48" s="46">
        <f t="shared" si="56"/>
        <v>0</v>
      </c>
      <c r="AS48" s="46">
        <f t="shared" si="57"/>
        <v>0</v>
      </c>
      <c r="AT48" s="46">
        <f t="shared" si="58"/>
        <v>0</v>
      </c>
      <c r="AU48" s="46">
        <f t="shared" si="59"/>
        <v>4</v>
      </c>
      <c r="AV48" s="46">
        <f t="shared" si="60"/>
        <v>4</v>
      </c>
      <c r="AW48" s="46"/>
      <c r="AX48" s="46"/>
      <c r="AY48" s="46"/>
      <c r="AZ48" s="46"/>
      <c r="BA48" s="99" t="s">
        <v>5</v>
      </c>
      <c r="BB48" s="100"/>
      <c r="BC48" s="101" t="s">
        <v>11</v>
      </c>
      <c r="BD48" s="102">
        <f>SUM(BE49:BE57)</f>
        <v>0.62079209483088948</v>
      </c>
      <c r="BE48" s="103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 t="s">
        <v>61</v>
      </c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</row>
    <row r="49" spans="1:186" ht="30" customHeight="1" x14ac:dyDescent="0.25">
      <c r="A49" s="15"/>
      <c r="B49" s="15"/>
      <c r="C49" s="15"/>
      <c r="D49" s="97" t="s">
        <v>126</v>
      </c>
      <c r="E49" s="3">
        <v>10</v>
      </c>
      <c r="F49" s="4">
        <f t="shared" si="51"/>
        <v>0</v>
      </c>
      <c r="G49" s="5"/>
      <c r="H49" s="5"/>
      <c r="I49" s="7"/>
      <c r="J49" s="48"/>
      <c r="K49" s="49" t="s">
        <v>1</v>
      </c>
      <c r="L49" s="50"/>
      <c r="M49" s="44">
        <f t="shared" si="52"/>
        <v>4</v>
      </c>
      <c r="N49" s="45">
        <f t="shared" si="53"/>
        <v>0.1111111111111111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>
        <f t="shared" si="54"/>
        <v>0</v>
      </c>
      <c r="AQ49" s="46">
        <f t="shared" si="55"/>
        <v>0</v>
      </c>
      <c r="AR49" s="46">
        <f t="shared" si="56"/>
        <v>0</v>
      </c>
      <c r="AS49" s="46">
        <f t="shared" si="57"/>
        <v>0</v>
      </c>
      <c r="AT49" s="46">
        <f t="shared" si="58"/>
        <v>0</v>
      </c>
      <c r="AU49" s="46">
        <f t="shared" si="59"/>
        <v>4</v>
      </c>
      <c r="AV49" s="46">
        <f t="shared" si="60"/>
        <v>4</v>
      </c>
      <c r="AW49" s="46"/>
      <c r="AX49" s="46"/>
      <c r="AY49" s="46"/>
      <c r="AZ49" s="46"/>
      <c r="BA49" s="104" t="s">
        <v>16</v>
      </c>
      <c r="BB49" s="103"/>
      <c r="BC49" s="105">
        <f>$AP$3</f>
        <v>0.44500000000000006</v>
      </c>
      <c r="BD49" s="105">
        <f t="shared" ref="BD49:BD57" si="61">BM19</f>
        <v>7.2595971113645005E-2</v>
      </c>
      <c r="BE49" s="105">
        <f t="shared" ref="BE49:BE57" si="62">BD49*BC49</f>
        <v>3.2305207145572029E-2</v>
      </c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 t="s">
        <v>62</v>
      </c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</row>
    <row r="50" spans="1:186" ht="30" customHeight="1" x14ac:dyDescent="0.25">
      <c r="A50" s="15"/>
      <c r="B50" s="15"/>
      <c r="C50" s="15"/>
      <c r="D50" s="97" t="s">
        <v>146</v>
      </c>
      <c r="E50" s="3">
        <v>6</v>
      </c>
      <c r="F50" s="4">
        <f t="shared" si="51"/>
        <v>0.6</v>
      </c>
      <c r="G50" s="5"/>
      <c r="H50" s="5"/>
      <c r="I50" s="7"/>
      <c r="J50" s="48"/>
      <c r="K50" s="49" t="s">
        <v>1</v>
      </c>
      <c r="L50" s="50"/>
      <c r="M50" s="44">
        <f t="shared" si="52"/>
        <v>4</v>
      </c>
      <c r="N50" s="45">
        <f t="shared" si="53"/>
        <v>0.1111111111111111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>
        <f t="shared" si="54"/>
        <v>6.6666666666666666E-2</v>
      </c>
      <c r="AQ50" s="46">
        <f t="shared" si="55"/>
        <v>0</v>
      </c>
      <c r="AR50" s="46">
        <f t="shared" si="56"/>
        <v>0</v>
      </c>
      <c r="AS50" s="46">
        <f t="shared" si="57"/>
        <v>0</v>
      </c>
      <c r="AT50" s="46">
        <f t="shared" si="58"/>
        <v>0</v>
      </c>
      <c r="AU50" s="46">
        <f t="shared" si="59"/>
        <v>4</v>
      </c>
      <c r="AV50" s="46">
        <f t="shared" si="60"/>
        <v>4</v>
      </c>
      <c r="AW50" s="46"/>
      <c r="AX50" s="46"/>
      <c r="AY50" s="46"/>
      <c r="AZ50" s="46"/>
      <c r="BA50" s="104" t="s">
        <v>14</v>
      </c>
      <c r="BB50" s="103"/>
      <c r="BC50" s="105">
        <f>$AP$24</f>
        <v>0.49444444444444441</v>
      </c>
      <c r="BD50" s="105">
        <f t="shared" si="61"/>
        <v>6.2713797035347782E-2</v>
      </c>
      <c r="BE50" s="105">
        <f t="shared" si="62"/>
        <v>3.1008488534144178E-2</v>
      </c>
      <c r="BF50" s="93"/>
      <c r="BG50" s="46"/>
      <c r="BH50" s="46"/>
      <c r="BI50" s="46"/>
      <c r="BJ50" s="46"/>
      <c r="BK50" s="46"/>
      <c r="BL50" s="46"/>
      <c r="BM50" s="46"/>
      <c r="BN50" s="46"/>
      <c r="BO50" s="46"/>
      <c r="BP50" s="46" t="s">
        <v>61</v>
      </c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</row>
    <row r="51" spans="1:186" ht="30" customHeight="1" x14ac:dyDescent="0.25">
      <c r="A51" s="15"/>
      <c r="B51" s="15"/>
      <c r="C51" s="15"/>
      <c r="D51" s="97" t="s">
        <v>100</v>
      </c>
      <c r="E51" s="3">
        <v>10</v>
      </c>
      <c r="F51" s="4">
        <f t="shared" si="51"/>
        <v>1</v>
      </c>
      <c r="G51" s="5"/>
      <c r="H51" s="5"/>
      <c r="I51" s="7"/>
      <c r="J51" s="48"/>
      <c r="K51" s="49" t="s">
        <v>1</v>
      </c>
      <c r="L51" s="50"/>
      <c r="M51" s="44">
        <f t="shared" si="52"/>
        <v>4</v>
      </c>
      <c r="N51" s="45">
        <f t="shared" si="53"/>
        <v>0.1111111111111111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>
        <f t="shared" si="54"/>
        <v>0.1111111111111111</v>
      </c>
      <c r="AQ51" s="46">
        <f t="shared" si="55"/>
        <v>0</v>
      </c>
      <c r="AR51" s="46">
        <f t="shared" si="56"/>
        <v>0</v>
      </c>
      <c r="AS51" s="46">
        <f t="shared" si="57"/>
        <v>0</v>
      </c>
      <c r="AT51" s="46">
        <f t="shared" si="58"/>
        <v>0</v>
      </c>
      <c r="AU51" s="46">
        <f t="shared" si="59"/>
        <v>4</v>
      </c>
      <c r="AV51" s="46">
        <f t="shared" si="60"/>
        <v>4</v>
      </c>
      <c r="AW51" s="46"/>
      <c r="AX51" s="46"/>
      <c r="AY51" s="46"/>
      <c r="AZ51" s="46"/>
      <c r="BA51" s="104" t="s">
        <v>13</v>
      </c>
      <c r="BB51" s="103"/>
      <c r="BC51" s="105">
        <f>$AP$45</f>
        <v>0.71111111111111092</v>
      </c>
      <c r="BD51" s="105">
        <f t="shared" si="61"/>
        <v>0.25845686050931205</v>
      </c>
      <c r="BE51" s="105">
        <f t="shared" si="62"/>
        <v>0.18379154525106631</v>
      </c>
      <c r="BF51" s="46"/>
      <c r="BG51" s="46"/>
      <c r="BH51" s="46"/>
      <c r="BI51" s="46"/>
      <c r="BJ51" s="46"/>
      <c r="BK51" s="46"/>
      <c r="BL51" s="46"/>
      <c r="BM51" s="46"/>
      <c r="BN51" s="93"/>
      <c r="BO51" s="93"/>
      <c r="BP51" s="46" t="s">
        <v>61</v>
      </c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</row>
    <row r="52" spans="1:186" ht="30" customHeight="1" x14ac:dyDescent="0.25">
      <c r="A52" s="15"/>
      <c r="B52" s="15"/>
      <c r="C52" s="15"/>
      <c r="D52" s="97" t="s">
        <v>127</v>
      </c>
      <c r="E52" s="3">
        <v>10</v>
      </c>
      <c r="F52" s="4">
        <f t="shared" si="51"/>
        <v>1</v>
      </c>
      <c r="G52" s="5"/>
      <c r="H52" s="5"/>
      <c r="I52" s="7"/>
      <c r="J52" s="48" t="s">
        <v>1</v>
      </c>
      <c r="K52" s="49"/>
      <c r="L52" s="50"/>
      <c r="M52" s="44">
        <f t="shared" si="52"/>
        <v>2</v>
      </c>
      <c r="N52" s="45">
        <f t="shared" si="53"/>
        <v>5.5555555555555552E-2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>
        <f t="shared" si="54"/>
        <v>5.5555555555555552E-2</v>
      </c>
      <c r="AQ52" s="46">
        <f t="shared" si="55"/>
        <v>0</v>
      </c>
      <c r="AR52" s="46">
        <f t="shared" si="56"/>
        <v>0</v>
      </c>
      <c r="AS52" s="46">
        <f t="shared" si="57"/>
        <v>0</v>
      </c>
      <c r="AT52" s="46">
        <f t="shared" si="58"/>
        <v>2</v>
      </c>
      <c r="AU52" s="46">
        <f t="shared" si="59"/>
        <v>0</v>
      </c>
      <c r="AV52" s="46">
        <f t="shared" si="60"/>
        <v>2</v>
      </c>
      <c r="AW52" s="46"/>
      <c r="AX52" s="46"/>
      <c r="AY52" s="46"/>
      <c r="AZ52" s="46"/>
      <c r="BA52" s="104" t="s">
        <v>6</v>
      </c>
      <c r="BB52" s="103"/>
      <c r="BC52" s="105">
        <f>$AP$66</f>
        <v>0.18064516129032254</v>
      </c>
      <c r="BD52" s="105">
        <f t="shared" si="61"/>
        <v>0.13074876472824021</v>
      </c>
      <c r="BE52" s="105">
        <f t="shared" si="62"/>
        <v>2.3619131692843388E-2</v>
      </c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 t="s">
        <v>61</v>
      </c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</row>
    <row r="53" spans="1:186" ht="31.5" customHeight="1" x14ac:dyDescent="0.25">
      <c r="A53" s="15"/>
      <c r="B53" s="15"/>
      <c r="C53" s="15"/>
      <c r="D53" s="97" t="s">
        <v>40</v>
      </c>
      <c r="E53" s="3">
        <v>8</v>
      </c>
      <c r="F53" s="4">
        <f t="shared" si="51"/>
        <v>0.8</v>
      </c>
      <c r="G53" s="5"/>
      <c r="H53" s="5"/>
      <c r="I53" s="7"/>
      <c r="J53" s="48" t="s">
        <v>1</v>
      </c>
      <c r="K53" s="49"/>
      <c r="L53" s="50"/>
      <c r="M53" s="44">
        <f t="shared" si="52"/>
        <v>2</v>
      </c>
      <c r="N53" s="45">
        <f t="shared" si="53"/>
        <v>5.5555555555555552E-2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>
        <f t="shared" si="54"/>
        <v>4.4444444444444446E-2</v>
      </c>
      <c r="AQ53" s="46">
        <f t="shared" si="55"/>
        <v>0</v>
      </c>
      <c r="AR53" s="46">
        <f t="shared" si="56"/>
        <v>0</v>
      </c>
      <c r="AS53" s="46">
        <f t="shared" si="57"/>
        <v>0</v>
      </c>
      <c r="AT53" s="46">
        <f t="shared" si="58"/>
        <v>2</v>
      </c>
      <c r="AU53" s="46">
        <f t="shared" si="59"/>
        <v>0</v>
      </c>
      <c r="AV53" s="46">
        <f t="shared" si="60"/>
        <v>2</v>
      </c>
      <c r="AW53" s="46"/>
      <c r="AX53" s="46"/>
      <c r="AY53" s="46"/>
      <c r="AZ53" s="46"/>
      <c r="BA53" s="104" t="s">
        <v>17</v>
      </c>
      <c r="BB53" s="103"/>
      <c r="BC53" s="105">
        <f>$AP$87</f>
        <v>0.75</v>
      </c>
      <c r="BD53" s="105">
        <f t="shared" si="61"/>
        <v>8.741923223109084E-2</v>
      </c>
      <c r="BE53" s="105">
        <f t="shared" si="62"/>
        <v>6.5564424173318134E-2</v>
      </c>
      <c r="BF53" s="46"/>
      <c r="BG53" s="93"/>
      <c r="BH53" s="46"/>
      <c r="BI53" s="46"/>
      <c r="BJ53" s="46"/>
      <c r="BK53" s="46"/>
      <c r="BL53" s="46"/>
      <c r="BM53" s="46"/>
      <c r="BN53" s="46"/>
      <c r="BO53" s="46"/>
      <c r="BP53" s="93" t="s">
        <v>61</v>
      </c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</row>
    <row r="54" spans="1:186" ht="30" customHeight="1" x14ac:dyDescent="0.25">
      <c r="A54" s="15"/>
      <c r="B54" s="15"/>
      <c r="C54" s="15"/>
      <c r="D54" s="97" t="s">
        <v>128</v>
      </c>
      <c r="E54" s="3">
        <v>8</v>
      </c>
      <c r="F54" s="4">
        <f t="shared" si="51"/>
        <v>0.8</v>
      </c>
      <c r="G54" s="5"/>
      <c r="H54" s="5"/>
      <c r="I54" s="7"/>
      <c r="J54" s="48" t="s">
        <v>1</v>
      </c>
      <c r="K54" s="49"/>
      <c r="L54" s="50"/>
      <c r="M54" s="44">
        <f t="shared" si="52"/>
        <v>2</v>
      </c>
      <c r="N54" s="45">
        <f t="shared" si="53"/>
        <v>5.5555555555555552E-2</v>
      </c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>
        <f t="shared" si="54"/>
        <v>4.4444444444444446E-2</v>
      </c>
      <c r="AQ54" s="46">
        <f t="shared" si="55"/>
        <v>0</v>
      </c>
      <c r="AR54" s="46">
        <f t="shared" si="56"/>
        <v>0</v>
      </c>
      <c r="AS54" s="46">
        <f t="shared" si="57"/>
        <v>0</v>
      </c>
      <c r="AT54" s="46">
        <f t="shared" si="58"/>
        <v>2</v>
      </c>
      <c r="AU54" s="46">
        <f t="shared" si="59"/>
        <v>0</v>
      </c>
      <c r="AV54" s="46">
        <f t="shared" si="60"/>
        <v>2</v>
      </c>
      <c r="AW54" s="46"/>
      <c r="AX54" s="46"/>
      <c r="AY54" s="46"/>
      <c r="AZ54" s="46"/>
      <c r="BA54" s="104" t="s">
        <v>7</v>
      </c>
      <c r="BB54" s="103"/>
      <c r="BC54" s="105">
        <f>$AP$108</f>
        <v>0.74117647058823533</v>
      </c>
      <c r="BD54" s="105">
        <f t="shared" si="61"/>
        <v>0.12162675788673508</v>
      </c>
      <c r="BE54" s="105">
        <f t="shared" si="62"/>
        <v>9.0146891139580118E-2</v>
      </c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 t="s">
        <v>61</v>
      </c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</row>
    <row r="55" spans="1:186" ht="30" customHeight="1" x14ac:dyDescent="0.25">
      <c r="A55" s="15"/>
      <c r="B55" s="15"/>
      <c r="C55" s="15"/>
      <c r="D55" s="97" t="s">
        <v>101</v>
      </c>
      <c r="E55" s="3">
        <v>8</v>
      </c>
      <c r="F55" s="4">
        <f t="shared" si="51"/>
        <v>0.8</v>
      </c>
      <c r="G55" s="5"/>
      <c r="H55" s="5"/>
      <c r="I55" s="7"/>
      <c r="J55" s="48" t="s">
        <v>1</v>
      </c>
      <c r="K55" s="49"/>
      <c r="L55" s="50"/>
      <c r="M55" s="44">
        <f t="shared" si="52"/>
        <v>2</v>
      </c>
      <c r="N55" s="45">
        <f t="shared" si="53"/>
        <v>5.5555555555555552E-2</v>
      </c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>
        <f t="shared" si="54"/>
        <v>4.4444444444444446E-2</v>
      </c>
      <c r="AQ55" s="46">
        <f t="shared" si="55"/>
        <v>0</v>
      </c>
      <c r="AR55" s="46">
        <f t="shared" si="56"/>
        <v>0</v>
      </c>
      <c r="AS55" s="46">
        <f t="shared" si="57"/>
        <v>0</v>
      </c>
      <c r="AT55" s="46">
        <f t="shared" si="58"/>
        <v>2</v>
      </c>
      <c r="AU55" s="46">
        <f t="shared" si="59"/>
        <v>0</v>
      </c>
      <c r="AV55" s="46">
        <f t="shared" si="60"/>
        <v>2</v>
      </c>
      <c r="AW55" s="46"/>
      <c r="AX55" s="46"/>
      <c r="AY55" s="46"/>
      <c r="AZ55" s="46"/>
      <c r="BA55" s="104" t="s">
        <v>8</v>
      </c>
      <c r="BB55" s="103"/>
      <c r="BC55" s="105">
        <f>$AP$129</f>
        <v>0.66857142857142859</v>
      </c>
      <c r="BD55" s="105">
        <f t="shared" si="61"/>
        <v>8.5138730520714551E-2</v>
      </c>
      <c r="BE55" s="105">
        <f t="shared" si="62"/>
        <v>5.6921322690992017E-2</v>
      </c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 t="s">
        <v>61</v>
      </c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</row>
    <row r="56" spans="1:186" ht="30" customHeight="1" x14ac:dyDescent="0.25">
      <c r="A56" s="15"/>
      <c r="B56" s="15"/>
      <c r="C56" s="15"/>
      <c r="D56" s="97" t="s">
        <v>142</v>
      </c>
      <c r="E56" s="3">
        <v>8</v>
      </c>
      <c r="F56" s="4">
        <f t="shared" si="51"/>
        <v>0.2</v>
      </c>
      <c r="G56" s="5"/>
      <c r="H56" s="5"/>
      <c r="I56" s="7"/>
      <c r="J56" s="48" t="s">
        <v>1</v>
      </c>
      <c r="K56" s="49"/>
      <c r="L56" s="50"/>
      <c r="M56" s="44">
        <f t="shared" si="52"/>
        <v>2</v>
      </c>
      <c r="N56" s="45">
        <f t="shared" si="53"/>
        <v>5.5555555555555552E-2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>
        <f t="shared" si="54"/>
        <v>1.1111111111111112E-2</v>
      </c>
      <c r="AQ56" s="46">
        <f t="shared" si="55"/>
        <v>0</v>
      </c>
      <c r="AR56" s="46">
        <f t="shared" si="56"/>
        <v>0</v>
      </c>
      <c r="AS56" s="46">
        <f t="shared" si="57"/>
        <v>0</v>
      </c>
      <c r="AT56" s="46">
        <f t="shared" si="58"/>
        <v>2</v>
      </c>
      <c r="AU56" s="46">
        <f t="shared" si="59"/>
        <v>0</v>
      </c>
      <c r="AV56" s="46">
        <f t="shared" si="60"/>
        <v>2</v>
      </c>
      <c r="AW56" s="46"/>
      <c r="AX56" s="46"/>
      <c r="AY56" s="46"/>
      <c r="AZ56" s="46"/>
      <c r="BA56" s="104" t="s">
        <v>15</v>
      </c>
      <c r="BB56" s="103"/>
      <c r="BC56" s="105">
        <f>$AP$150</f>
        <v>0.77575757575757565</v>
      </c>
      <c r="BD56" s="105">
        <f t="shared" si="61"/>
        <v>9.8821740782972262E-2</v>
      </c>
      <c r="BE56" s="105">
        <f t="shared" si="62"/>
        <v>7.666171406194211E-2</v>
      </c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 t="s">
        <v>62</v>
      </c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</row>
    <row r="57" spans="1:186" ht="30" customHeight="1" x14ac:dyDescent="0.25">
      <c r="A57" s="15"/>
      <c r="B57" s="15"/>
      <c r="C57" s="15"/>
      <c r="D57" s="97" t="s">
        <v>99</v>
      </c>
      <c r="E57" s="3" t="s">
        <v>28</v>
      </c>
      <c r="F57" s="4">
        <f t="shared" si="51"/>
        <v>0</v>
      </c>
      <c r="G57" s="5"/>
      <c r="H57" s="5"/>
      <c r="I57" s="7"/>
      <c r="J57" s="48" t="s">
        <v>1</v>
      </c>
      <c r="K57" s="49"/>
      <c r="L57" s="50"/>
      <c r="M57" s="44">
        <f t="shared" si="52"/>
        <v>2</v>
      </c>
      <c r="N57" s="45">
        <f t="shared" si="53"/>
        <v>5.5555555555555552E-2</v>
      </c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>
        <f t="shared" si="54"/>
        <v>0</v>
      </c>
      <c r="AQ57" s="46">
        <f t="shared" si="55"/>
        <v>0</v>
      </c>
      <c r="AR57" s="46">
        <f t="shared" si="56"/>
        <v>0</v>
      </c>
      <c r="AS57" s="46">
        <f t="shared" si="57"/>
        <v>0</v>
      </c>
      <c r="AT57" s="46">
        <f t="shared" si="58"/>
        <v>2</v>
      </c>
      <c r="AU57" s="46">
        <f t="shared" si="59"/>
        <v>0</v>
      </c>
      <c r="AV57" s="46">
        <f t="shared" si="60"/>
        <v>2</v>
      </c>
      <c r="AW57" s="46"/>
      <c r="AX57" s="46"/>
      <c r="AY57" s="46"/>
      <c r="AZ57" s="46"/>
      <c r="BA57" s="104" t="s">
        <v>3</v>
      </c>
      <c r="BB57" s="103"/>
      <c r="BC57" s="105">
        <f>$AP$171</f>
        <v>0.73684210526315785</v>
      </c>
      <c r="BD57" s="105">
        <f t="shared" si="61"/>
        <v>8.2478145191942229E-2</v>
      </c>
      <c r="BE57" s="105">
        <f t="shared" si="62"/>
        <v>6.077337014143111E-2</v>
      </c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 t="s">
        <v>61</v>
      </c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</row>
    <row r="58" spans="1:186" ht="30" customHeight="1" x14ac:dyDescent="0.25">
      <c r="A58" s="15"/>
      <c r="B58" s="15"/>
      <c r="C58" s="15"/>
      <c r="D58" s="97"/>
      <c r="E58" s="3"/>
      <c r="F58" s="4">
        <f t="shared" si="51"/>
        <v>0</v>
      </c>
      <c r="G58" s="5"/>
      <c r="H58" s="5"/>
      <c r="I58" s="7"/>
      <c r="J58" s="48"/>
      <c r="K58" s="49"/>
      <c r="L58" s="50"/>
      <c r="M58" s="44">
        <f t="shared" si="52"/>
        <v>0</v>
      </c>
      <c r="N58" s="45">
        <f t="shared" si="53"/>
        <v>0</v>
      </c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>
        <f t="shared" si="54"/>
        <v>0</v>
      </c>
      <c r="AQ58" s="46">
        <f t="shared" si="55"/>
        <v>0</v>
      </c>
      <c r="AR58" s="46">
        <f t="shared" si="56"/>
        <v>0</v>
      </c>
      <c r="AS58" s="46">
        <f t="shared" si="57"/>
        <v>0</v>
      </c>
      <c r="AT58" s="46">
        <f t="shared" si="58"/>
        <v>0</v>
      </c>
      <c r="AU58" s="46">
        <f t="shared" si="59"/>
        <v>0</v>
      </c>
      <c r="AV58" s="46">
        <f t="shared" si="60"/>
        <v>0</v>
      </c>
      <c r="AW58" s="46"/>
      <c r="AX58" s="46"/>
      <c r="AY58" s="46"/>
      <c r="AZ58" s="46"/>
      <c r="BA58" s="103"/>
      <c r="BB58" s="103"/>
      <c r="BC58" s="103"/>
      <c r="BD58" s="103"/>
      <c r="BE58" s="103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</row>
    <row r="59" spans="1:186" ht="30" customHeight="1" x14ac:dyDescent="0.25">
      <c r="A59" s="15"/>
      <c r="B59" s="15"/>
      <c r="C59" s="15"/>
      <c r="D59" s="97"/>
      <c r="E59" s="3"/>
      <c r="F59" s="4">
        <f t="shared" si="51"/>
        <v>0</v>
      </c>
      <c r="G59" s="5"/>
      <c r="H59" s="5"/>
      <c r="I59" s="7"/>
      <c r="J59" s="48"/>
      <c r="K59" s="49"/>
      <c r="L59" s="50"/>
      <c r="M59" s="44">
        <f t="shared" si="52"/>
        <v>0</v>
      </c>
      <c r="N59" s="45">
        <f t="shared" si="53"/>
        <v>0</v>
      </c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>
        <f t="shared" si="54"/>
        <v>0</v>
      </c>
      <c r="AQ59" s="46">
        <f t="shared" si="55"/>
        <v>0</v>
      </c>
      <c r="AR59" s="46">
        <f t="shared" si="56"/>
        <v>0</v>
      </c>
      <c r="AS59" s="46">
        <f t="shared" si="57"/>
        <v>0</v>
      </c>
      <c r="AT59" s="46">
        <f t="shared" si="58"/>
        <v>0</v>
      </c>
      <c r="AU59" s="46">
        <f t="shared" si="59"/>
        <v>0</v>
      </c>
      <c r="AV59" s="46">
        <f t="shared" si="60"/>
        <v>0</v>
      </c>
      <c r="AW59" s="46"/>
      <c r="AX59" s="46"/>
      <c r="AY59" s="46"/>
      <c r="AZ59" s="46"/>
      <c r="BA59" s="99" t="s">
        <v>9</v>
      </c>
      <c r="BB59" s="100"/>
      <c r="BC59" s="106" t="s">
        <v>11</v>
      </c>
      <c r="BD59" s="102">
        <f>SUM(BE60:BE68)</f>
        <v>0.57551920920755084</v>
      </c>
      <c r="BE59" s="103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</row>
    <row r="60" spans="1:186" ht="30" customHeight="1" x14ac:dyDescent="0.25">
      <c r="A60" s="15"/>
      <c r="B60" s="15"/>
      <c r="C60" s="15"/>
      <c r="D60" s="97"/>
      <c r="E60" s="3"/>
      <c r="F60" s="4">
        <f t="shared" si="51"/>
        <v>0</v>
      </c>
      <c r="G60" s="5"/>
      <c r="H60" s="5"/>
      <c r="I60" s="59"/>
      <c r="J60" s="60"/>
      <c r="K60" s="61"/>
      <c r="L60" s="62"/>
      <c r="M60" s="44">
        <f t="shared" si="52"/>
        <v>0</v>
      </c>
      <c r="N60" s="45">
        <f t="shared" si="53"/>
        <v>0</v>
      </c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>
        <f t="shared" si="54"/>
        <v>0</v>
      </c>
      <c r="AQ60" s="46">
        <f t="shared" si="55"/>
        <v>0</v>
      </c>
      <c r="AR60" s="46">
        <f t="shared" si="56"/>
        <v>0</v>
      </c>
      <c r="AS60" s="46">
        <f t="shared" si="57"/>
        <v>0</v>
      </c>
      <c r="AT60" s="46">
        <f t="shared" si="58"/>
        <v>0</v>
      </c>
      <c r="AU60" s="46">
        <f t="shared" si="59"/>
        <v>0</v>
      </c>
      <c r="AV60" s="46">
        <f t="shared" si="60"/>
        <v>0</v>
      </c>
      <c r="AW60" s="46"/>
      <c r="AX60" s="46"/>
      <c r="AY60" s="46"/>
      <c r="AZ60" s="46"/>
      <c r="BA60" s="104" t="s">
        <v>16</v>
      </c>
      <c r="BB60" s="103"/>
      <c r="BC60" s="105">
        <f>$AP$3</f>
        <v>0.44500000000000006</v>
      </c>
      <c r="BD60" s="107">
        <f>BM30</f>
        <v>0.10086239220097487</v>
      </c>
      <c r="BE60" s="105">
        <f t="shared" ref="BE60:BE68" si="63">BD60*BC60</f>
        <v>4.4883764529433823E-2</v>
      </c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</row>
    <row r="61" spans="1:186" ht="30" customHeight="1" x14ac:dyDescent="0.25">
      <c r="A61" s="15"/>
      <c r="B61" s="15"/>
      <c r="C61" s="15"/>
      <c r="D61" s="97"/>
      <c r="E61" s="3"/>
      <c r="F61" s="4">
        <f t="shared" si="51"/>
        <v>0</v>
      </c>
      <c r="G61" s="5"/>
      <c r="H61" s="5"/>
      <c r="I61" s="59"/>
      <c r="J61" s="60"/>
      <c r="K61" s="61"/>
      <c r="L61" s="62"/>
      <c r="M61" s="44">
        <f t="shared" si="52"/>
        <v>0</v>
      </c>
      <c r="N61" s="45">
        <f t="shared" si="53"/>
        <v>0</v>
      </c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>
        <f t="shared" si="54"/>
        <v>0</v>
      </c>
      <c r="AQ61" s="46">
        <f t="shared" si="55"/>
        <v>0</v>
      </c>
      <c r="AR61" s="46">
        <f t="shared" si="56"/>
        <v>0</v>
      </c>
      <c r="AS61" s="46">
        <f t="shared" si="57"/>
        <v>0</v>
      </c>
      <c r="AT61" s="46">
        <f t="shared" si="58"/>
        <v>0</v>
      </c>
      <c r="AU61" s="46">
        <f t="shared" si="59"/>
        <v>0</v>
      </c>
      <c r="AV61" s="46">
        <f t="shared" si="60"/>
        <v>0</v>
      </c>
      <c r="AW61" s="46"/>
      <c r="AX61" s="46"/>
      <c r="AY61" s="46"/>
      <c r="AZ61" s="46"/>
      <c r="BA61" s="104" t="s">
        <v>14</v>
      </c>
      <c r="BB61" s="103"/>
      <c r="BC61" s="105">
        <f>$AP$24</f>
        <v>0.49444444444444441</v>
      </c>
      <c r="BD61" s="107">
        <f t="shared" ref="BD61:BD68" si="64">BM31</f>
        <v>0.25196850393700782</v>
      </c>
      <c r="BE61" s="105">
        <f t="shared" si="63"/>
        <v>0.12458442694663163</v>
      </c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</row>
    <row r="62" spans="1:186" ht="30" customHeight="1" x14ac:dyDescent="0.25">
      <c r="A62" s="15"/>
      <c r="B62" s="15"/>
      <c r="C62" s="15"/>
      <c r="D62" s="97"/>
      <c r="E62" s="3"/>
      <c r="F62" s="4">
        <f t="shared" si="51"/>
        <v>0</v>
      </c>
      <c r="G62" s="5"/>
      <c r="H62" s="5"/>
      <c r="I62" s="59"/>
      <c r="J62" s="60"/>
      <c r="K62" s="61"/>
      <c r="L62" s="62"/>
      <c r="M62" s="44">
        <f t="shared" si="52"/>
        <v>0</v>
      </c>
      <c r="N62" s="45">
        <f t="shared" si="53"/>
        <v>0</v>
      </c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>
        <f t="shared" si="54"/>
        <v>0</v>
      </c>
      <c r="AQ62" s="46">
        <f t="shared" si="55"/>
        <v>0</v>
      </c>
      <c r="AR62" s="46">
        <f t="shared" si="56"/>
        <v>0</v>
      </c>
      <c r="AS62" s="46">
        <f t="shared" si="57"/>
        <v>0</v>
      </c>
      <c r="AT62" s="46">
        <f t="shared" si="58"/>
        <v>0</v>
      </c>
      <c r="AU62" s="46">
        <f t="shared" si="59"/>
        <v>0</v>
      </c>
      <c r="AV62" s="46">
        <f t="shared" si="60"/>
        <v>0</v>
      </c>
      <c r="AW62" s="46"/>
      <c r="AX62" s="46"/>
      <c r="AY62" s="46"/>
      <c r="AZ62" s="46"/>
      <c r="BA62" s="104" t="s">
        <v>13</v>
      </c>
      <c r="BB62" s="103"/>
      <c r="BC62" s="105">
        <f>$AP$45</f>
        <v>0.71111111111111092</v>
      </c>
      <c r="BD62" s="107">
        <f t="shared" si="64"/>
        <v>9.7487814023247091E-2</v>
      </c>
      <c r="BE62" s="105">
        <f t="shared" si="63"/>
        <v>6.932466774986458E-2</v>
      </c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</row>
    <row r="63" spans="1:186" ht="30" customHeight="1" x14ac:dyDescent="0.25">
      <c r="A63" s="15"/>
      <c r="B63" s="15"/>
      <c r="C63" s="15"/>
      <c r="D63" s="97"/>
      <c r="E63" s="3"/>
      <c r="F63" s="4">
        <f t="shared" si="51"/>
        <v>0</v>
      </c>
      <c r="G63" s="5"/>
      <c r="H63" s="5"/>
      <c r="I63" s="59"/>
      <c r="J63" s="60"/>
      <c r="K63" s="61"/>
      <c r="L63" s="65"/>
      <c r="M63" s="44">
        <f t="shared" si="52"/>
        <v>0</v>
      </c>
      <c r="N63" s="45">
        <f t="shared" si="53"/>
        <v>0</v>
      </c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>
        <f t="shared" si="54"/>
        <v>0</v>
      </c>
      <c r="AQ63" s="46">
        <f t="shared" si="55"/>
        <v>0</v>
      </c>
      <c r="AR63" s="46">
        <f t="shared" si="56"/>
        <v>0</v>
      </c>
      <c r="AS63" s="46">
        <f t="shared" si="57"/>
        <v>0</v>
      </c>
      <c r="AT63" s="46">
        <f t="shared" si="58"/>
        <v>0</v>
      </c>
      <c r="AU63" s="46">
        <f t="shared" si="59"/>
        <v>0</v>
      </c>
      <c r="AV63" s="46">
        <f t="shared" si="60"/>
        <v>0</v>
      </c>
      <c r="AW63" s="46"/>
      <c r="AX63" s="46"/>
      <c r="AY63" s="46"/>
      <c r="AZ63" s="46"/>
      <c r="BA63" s="104" t="s">
        <v>6</v>
      </c>
      <c r="BB63" s="103"/>
      <c r="BC63" s="105">
        <f>$AP$66</f>
        <v>0.18064516129032254</v>
      </c>
      <c r="BD63" s="107">
        <f t="shared" si="64"/>
        <v>0.11998500187476563</v>
      </c>
      <c r="BE63" s="105">
        <f t="shared" si="63"/>
        <v>2.1674710016086691E-2</v>
      </c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</row>
    <row r="64" spans="1:186" ht="30" customHeight="1" thickBot="1" x14ac:dyDescent="0.3">
      <c r="A64" s="15"/>
      <c r="B64" s="15"/>
      <c r="C64" s="15"/>
      <c r="D64" s="97"/>
      <c r="E64" s="3"/>
      <c r="F64" s="4">
        <f t="shared" si="51"/>
        <v>0</v>
      </c>
      <c r="G64" s="5"/>
      <c r="H64" s="5"/>
      <c r="I64" s="59"/>
      <c r="J64" s="60"/>
      <c r="K64" s="61"/>
      <c r="L64" s="65"/>
      <c r="M64" s="44">
        <f t="shared" si="52"/>
        <v>0</v>
      </c>
      <c r="N64" s="45">
        <f t="shared" si="53"/>
        <v>0</v>
      </c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>
        <f t="shared" si="54"/>
        <v>0</v>
      </c>
      <c r="AQ64" s="46">
        <f t="shared" si="55"/>
        <v>0</v>
      </c>
      <c r="AR64" s="46">
        <f t="shared" si="56"/>
        <v>0</v>
      </c>
      <c r="AS64" s="46">
        <f t="shared" si="57"/>
        <v>0</v>
      </c>
      <c r="AT64" s="46">
        <f t="shared" si="58"/>
        <v>0</v>
      </c>
      <c r="AU64" s="46">
        <f t="shared" si="59"/>
        <v>0</v>
      </c>
      <c r="AV64" s="46">
        <f t="shared" si="60"/>
        <v>0</v>
      </c>
      <c r="AW64" s="46"/>
      <c r="AX64" s="46"/>
      <c r="AY64" s="46"/>
      <c r="AZ64" s="46"/>
      <c r="BA64" s="104" t="s">
        <v>17</v>
      </c>
      <c r="BB64" s="103"/>
      <c r="BC64" s="105">
        <f>$AP$87</f>
        <v>0.75</v>
      </c>
      <c r="BD64" s="107">
        <f t="shared" si="64"/>
        <v>6.1867266591676032E-2</v>
      </c>
      <c r="BE64" s="105">
        <f t="shared" si="63"/>
        <v>4.6400449943757027E-2</v>
      </c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</row>
    <row r="65" spans="1:186" ht="30" customHeight="1" thickBot="1" x14ac:dyDescent="0.3">
      <c r="A65" s="108" t="s">
        <v>33</v>
      </c>
      <c r="B65" s="109" t="s">
        <v>34</v>
      </c>
      <c r="C65" s="110" t="s">
        <v>35</v>
      </c>
      <c r="D65" s="111" t="s">
        <v>0</v>
      </c>
      <c r="E65" s="3"/>
      <c r="F65" s="4">
        <f t="shared" si="51"/>
        <v>0</v>
      </c>
      <c r="G65" s="8"/>
      <c r="H65" s="8"/>
      <c r="I65" s="70"/>
      <c r="J65" s="71"/>
      <c r="K65" s="72"/>
      <c r="L65" s="73"/>
      <c r="M65" s="44">
        <f t="shared" si="52"/>
        <v>0</v>
      </c>
      <c r="N65" s="45">
        <f t="shared" si="53"/>
        <v>0</v>
      </c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>
        <f t="shared" si="54"/>
        <v>0</v>
      </c>
      <c r="AQ65" s="46">
        <f t="shared" si="55"/>
        <v>0</v>
      </c>
      <c r="AR65" s="46">
        <f t="shared" si="56"/>
        <v>0</v>
      </c>
      <c r="AS65" s="46">
        <f t="shared" si="57"/>
        <v>0</v>
      </c>
      <c r="AT65" s="46">
        <f t="shared" si="58"/>
        <v>0</v>
      </c>
      <c r="AU65" s="46">
        <f t="shared" si="59"/>
        <v>0</v>
      </c>
      <c r="AV65" s="46">
        <f t="shared" si="60"/>
        <v>0</v>
      </c>
      <c r="AW65" s="46"/>
      <c r="AX65" s="46"/>
      <c r="AY65" s="46"/>
      <c r="AZ65" s="46"/>
      <c r="BA65" s="104" t="s">
        <v>7</v>
      </c>
      <c r="BB65" s="103"/>
      <c r="BC65" s="105">
        <f>$AP$108</f>
        <v>0.74117647058823533</v>
      </c>
      <c r="BD65" s="107">
        <f t="shared" si="64"/>
        <v>0.11098612673415821</v>
      </c>
      <c r="BE65" s="105">
        <f t="shared" si="63"/>
        <v>8.2260305697081967E-2</v>
      </c>
      <c r="BF65" s="46"/>
      <c r="BG65" s="46"/>
      <c r="BH65" s="46"/>
      <c r="BI65" s="46"/>
      <c r="BJ65" s="46"/>
      <c r="BK65" s="46"/>
      <c r="BL65" s="46"/>
      <c r="BM65" s="46"/>
      <c r="BN65" s="46"/>
      <c r="BO65" s="46"/>
      <c r="BP65" s="4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</row>
    <row r="66" spans="1:186" ht="53.25" customHeight="1" thickBot="1" x14ac:dyDescent="0.3">
      <c r="A66" s="27"/>
      <c r="B66" s="28"/>
      <c r="C66" s="29"/>
      <c r="D66" s="112" t="s">
        <v>137</v>
      </c>
      <c r="E66" s="113" t="s">
        <v>30</v>
      </c>
      <c r="F66" s="114"/>
      <c r="G66" s="115" t="s">
        <v>31</v>
      </c>
      <c r="H66" s="115" t="s">
        <v>32</v>
      </c>
      <c r="I66" s="116" t="s">
        <v>33</v>
      </c>
      <c r="J66" s="116" t="s">
        <v>34</v>
      </c>
      <c r="K66" s="117" t="s">
        <v>35</v>
      </c>
      <c r="L66" s="118" t="s">
        <v>26</v>
      </c>
      <c r="M66" s="119">
        <f>M45</f>
        <v>0.33</v>
      </c>
      <c r="N66" s="119">
        <f>SUM(AP67:AP86)</f>
        <v>0.18064516129032254</v>
      </c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>
        <f>(((((1-N66)*M66)+N66)-N66)/COUNTA(F67:F86))*COUNTIF(F67:F86,"-")+N66</f>
        <v>0.18064516129032254</v>
      </c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104" t="s">
        <v>8</v>
      </c>
      <c r="BB66" s="103"/>
      <c r="BC66" s="105">
        <f>$AP$129</f>
        <v>0.66857142857142859</v>
      </c>
      <c r="BD66" s="107">
        <f t="shared" si="64"/>
        <v>9.7487814023247091E-2</v>
      </c>
      <c r="BE66" s="105">
        <f t="shared" si="63"/>
        <v>6.5177567089828053E-2</v>
      </c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82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</row>
    <row r="67" spans="1:186" ht="30" customHeight="1" x14ac:dyDescent="0.25">
      <c r="A67" s="15">
        <v>3</v>
      </c>
      <c r="B67" s="15">
        <f>IF(B66="x",2,0)</f>
        <v>0</v>
      </c>
      <c r="C67" s="15">
        <f>IF(C66="x",4,0)</f>
        <v>0</v>
      </c>
      <c r="D67" s="120" t="s">
        <v>98</v>
      </c>
      <c r="E67" s="3" t="s">
        <v>28</v>
      </c>
      <c r="F67" s="4">
        <f>IF(E67="-",0,IF(BP67="neg",(10-E67)/10,E67/10))</f>
        <v>0</v>
      </c>
      <c r="G67" s="5"/>
      <c r="H67" s="5"/>
      <c r="I67" s="6"/>
      <c r="J67" s="41"/>
      <c r="K67" s="42" t="s">
        <v>1</v>
      </c>
      <c r="L67" s="43"/>
      <c r="M67" s="44">
        <f>AV67</f>
        <v>4</v>
      </c>
      <c r="N67" s="45">
        <f>M67/SUM($M$67:$M$86)</f>
        <v>0.12903225806451613</v>
      </c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>
        <f>F67*N67</f>
        <v>0</v>
      </c>
      <c r="AQ67" s="46">
        <f>IF(G67="x",0.25,0)</f>
        <v>0</v>
      </c>
      <c r="AR67" s="46">
        <f>IF(H67="x",0.5,0)</f>
        <v>0</v>
      </c>
      <c r="AS67" s="46">
        <f>IF(I67="x",1,0)</f>
        <v>0</v>
      </c>
      <c r="AT67" s="46">
        <f>IF(J67="x",2,0)</f>
        <v>0</v>
      </c>
      <c r="AU67" s="46">
        <f>IF(K67="x",4,0)</f>
        <v>4</v>
      </c>
      <c r="AV67" s="46">
        <f>SUM(AQ67:AU67)</f>
        <v>4</v>
      </c>
      <c r="AW67" s="46"/>
      <c r="AX67" s="46"/>
      <c r="AY67" s="46"/>
      <c r="AZ67" s="46"/>
      <c r="BA67" s="104" t="s">
        <v>15</v>
      </c>
      <c r="BB67" s="103"/>
      <c r="BC67" s="105">
        <f>$AP$150</f>
        <v>0.77575757575757565</v>
      </c>
      <c r="BD67" s="107">
        <f t="shared" si="64"/>
        <v>9.7487814023247091E-2</v>
      </c>
      <c r="BE67" s="105">
        <f t="shared" si="63"/>
        <v>7.5626910272579548E-2</v>
      </c>
      <c r="BF67" s="46"/>
      <c r="BG67" s="46"/>
      <c r="BH67" s="46"/>
      <c r="BI67" s="46"/>
      <c r="BJ67" s="46"/>
      <c r="BK67" s="46"/>
      <c r="BL67" s="46"/>
      <c r="BM67" s="46"/>
      <c r="BN67" s="46"/>
      <c r="BO67" s="46"/>
      <c r="BP67" s="46" t="s">
        <v>61</v>
      </c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</row>
    <row r="68" spans="1:186" ht="30" customHeight="1" x14ac:dyDescent="0.25">
      <c r="A68" s="15"/>
      <c r="B68" s="15"/>
      <c r="C68" s="15">
        <f>IF(A67=1,1,IF(A67=2,2,4))</f>
        <v>4</v>
      </c>
      <c r="D68" s="120" t="s">
        <v>41</v>
      </c>
      <c r="E68" s="3">
        <v>10</v>
      </c>
      <c r="F68" s="4">
        <f t="shared" ref="F68:F86" si="65">IF(E68="-",0,IF(BP68="neg",(10-E68)/10,E68/10))</f>
        <v>1</v>
      </c>
      <c r="G68" s="5"/>
      <c r="H68" s="5"/>
      <c r="I68" s="7"/>
      <c r="J68" s="48" t="s">
        <v>1</v>
      </c>
      <c r="K68" s="49"/>
      <c r="L68" s="50"/>
      <c r="M68" s="44">
        <f t="shared" ref="M68:M86" si="66">AV68</f>
        <v>2</v>
      </c>
      <c r="N68" s="45">
        <f t="shared" ref="N68:N86" si="67">M68/SUM($M$67:$M$86)</f>
        <v>6.4516129032258063E-2</v>
      </c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>
        <f t="shared" ref="AP68:AP86" si="68">F68*N68</f>
        <v>6.4516129032258063E-2</v>
      </c>
      <c r="AQ68" s="46">
        <f t="shared" ref="AQ68:AQ86" si="69">IF(G68="x",0.25,0)</f>
        <v>0</v>
      </c>
      <c r="AR68" s="46">
        <f t="shared" ref="AR68:AR86" si="70">IF(H68="x",0.5,0)</f>
        <v>0</v>
      </c>
      <c r="AS68" s="46">
        <f t="shared" ref="AS68:AS86" si="71">IF(I68="x",1,0)</f>
        <v>0</v>
      </c>
      <c r="AT68" s="46">
        <f t="shared" ref="AT68:AT86" si="72">IF(J68="x",2,0)</f>
        <v>2</v>
      </c>
      <c r="AU68" s="46">
        <f t="shared" ref="AU68:AU86" si="73">IF(K68="x",4,0)</f>
        <v>0</v>
      </c>
      <c r="AV68" s="46">
        <f t="shared" ref="AV68:AV86" si="74">SUM(AQ68:AU68)</f>
        <v>2</v>
      </c>
      <c r="AW68" s="46"/>
      <c r="AX68" s="46"/>
      <c r="AY68" s="46"/>
      <c r="AZ68" s="46"/>
      <c r="BA68" s="104" t="s">
        <v>3</v>
      </c>
      <c r="BB68" s="103"/>
      <c r="BC68" s="105">
        <f>$AP$171</f>
        <v>0.73684210526315785</v>
      </c>
      <c r="BD68" s="107">
        <f t="shared" si="64"/>
        <v>6.1867266591676032E-2</v>
      </c>
      <c r="BE68" s="105">
        <f t="shared" si="63"/>
        <v>4.55864069622876E-2</v>
      </c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 t="s">
        <v>61</v>
      </c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</row>
    <row r="69" spans="1:186" ht="30" customHeight="1" x14ac:dyDescent="0.25">
      <c r="A69" s="15"/>
      <c r="B69" s="15"/>
      <c r="C69" s="15"/>
      <c r="D69" s="120" t="s">
        <v>141</v>
      </c>
      <c r="E69" s="3" t="s">
        <v>28</v>
      </c>
      <c r="F69" s="4">
        <f t="shared" si="65"/>
        <v>0</v>
      </c>
      <c r="G69" s="5"/>
      <c r="H69" s="5"/>
      <c r="I69" s="7"/>
      <c r="J69" s="48"/>
      <c r="K69" s="49" t="s">
        <v>1</v>
      </c>
      <c r="L69" s="50"/>
      <c r="M69" s="44">
        <f t="shared" si="66"/>
        <v>4</v>
      </c>
      <c r="N69" s="45">
        <f t="shared" si="67"/>
        <v>0.12903225806451613</v>
      </c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>
        <f t="shared" si="68"/>
        <v>0</v>
      </c>
      <c r="AQ69" s="46">
        <f t="shared" si="69"/>
        <v>0</v>
      </c>
      <c r="AR69" s="46">
        <f t="shared" si="70"/>
        <v>0</v>
      </c>
      <c r="AS69" s="46">
        <f t="shared" si="71"/>
        <v>0</v>
      </c>
      <c r="AT69" s="46">
        <f t="shared" si="72"/>
        <v>0</v>
      </c>
      <c r="AU69" s="46">
        <f t="shared" si="73"/>
        <v>4</v>
      </c>
      <c r="AV69" s="46">
        <f t="shared" si="74"/>
        <v>4</v>
      </c>
      <c r="AW69" s="46"/>
      <c r="AX69" s="46"/>
      <c r="AY69" s="46"/>
      <c r="AZ69" s="46"/>
      <c r="BA69" s="103"/>
      <c r="BB69" s="103"/>
      <c r="BC69" s="103"/>
      <c r="BD69" s="103"/>
      <c r="BE69" s="103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 t="s">
        <v>62</v>
      </c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</row>
    <row r="70" spans="1:186" ht="30" customHeight="1" x14ac:dyDescent="0.25">
      <c r="A70" s="15"/>
      <c r="B70" s="15"/>
      <c r="C70" s="15"/>
      <c r="D70" s="120" t="s">
        <v>147</v>
      </c>
      <c r="E70" s="3">
        <v>4</v>
      </c>
      <c r="F70" s="4">
        <f t="shared" si="65"/>
        <v>0.6</v>
      </c>
      <c r="G70" s="5"/>
      <c r="H70" s="5"/>
      <c r="I70" s="7"/>
      <c r="J70" s="48"/>
      <c r="K70" s="49" t="s">
        <v>1</v>
      </c>
      <c r="L70" s="50"/>
      <c r="M70" s="44">
        <f t="shared" si="66"/>
        <v>4</v>
      </c>
      <c r="N70" s="45">
        <f t="shared" si="67"/>
        <v>0.12903225806451613</v>
      </c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>
        <f t="shared" si="68"/>
        <v>7.7419354838709667E-2</v>
      </c>
      <c r="AQ70" s="46">
        <f t="shared" si="69"/>
        <v>0</v>
      </c>
      <c r="AR70" s="46">
        <f t="shared" si="70"/>
        <v>0</v>
      </c>
      <c r="AS70" s="46">
        <f t="shared" si="71"/>
        <v>0</v>
      </c>
      <c r="AT70" s="46">
        <f t="shared" si="72"/>
        <v>0</v>
      </c>
      <c r="AU70" s="46">
        <f t="shared" si="73"/>
        <v>4</v>
      </c>
      <c r="AV70" s="46">
        <f t="shared" si="74"/>
        <v>4</v>
      </c>
      <c r="AW70" s="46"/>
      <c r="AX70" s="46"/>
      <c r="AY70" s="46"/>
      <c r="AZ70" s="46"/>
      <c r="BA70" s="99" t="s">
        <v>10</v>
      </c>
      <c r="BB70" s="100"/>
      <c r="BC70" s="106" t="s">
        <v>11</v>
      </c>
      <c r="BD70" s="121">
        <f>SUM(BE71:BE79)</f>
        <v>0.62162550962684038</v>
      </c>
      <c r="BE70" s="103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 t="s">
        <v>62</v>
      </c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</row>
    <row r="71" spans="1:186" ht="30" customHeight="1" x14ac:dyDescent="0.25">
      <c r="A71" s="15"/>
      <c r="B71" s="15"/>
      <c r="C71" s="15"/>
      <c r="D71" s="120" t="s">
        <v>42</v>
      </c>
      <c r="E71" s="3" t="s">
        <v>28</v>
      </c>
      <c r="F71" s="4">
        <f t="shared" si="65"/>
        <v>0</v>
      </c>
      <c r="G71" s="5"/>
      <c r="H71" s="5"/>
      <c r="I71" s="7"/>
      <c r="J71" s="48" t="s">
        <v>1</v>
      </c>
      <c r="K71" s="49"/>
      <c r="L71" s="50"/>
      <c r="M71" s="44">
        <f t="shared" si="66"/>
        <v>2</v>
      </c>
      <c r="N71" s="45">
        <f t="shared" si="67"/>
        <v>6.4516129032258063E-2</v>
      </c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>
        <f t="shared" si="68"/>
        <v>0</v>
      </c>
      <c r="AQ71" s="46">
        <f t="shared" si="69"/>
        <v>0</v>
      </c>
      <c r="AR71" s="46">
        <f t="shared" si="70"/>
        <v>0</v>
      </c>
      <c r="AS71" s="46">
        <f t="shared" si="71"/>
        <v>0</v>
      </c>
      <c r="AT71" s="46">
        <f t="shared" si="72"/>
        <v>2</v>
      </c>
      <c r="AU71" s="46">
        <f t="shared" si="73"/>
        <v>0</v>
      </c>
      <c r="AV71" s="46">
        <f t="shared" si="74"/>
        <v>2</v>
      </c>
      <c r="AW71" s="46"/>
      <c r="AX71" s="46"/>
      <c r="AY71" s="46"/>
      <c r="AZ71" s="46"/>
      <c r="BA71" s="104" t="s">
        <v>16</v>
      </c>
      <c r="BB71" s="103"/>
      <c r="BC71" s="105">
        <f>$AP$3</f>
        <v>0.44500000000000006</v>
      </c>
      <c r="BD71" s="105">
        <f>BM8</f>
        <v>6.2905070529927554E-2</v>
      </c>
      <c r="BE71" s="105">
        <f t="shared" ref="BE71:BE79" si="75">BD71*BC71</f>
        <v>2.7992756385817764E-2</v>
      </c>
      <c r="BF71" s="46"/>
      <c r="BG71" s="46"/>
      <c r="BH71" s="46"/>
      <c r="BI71" s="46"/>
      <c r="BJ71" s="46"/>
      <c r="BK71" s="46"/>
      <c r="BL71" s="46"/>
      <c r="BM71" s="46"/>
      <c r="BN71" s="46"/>
      <c r="BO71" s="46"/>
      <c r="BP71" s="46" t="s">
        <v>61</v>
      </c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</row>
    <row r="72" spans="1:186" ht="30" customHeight="1" x14ac:dyDescent="0.25">
      <c r="A72" s="15"/>
      <c r="B72" s="15"/>
      <c r="C72" s="15"/>
      <c r="D72" s="120" t="s">
        <v>140</v>
      </c>
      <c r="E72" s="3">
        <v>7</v>
      </c>
      <c r="F72" s="4">
        <f t="shared" si="65"/>
        <v>0.3</v>
      </c>
      <c r="G72" s="5"/>
      <c r="H72" s="5"/>
      <c r="I72" s="7"/>
      <c r="J72" s="48"/>
      <c r="K72" s="49" t="s">
        <v>1</v>
      </c>
      <c r="L72" s="50"/>
      <c r="M72" s="44">
        <f t="shared" si="66"/>
        <v>4</v>
      </c>
      <c r="N72" s="45">
        <f t="shared" si="67"/>
        <v>0.12903225806451613</v>
      </c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>
        <f t="shared" si="68"/>
        <v>3.8709677419354833E-2</v>
      </c>
      <c r="AQ72" s="46">
        <f t="shared" si="69"/>
        <v>0</v>
      </c>
      <c r="AR72" s="46">
        <f t="shared" si="70"/>
        <v>0</v>
      </c>
      <c r="AS72" s="46">
        <f t="shared" si="71"/>
        <v>0</v>
      </c>
      <c r="AT72" s="46">
        <f t="shared" si="72"/>
        <v>0</v>
      </c>
      <c r="AU72" s="46">
        <f t="shared" si="73"/>
        <v>4</v>
      </c>
      <c r="AV72" s="46">
        <f t="shared" si="74"/>
        <v>4</v>
      </c>
      <c r="AW72" s="46"/>
      <c r="AX72" s="46"/>
      <c r="AY72" s="46"/>
      <c r="AZ72" s="46"/>
      <c r="BA72" s="104" t="s">
        <v>14</v>
      </c>
      <c r="BB72" s="103"/>
      <c r="BC72" s="105">
        <f>$AP$24</f>
        <v>0.49444444444444441</v>
      </c>
      <c r="BD72" s="105">
        <f t="shared" ref="BD72:BD79" si="76">BM9</f>
        <v>9.264201296225695E-2</v>
      </c>
      <c r="BE72" s="105">
        <f t="shared" si="75"/>
        <v>4.5806328631338156E-2</v>
      </c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 t="s">
        <v>62</v>
      </c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</row>
    <row r="73" spans="1:186" ht="30" customHeight="1" x14ac:dyDescent="0.25">
      <c r="A73" s="15"/>
      <c r="B73" s="15"/>
      <c r="C73" s="15"/>
      <c r="D73" s="120" t="s">
        <v>43</v>
      </c>
      <c r="E73" s="3" t="s">
        <v>28</v>
      </c>
      <c r="F73" s="4">
        <f t="shared" si="65"/>
        <v>0</v>
      </c>
      <c r="G73" s="5"/>
      <c r="H73" s="5"/>
      <c r="I73" s="7"/>
      <c r="J73" s="48" t="s">
        <v>1</v>
      </c>
      <c r="K73" s="49"/>
      <c r="L73" s="50"/>
      <c r="M73" s="44">
        <f t="shared" si="66"/>
        <v>2</v>
      </c>
      <c r="N73" s="45">
        <f t="shared" si="67"/>
        <v>6.4516129032258063E-2</v>
      </c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>
        <f t="shared" si="68"/>
        <v>0</v>
      </c>
      <c r="AQ73" s="46">
        <f t="shared" si="69"/>
        <v>0</v>
      </c>
      <c r="AR73" s="46">
        <f t="shared" si="70"/>
        <v>0</v>
      </c>
      <c r="AS73" s="46">
        <f t="shared" si="71"/>
        <v>0</v>
      </c>
      <c r="AT73" s="46">
        <f t="shared" si="72"/>
        <v>2</v>
      </c>
      <c r="AU73" s="46">
        <f t="shared" si="73"/>
        <v>0</v>
      </c>
      <c r="AV73" s="46">
        <f t="shared" si="74"/>
        <v>2</v>
      </c>
      <c r="AW73" s="46"/>
      <c r="AX73" s="46"/>
      <c r="AY73" s="46"/>
      <c r="AZ73" s="46"/>
      <c r="BA73" s="104" t="s">
        <v>13</v>
      </c>
      <c r="BB73" s="103"/>
      <c r="BC73" s="105">
        <f>$AP$45</f>
        <v>0.71111111111111092</v>
      </c>
      <c r="BD73" s="105">
        <f t="shared" si="76"/>
        <v>0.10369805566145633</v>
      </c>
      <c r="BE73" s="105">
        <f t="shared" si="75"/>
        <v>7.3740839581480033E-2</v>
      </c>
      <c r="BF73" s="46"/>
      <c r="BG73" s="46"/>
      <c r="BH73" s="46"/>
      <c r="BI73" s="46"/>
      <c r="BJ73" s="46"/>
      <c r="BK73" s="46"/>
      <c r="BL73" s="46"/>
      <c r="BM73" s="46"/>
      <c r="BN73" s="46"/>
      <c r="BO73" s="46"/>
      <c r="BP73" s="46" t="s">
        <v>61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</row>
    <row r="74" spans="1:186" ht="30" customHeight="1" x14ac:dyDescent="0.25">
      <c r="A74" s="15"/>
      <c r="B74" s="15"/>
      <c r="C74" s="15"/>
      <c r="D74" s="120" t="s">
        <v>44</v>
      </c>
      <c r="E74" s="3" t="s">
        <v>28</v>
      </c>
      <c r="F74" s="4">
        <f t="shared" si="65"/>
        <v>0</v>
      </c>
      <c r="G74" s="5"/>
      <c r="H74" s="5"/>
      <c r="I74" s="7" t="s">
        <v>1</v>
      </c>
      <c r="J74" s="48"/>
      <c r="K74" s="49"/>
      <c r="L74" s="50"/>
      <c r="M74" s="44">
        <f t="shared" si="66"/>
        <v>1</v>
      </c>
      <c r="N74" s="45">
        <f t="shared" si="67"/>
        <v>3.2258064516129031E-2</v>
      </c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>
        <f t="shared" si="68"/>
        <v>0</v>
      </c>
      <c r="AQ74" s="46">
        <f t="shared" si="69"/>
        <v>0</v>
      </c>
      <c r="AR74" s="46">
        <f t="shared" si="70"/>
        <v>0</v>
      </c>
      <c r="AS74" s="46">
        <f t="shared" si="71"/>
        <v>1</v>
      </c>
      <c r="AT74" s="46">
        <f t="shared" si="72"/>
        <v>0</v>
      </c>
      <c r="AU74" s="46">
        <f t="shared" si="73"/>
        <v>0</v>
      </c>
      <c r="AV74" s="46">
        <f t="shared" si="74"/>
        <v>1</v>
      </c>
      <c r="AW74" s="46"/>
      <c r="AX74" s="46"/>
      <c r="AY74" s="46"/>
      <c r="AZ74" s="46"/>
      <c r="BA74" s="104" t="s">
        <v>6</v>
      </c>
      <c r="BB74" s="103"/>
      <c r="BC74" s="105">
        <f>$AP$66</f>
        <v>0.18064516129032254</v>
      </c>
      <c r="BD74" s="105">
        <f t="shared" si="76"/>
        <v>0.12657262676324818</v>
      </c>
      <c r="BE74" s="105">
        <f t="shared" si="75"/>
        <v>2.2864732576586763E-2</v>
      </c>
      <c r="BF74" s="46"/>
      <c r="BG74" s="46"/>
      <c r="BH74" s="46"/>
      <c r="BI74" s="46"/>
      <c r="BJ74" s="46"/>
      <c r="BK74" s="46"/>
      <c r="BL74" s="46"/>
      <c r="BM74" s="46"/>
      <c r="BN74" s="46"/>
      <c r="BO74" s="46"/>
      <c r="BP74" s="46" t="s">
        <v>62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</row>
    <row r="75" spans="1:186" ht="30" customHeight="1" x14ac:dyDescent="0.25">
      <c r="A75" s="15"/>
      <c r="B75" s="15"/>
      <c r="C75" s="15"/>
      <c r="D75" s="120" t="s">
        <v>45</v>
      </c>
      <c r="E75" s="3" t="s">
        <v>28</v>
      </c>
      <c r="F75" s="4">
        <f t="shared" si="65"/>
        <v>0</v>
      </c>
      <c r="G75" s="5"/>
      <c r="H75" s="5"/>
      <c r="I75" s="7"/>
      <c r="J75" s="48"/>
      <c r="K75" s="49" t="s">
        <v>1</v>
      </c>
      <c r="L75" s="50"/>
      <c r="M75" s="44">
        <f t="shared" si="66"/>
        <v>4</v>
      </c>
      <c r="N75" s="45">
        <f t="shared" si="67"/>
        <v>0.12903225806451613</v>
      </c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>
        <f t="shared" si="68"/>
        <v>0</v>
      </c>
      <c r="AQ75" s="46">
        <f t="shared" si="69"/>
        <v>0</v>
      </c>
      <c r="AR75" s="46">
        <f t="shared" si="70"/>
        <v>0</v>
      </c>
      <c r="AS75" s="46">
        <f t="shared" si="71"/>
        <v>0</v>
      </c>
      <c r="AT75" s="46">
        <f t="shared" si="72"/>
        <v>0</v>
      </c>
      <c r="AU75" s="46">
        <f t="shared" si="73"/>
        <v>4</v>
      </c>
      <c r="AV75" s="46">
        <f t="shared" si="74"/>
        <v>4</v>
      </c>
      <c r="AW75" s="46"/>
      <c r="AX75" s="46"/>
      <c r="AY75" s="46"/>
      <c r="AZ75" s="46"/>
      <c r="BA75" s="104" t="s">
        <v>17</v>
      </c>
      <c r="BB75" s="103"/>
      <c r="BC75" s="105">
        <f>$AP$87</f>
        <v>0.75</v>
      </c>
      <c r="BD75" s="105">
        <f t="shared" si="76"/>
        <v>4.8036599313762862E-2</v>
      </c>
      <c r="BE75" s="105">
        <f t="shared" si="75"/>
        <v>3.6027449485322147E-2</v>
      </c>
      <c r="BF75" s="46"/>
      <c r="BG75" s="46"/>
      <c r="BH75" s="46"/>
      <c r="BI75" s="46"/>
      <c r="BJ75" s="46"/>
      <c r="BK75" s="46"/>
      <c r="BL75" s="46"/>
      <c r="BM75" s="46"/>
      <c r="BN75" s="46"/>
      <c r="BO75" s="46"/>
      <c r="BP75" s="46" t="s">
        <v>61</v>
      </c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</row>
    <row r="76" spans="1:186" ht="30" customHeight="1" x14ac:dyDescent="0.25">
      <c r="A76" s="15"/>
      <c r="B76" s="15"/>
      <c r="C76" s="15"/>
      <c r="D76" s="120" t="s">
        <v>154</v>
      </c>
      <c r="E76" s="3" t="s">
        <v>28</v>
      </c>
      <c r="F76" s="4">
        <f t="shared" si="65"/>
        <v>0</v>
      </c>
      <c r="G76" s="5"/>
      <c r="H76" s="5"/>
      <c r="I76" s="7"/>
      <c r="J76" s="48"/>
      <c r="K76" s="49" t="s">
        <v>1</v>
      </c>
      <c r="L76" s="50"/>
      <c r="M76" s="44">
        <f t="shared" si="66"/>
        <v>4</v>
      </c>
      <c r="N76" s="45">
        <f t="shared" si="67"/>
        <v>0.12903225806451613</v>
      </c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>
        <f t="shared" si="68"/>
        <v>0</v>
      </c>
      <c r="AQ76" s="46">
        <f t="shared" si="69"/>
        <v>0</v>
      </c>
      <c r="AR76" s="46">
        <f t="shared" si="70"/>
        <v>0</v>
      </c>
      <c r="AS76" s="46">
        <f t="shared" si="71"/>
        <v>0</v>
      </c>
      <c r="AT76" s="46">
        <f t="shared" si="72"/>
        <v>0</v>
      </c>
      <c r="AU76" s="46">
        <f t="shared" si="73"/>
        <v>4</v>
      </c>
      <c r="AV76" s="46">
        <f t="shared" si="74"/>
        <v>4</v>
      </c>
      <c r="AW76" s="46"/>
      <c r="AX76" s="46"/>
      <c r="AY76" s="46"/>
      <c r="AZ76" s="46"/>
      <c r="BA76" s="104" t="s">
        <v>7</v>
      </c>
      <c r="BB76" s="103"/>
      <c r="BC76" s="105">
        <f>$AP$108</f>
        <v>0.74117647058823533</v>
      </c>
      <c r="BD76" s="105">
        <f t="shared" si="76"/>
        <v>0.11742279832253144</v>
      </c>
      <c r="BE76" s="105">
        <f t="shared" si="75"/>
        <v>8.7031015227288011E-2</v>
      </c>
      <c r="BF76" s="46"/>
      <c r="BG76" s="46"/>
      <c r="BH76" s="46"/>
      <c r="BI76" s="46"/>
      <c r="BJ76" s="46"/>
      <c r="BK76" s="46"/>
      <c r="BL76" s="46"/>
      <c r="BM76" s="46"/>
      <c r="BN76" s="46"/>
      <c r="BO76" s="46"/>
      <c r="BP76" s="46" t="s">
        <v>62</v>
      </c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</row>
    <row r="77" spans="1:186" ht="30" customHeight="1" x14ac:dyDescent="0.25">
      <c r="A77" s="15"/>
      <c r="B77" s="15"/>
      <c r="C77" s="15"/>
      <c r="D77" s="120"/>
      <c r="E77" s="3"/>
      <c r="F77" s="4">
        <f t="shared" si="65"/>
        <v>0</v>
      </c>
      <c r="G77" s="5"/>
      <c r="H77" s="5"/>
      <c r="I77" s="7"/>
      <c r="J77" s="48"/>
      <c r="K77" s="49"/>
      <c r="L77" s="50"/>
      <c r="M77" s="44">
        <f t="shared" si="66"/>
        <v>0</v>
      </c>
      <c r="N77" s="45">
        <f t="shared" si="67"/>
        <v>0</v>
      </c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>
        <f t="shared" si="68"/>
        <v>0</v>
      </c>
      <c r="AQ77" s="46">
        <f t="shared" si="69"/>
        <v>0</v>
      </c>
      <c r="AR77" s="46">
        <f t="shared" si="70"/>
        <v>0</v>
      </c>
      <c r="AS77" s="46">
        <f t="shared" si="71"/>
        <v>0</v>
      </c>
      <c r="AT77" s="46">
        <f t="shared" si="72"/>
        <v>0</v>
      </c>
      <c r="AU77" s="46">
        <f t="shared" si="73"/>
        <v>0</v>
      </c>
      <c r="AV77" s="46">
        <f t="shared" si="74"/>
        <v>0</v>
      </c>
      <c r="AW77" s="46"/>
      <c r="AX77" s="46"/>
      <c r="AY77" s="46"/>
      <c r="AZ77" s="46"/>
      <c r="BA77" s="104" t="s">
        <v>8</v>
      </c>
      <c r="BB77" s="103"/>
      <c r="BC77" s="105">
        <f>$AP$129</f>
        <v>0.66857142857142859</v>
      </c>
      <c r="BD77" s="105">
        <f t="shared" si="76"/>
        <v>0.16317194052611514</v>
      </c>
      <c r="BE77" s="105">
        <f t="shared" si="75"/>
        <v>0.10909209738031699</v>
      </c>
      <c r="BF77" s="46"/>
      <c r="BG77" s="46"/>
      <c r="BH77" s="46"/>
      <c r="BI77" s="46"/>
      <c r="BJ77" s="46"/>
      <c r="BK77" s="46"/>
      <c r="BL77" s="46"/>
      <c r="BM77" s="46"/>
      <c r="BN77" s="46"/>
      <c r="BO77" s="46"/>
      <c r="BP77" s="4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</row>
    <row r="78" spans="1:186" ht="30" customHeight="1" x14ac:dyDescent="0.25">
      <c r="A78" s="15"/>
      <c r="B78" s="15"/>
      <c r="C78" s="15"/>
      <c r="D78" s="120"/>
      <c r="E78" s="3"/>
      <c r="F78" s="4">
        <f t="shared" si="65"/>
        <v>0</v>
      </c>
      <c r="G78" s="5"/>
      <c r="H78" s="5"/>
      <c r="I78" s="7"/>
      <c r="J78" s="48"/>
      <c r="K78" s="49"/>
      <c r="L78" s="50"/>
      <c r="M78" s="44">
        <f t="shared" si="66"/>
        <v>0</v>
      </c>
      <c r="N78" s="45">
        <f t="shared" si="67"/>
        <v>0</v>
      </c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>
        <f t="shared" si="68"/>
        <v>0</v>
      </c>
      <c r="AQ78" s="46">
        <f t="shared" si="69"/>
        <v>0</v>
      </c>
      <c r="AR78" s="46">
        <f t="shared" si="70"/>
        <v>0</v>
      </c>
      <c r="AS78" s="46">
        <f t="shared" si="71"/>
        <v>0</v>
      </c>
      <c r="AT78" s="46">
        <f t="shared" si="72"/>
        <v>0</v>
      </c>
      <c r="AU78" s="46">
        <f t="shared" si="73"/>
        <v>0</v>
      </c>
      <c r="AV78" s="46">
        <f t="shared" si="74"/>
        <v>0</v>
      </c>
      <c r="AW78" s="46"/>
      <c r="AX78" s="46"/>
      <c r="AY78" s="46"/>
      <c r="AZ78" s="46"/>
      <c r="BA78" s="104" t="s">
        <v>15</v>
      </c>
      <c r="BB78" s="103"/>
      <c r="BC78" s="105">
        <f>$AP$150</f>
        <v>0.77575757575757565</v>
      </c>
      <c r="BD78" s="105">
        <f t="shared" si="76"/>
        <v>0.2226458253907739</v>
      </c>
      <c r="BE78" s="105">
        <f t="shared" si="75"/>
        <v>0.17271918575769124</v>
      </c>
      <c r="BF78" s="46"/>
      <c r="BG78" s="46"/>
      <c r="BH78" s="46"/>
      <c r="BI78" s="46"/>
      <c r="BJ78" s="46"/>
      <c r="BK78" s="46"/>
      <c r="BL78" s="46"/>
      <c r="BM78" s="46"/>
      <c r="BN78" s="46"/>
      <c r="BO78" s="46"/>
      <c r="BP78" s="4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</row>
    <row r="79" spans="1:186" ht="30" customHeight="1" x14ac:dyDescent="0.25">
      <c r="A79" s="15"/>
      <c r="B79" s="15"/>
      <c r="C79" s="15"/>
      <c r="D79" s="120"/>
      <c r="E79" s="3"/>
      <c r="F79" s="4">
        <f t="shared" si="65"/>
        <v>0</v>
      </c>
      <c r="G79" s="5"/>
      <c r="H79" s="5"/>
      <c r="I79" s="7"/>
      <c r="J79" s="48"/>
      <c r="K79" s="49"/>
      <c r="L79" s="50"/>
      <c r="M79" s="44">
        <f t="shared" si="66"/>
        <v>0</v>
      </c>
      <c r="N79" s="45">
        <f t="shared" si="67"/>
        <v>0</v>
      </c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>
        <f t="shared" si="68"/>
        <v>0</v>
      </c>
      <c r="AQ79" s="46">
        <f t="shared" si="69"/>
        <v>0</v>
      </c>
      <c r="AR79" s="46">
        <f t="shared" si="70"/>
        <v>0</v>
      </c>
      <c r="AS79" s="46">
        <f t="shared" si="71"/>
        <v>0</v>
      </c>
      <c r="AT79" s="46">
        <f t="shared" si="72"/>
        <v>0</v>
      </c>
      <c r="AU79" s="46">
        <f t="shared" si="73"/>
        <v>0</v>
      </c>
      <c r="AV79" s="46">
        <f t="shared" si="74"/>
        <v>0</v>
      </c>
      <c r="AW79" s="46"/>
      <c r="AX79" s="46"/>
      <c r="AY79" s="46"/>
      <c r="AZ79" s="46"/>
      <c r="BA79" s="104" t="s">
        <v>3</v>
      </c>
      <c r="BB79" s="103"/>
      <c r="BC79" s="105">
        <f>$AP$171</f>
        <v>0.73684210526315785</v>
      </c>
      <c r="BD79" s="105">
        <f t="shared" si="76"/>
        <v>6.2905070529927554E-2</v>
      </c>
      <c r="BE79" s="105">
        <f t="shared" si="75"/>
        <v>4.6351104600999248E-2</v>
      </c>
      <c r="BF79" s="46"/>
      <c r="BG79" s="46"/>
      <c r="BH79" s="46"/>
      <c r="BI79" s="46"/>
      <c r="BJ79" s="46"/>
      <c r="BK79" s="46"/>
      <c r="BL79" s="46"/>
      <c r="BM79" s="46"/>
      <c r="BN79" s="46"/>
      <c r="BO79" s="46"/>
      <c r="BP79" s="4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</row>
    <row r="80" spans="1:186" ht="30" customHeight="1" x14ac:dyDescent="0.25">
      <c r="A80" s="15"/>
      <c r="B80" s="15"/>
      <c r="C80" s="15"/>
      <c r="D80" s="120"/>
      <c r="E80" s="3"/>
      <c r="F80" s="4">
        <f t="shared" si="65"/>
        <v>0</v>
      </c>
      <c r="G80" s="5"/>
      <c r="H80" s="5"/>
      <c r="I80" s="7"/>
      <c r="J80" s="48"/>
      <c r="K80" s="49"/>
      <c r="L80" s="50"/>
      <c r="M80" s="44">
        <f t="shared" si="66"/>
        <v>0</v>
      </c>
      <c r="N80" s="45">
        <f t="shared" si="67"/>
        <v>0</v>
      </c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>
        <f t="shared" si="68"/>
        <v>0</v>
      </c>
      <c r="AQ80" s="46">
        <f t="shared" si="69"/>
        <v>0</v>
      </c>
      <c r="AR80" s="46">
        <f t="shared" si="70"/>
        <v>0</v>
      </c>
      <c r="AS80" s="46">
        <f t="shared" si="71"/>
        <v>0</v>
      </c>
      <c r="AT80" s="46">
        <f t="shared" si="72"/>
        <v>0</v>
      </c>
      <c r="AU80" s="46">
        <f t="shared" si="73"/>
        <v>0</v>
      </c>
      <c r="AV80" s="46">
        <f t="shared" si="74"/>
        <v>0</v>
      </c>
      <c r="AW80" s="46"/>
      <c r="AX80" s="46"/>
      <c r="AY80" s="46"/>
      <c r="AZ80" s="46"/>
      <c r="BA80" s="103"/>
      <c r="BB80" s="103"/>
      <c r="BC80" s="103"/>
      <c r="BD80" s="103"/>
      <c r="BE80" s="103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</row>
    <row r="81" spans="1:186" ht="30" customHeight="1" x14ac:dyDescent="0.25">
      <c r="A81" s="15"/>
      <c r="B81" s="15"/>
      <c r="C81" s="15"/>
      <c r="D81" s="120"/>
      <c r="E81" s="3"/>
      <c r="F81" s="4">
        <f t="shared" si="65"/>
        <v>0</v>
      </c>
      <c r="G81" s="5"/>
      <c r="H81" s="5"/>
      <c r="I81" s="59"/>
      <c r="J81" s="60"/>
      <c r="K81" s="61"/>
      <c r="L81" s="62"/>
      <c r="M81" s="44">
        <f t="shared" si="66"/>
        <v>0</v>
      </c>
      <c r="N81" s="45">
        <f t="shared" si="67"/>
        <v>0</v>
      </c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>
        <f t="shared" si="68"/>
        <v>0</v>
      </c>
      <c r="AQ81" s="46">
        <f t="shared" si="69"/>
        <v>0</v>
      </c>
      <c r="AR81" s="46">
        <f t="shared" si="70"/>
        <v>0</v>
      </c>
      <c r="AS81" s="46">
        <f t="shared" si="71"/>
        <v>0</v>
      </c>
      <c r="AT81" s="46">
        <f t="shared" si="72"/>
        <v>0</v>
      </c>
      <c r="AU81" s="46">
        <f t="shared" si="73"/>
        <v>0</v>
      </c>
      <c r="AV81" s="46">
        <f t="shared" si="74"/>
        <v>0</v>
      </c>
      <c r="AW81" s="46"/>
      <c r="AX81" s="46"/>
      <c r="AY81" s="46"/>
      <c r="AZ81" s="46"/>
      <c r="BA81" s="46"/>
      <c r="BB81" s="46"/>
      <c r="BC81" s="46"/>
      <c r="BD81" s="11"/>
      <c r="BE81" s="11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</row>
    <row r="82" spans="1:186" ht="30" customHeight="1" x14ac:dyDescent="0.25">
      <c r="A82" s="15"/>
      <c r="B82" s="15"/>
      <c r="C82" s="15"/>
      <c r="D82" s="120"/>
      <c r="E82" s="3"/>
      <c r="F82" s="4">
        <f t="shared" si="65"/>
        <v>0</v>
      </c>
      <c r="G82" s="5"/>
      <c r="H82" s="5"/>
      <c r="I82" s="59"/>
      <c r="J82" s="60"/>
      <c r="K82" s="61"/>
      <c r="L82" s="62"/>
      <c r="M82" s="44">
        <f t="shared" si="66"/>
        <v>0</v>
      </c>
      <c r="N82" s="45">
        <f t="shared" si="67"/>
        <v>0</v>
      </c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>
        <f t="shared" si="68"/>
        <v>0</v>
      </c>
      <c r="AQ82" s="46">
        <f t="shared" si="69"/>
        <v>0</v>
      </c>
      <c r="AR82" s="46">
        <f t="shared" si="70"/>
        <v>0</v>
      </c>
      <c r="AS82" s="46">
        <f t="shared" si="71"/>
        <v>0</v>
      </c>
      <c r="AT82" s="46">
        <f t="shared" si="72"/>
        <v>0</v>
      </c>
      <c r="AU82" s="46">
        <f t="shared" si="73"/>
        <v>0</v>
      </c>
      <c r="AV82" s="46">
        <f t="shared" si="74"/>
        <v>0</v>
      </c>
      <c r="AW82" s="46"/>
      <c r="AX82" s="46"/>
      <c r="AY82" s="46"/>
      <c r="AZ82" s="46"/>
      <c r="BA82" s="51"/>
      <c r="BB82" s="46"/>
      <c r="BC82" s="122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</row>
    <row r="83" spans="1:186" ht="30" customHeight="1" x14ac:dyDescent="0.25">
      <c r="A83" s="15"/>
      <c r="B83" s="15"/>
      <c r="C83" s="15"/>
      <c r="D83" s="120"/>
      <c r="E83" s="3"/>
      <c r="F83" s="4">
        <f t="shared" si="65"/>
        <v>0</v>
      </c>
      <c r="G83" s="5"/>
      <c r="H83" s="5"/>
      <c r="I83" s="59"/>
      <c r="J83" s="60"/>
      <c r="K83" s="61"/>
      <c r="L83" s="62"/>
      <c r="M83" s="44">
        <f t="shared" si="66"/>
        <v>0</v>
      </c>
      <c r="N83" s="45">
        <f t="shared" si="67"/>
        <v>0</v>
      </c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>
        <f t="shared" si="68"/>
        <v>0</v>
      </c>
      <c r="AQ83" s="46">
        <f t="shared" si="69"/>
        <v>0</v>
      </c>
      <c r="AR83" s="46">
        <f t="shared" si="70"/>
        <v>0</v>
      </c>
      <c r="AS83" s="46">
        <f t="shared" si="71"/>
        <v>0</v>
      </c>
      <c r="AT83" s="46">
        <f t="shared" si="72"/>
        <v>0</v>
      </c>
      <c r="AU83" s="46">
        <f t="shared" si="73"/>
        <v>0</v>
      </c>
      <c r="AV83" s="46">
        <f t="shared" si="74"/>
        <v>0</v>
      </c>
      <c r="AW83" s="46"/>
      <c r="AX83" s="46"/>
      <c r="AY83" s="46"/>
      <c r="AZ83" s="46"/>
      <c r="BA83" s="46"/>
      <c r="BB83" s="46"/>
      <c r="BC83" s="57"/>
      <c r="BD83" s="57"/>
      <c r="BE83" s="57"/>
      <c r="BF83" s="46"/>
      <c r="BG83" s="46"/>
      <c r="BH83" s="46"/>
      <c r="BI83" s="46"/>
      <c r="BJ83" s="46"/>
      <c r="BK83" s="46"/>
      <c r="BL83" s="46"/>
      <c r="BM83" s="46"/>
      <c r="BN83" s="46"/>
      <c r="BO83" s="46"/>
      <c r="BP83" s="4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</row>
    <row r="84" spans="1:186" ht="30" customHeight="1" x14ac:dyDescent="0.25">
      <c r="A84" s="15"/>
      <c r="B84" s="15"/>
      <c r="C84" s="15"/>
      <c r="D84" s="120"/>
      <c r="E84" s="3"/>
      <c r="F84" s="4">
        <f t="shared" si="65"/>
        <v>0</v>
      </c>
      <c r="G84" s="5"/>
      <c r="H84" s="5"/>
      <c r="I84" s="59"/>
      <c r="J84" s="60"/>
      <c r="K84" s="61"/>
      <c r="L84" s="65"/>
      <c r="M84" s="44">
        <f t="shared" si="66"/>
        <v>0</v>
      </c>
      <c r="N84" s="45">
        <f t="shared" si="67"/>
        <v>0</v>
      </c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>
        <f t="shared" si="68"/>
        <v>0</v>
      </c>
      <c r="AQ84" s="46">
        <f t="shared" si="69"/>
        <v>0</v>
      </c>
      <c r="AR84" s="46">
        <f t="shared" si="70"/>
        <v>0</v>
      </c>
      <c r="AS84" s="46">
        <f t="shared" si="71"/>
        <v>0</v>
      </c>
      <c r="AT84" s="46">
        <f t="shared" si="72"/>
        <v>0</v>
      </c>
      <c r="AU84" s="46">
        <f t="shared" si="73"/>
        <v>0</v>
      </c>
      <c r="AV84" s="46">
        <f t="shared" si="74"/>
        <v>0</v>
      </c>
      <c r="AW84" s="46"/>
      <c r="AX84" s="46"/>
      <c r="AY84" s="46"/>
      <c r="AZ84" s="46"/>
      <c r="BA84" s="46"/>
      <c r="BB84" s="46"/>
      <c r="BC84" s="57"/>
      <c r="BD84" s="57"/>
      <c r="BE84" s="57"/>
      <c r="BF84" s="46"/>
      <c r="BG84" s="46"/>
      <c r="BH84" s="46"/>
      <c r="BI84" s="46"/>
      <c r="BJ84" s="46"/>
      <c r="BK84" s="46"/>
      <c r="BL84" s="46"/>
      <c r="BM84" s="46"/>
      <c r="BN84" s="46"/>
      <c r="BO84" s="46"/>
      <c r="BP84" s="4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</row>
    <row r="85" spans="1:186" ht="30" customHeight="1" thickBot="1" x14ac:dyDescent="0.3">
      <c r="A85" s="15"/>
      <c r="B85" s="15"/>
      <c r="C85" s="15"/>
      <c r="D85" s="120"/>
      <c r="E85" s="3"/>
      <c r="F85" s="4">
        <f t="shared" si="65"/>
        <v>0</v>
      </c>
      <c r="G85" s="5"/>
      <c r="H85" s="5"/>
      <c r="I85" s="59"/>
      <c r="J85" s="60"/>
      <c r="K85" s="61"/>
      <c r="L85" s="65"/>
      <c r="M85" s="44">
        <f t="shared" si="66"/>
        <v>0</v>
      </c>
      <c r="N85" s="45">
        <f t="shared" si="67"/>
        <v>0</v>
      </c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>
        <f t="shared" si="68"/>
        <v>0</v>
      </c>
      <c r="AQ85" s="46">
        <f t="shared" si="69"/>
        <v>0</v>
      </c>
      <c r="AR85" s="46">
        <f t="shared" si="70"/>
        <v>0</v>
      </c>
      <c r="AS85" s="46">
        <f t="shared" si="71"/>
        <v>0</v>
      </c>
      <c r="AT85" s="46">
        <f t="shared" si="72"/>
        <v>0</v>
      </c>
      <c r="AU85" s="46">
        <f t="shared" si="73"/>
        <v>0</v>
      </c>
      <c r="AV85" s="46">
        <f t="shared" si="74"/>
        <v>0</v>
      </c>
      <c r="AW85" s="46"/>
      <c r="AX85" s="46"/>
      <c r="AY85" s="46"/>
      <c r="AZ85" s="46"/>
      <c r="BA85" s="46"/>
      <c r="BB85" s="46"/>
      <c r="BC85" s="57"/>
      <c r="BD85" s="57"/>
      <c r="BE85" s="57"/>
      <c r="BF85" s="46"/>
      <c r="BG85" s="46"/>
      <c r="BH85" s="46"/>
      <c r="BI85" s="46"/>
      <c r="BJ85" s="46"/>
      <c r="BK85" s="46"/>
      <c r="BL85" s="46"/>
      <c r="BM85" s="46"/>
      <c r="BN85" s="46"/>
      <c r="BO85" s="46"/>
      <c r="BP85" s="4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</row>
    <row r="86" spans="1:186" ht="30" customHeight="1" thickBot="1" x14ac:dyDescent="0.3">
      <c r="A86" s="123" t="s">
        <v>33</v>
      </c>
      <c r="B86" s="124" t="s">
        <v>34</v>
      </c>
      <c r="C86" s="125" t="s">
        <v>35</v>
      </c>
      <c r="D86" s="126"/>
      <c r="E86" s="3"/>
      <c r="F86" s="4">
        <f t="shared" si="65"/>
        <v>0</v>
      </c>
      <c r="G86" s="8"/>
      <c r="H86" s="8"/>
      <c r="I86" s="70"/>
      <c r="J86" s="71"/>
      <c r="K86" s="72"/>
      <c r="L86" s="73"/>
      <c r="M86" s="44">
        <f t="shared" si="66"/>
        <v>0</v>
      </c>
      <c r="N86" s="45">
        <f t="shared" si="67"/>
        <v>0</v>
      </c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>
        <f t="shared" si="68"/>
        <v>0</v>
      </c>
      <c r="AQ86" s="46">
        <f t="shared" si="69"/>
        <v>0</v>
      </c>
      <c r="AR86" s="46">
        <f t="shared" si="70"/>
        <v>0</v>
      </c>
      <c r="AS86" s="46">
        <f t="shared" si="71"/>
        <v>0</v>
      </c>
      <c r="AT86" s="46">
        <f t="shared" si="72"/>
        <v>0</v>
      </c>
      <c r="AU86" s="46">
        <f t="shared" si="73"/>
        <v>0</v>
      </c>
      <c r="AV86" s="46">
        <f t="shared" si="74"/>
        <v>0</v>
      </c>
      <c r="AW86" s="46"/>
      <c r="AX86" s="46"/>
      <c r="AY86" s="46"/>
      <c r="AZ86" s="46"/>
      <c r="BA86" s="46"/>
      <c r="BB86" s="46"/>
      <c r="BC86" s="46"/>
      <c r="BD86" s="46"/>
      <c r="BE86" s="46"/>
      <c r="BF86" s="46"/>
      <c r="BG86" s="46"/>
      <c r="BH86" s="46"/>
      <c r="BI86" s="46"/>
      <c r="BJ86" s="46"/>
      <c r="BK86" s="46"/>
      <c r="BL86" s="46"/>
      <c r="BM86" s="46"/>
      <c r="BN86" s="46"/>
      <c r="BO86" s="46"/>
      <c r="BP86" s="4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</row>
    <row r="87" spans="1:186" ht="52.5" customHeight="1" thickBot="1" x14ac:dyDescent="0.3">
      <c r="A87" s="27"/>
      <c r="B87" s="28"/>
      <c r="C87" s="29"/>
      <c r="D87" s="127" t="s">
        <v>138</v>
      </c>
      <c r="E87" s="128" t="s">
        <v>30</v>
      </c>
      <c r="F87" s="129"/>
      <c r="G87" s="130" t="s">
        <v>31</v>
      </c>
      <c r="H87" s="130" t="s">
        <v>32</v>
      </c>
      <c r="I87" s="130" t="s">
        <v>33</v>
      </c>
      <c r="J87" s="130" t="s">
        <v>34</v>
      </c>
      <c r="K87" s="130" t="s">
        <v>35</v>
      </c>
      <c r="L87" s="118" t="s">
        <v>26</v>
      </c>
      <c r="M87" s="119">
        <f>M66</f>
        <v>0.33</v>
      </c>
      <c r="N87" s="119">
        <f>SUM(AP88:AP107)</f>
        <v>0.75</v>
      </c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>
        <f>(((((1-N87)*M87)+N87)-N87)/COUNTA(F88:F107))*COUNTIF(F88:F107,"-")+N87</f>
        <v>0.75</v>
      </c>
      <c r="AQ87" s="46"/>
      <c r="AR87" s="46"/>
      <c r="AS87" s="46"/>
      <c r="AT87" s="46"/>
      <c r="AU87" s="46"/>
      <c r="AV87" s="46"/>
      <c r="AW87" s="46"/>
      <c r="AX87" s="46"/>
      <c r="AY87" s="46"/>
      <c r="AZ87" s="46"/>
      <c r="BA87" s="46"/>
      <c r="BB87" s="46"/>
      <c r="BC87" s="46"/>
      <c r="BD87" s="46"/>
      <c r="BE87" s="46"/>
      <c r="BF87" s="46"/>
      <c r="BG87" s="46"/>
      <c r="BH87" s="46"/>
      <c r="BI87" s="46"/>
      <c r="BJ87" s="46"/>
      <c r="BK87" s="46"/>
      <c r="BL87" s="46"/>
      <c r="BM87" s="46"/>
      <c r="BN87" s="46"/>
      <c r="BO87" s="46"/>
      <c r="BP87" s="82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</row>
    <row r="88" spans="1:186" ht="30" customHeight="1" x14ac:dyDescent="0.25">
      <c r="A88" s="15">
        <v>2</v>
      </c>
      <c r="B88" s="15">
        <f>IF(B87="x",2,0)</f>
        <v>0</v>
      </c>
      <c r="C88" s="15">
        <f>IF(C87="x",4,0)</f>
        <v>0</v>
      </c>
      <c r="D88" s="131" t="s">
        <v>2</v>
      </c>
      <c r="E88" s="3">
        <v>10</v>
      </c>
      <c r="F88" s="4">
        <f>IF(E88="-",0,IF(BP88="neg",(10-E88)/10,E88/10))</f>
        <v>1</v>
      </c>
      <c r="G88" s="5"/>
      <c r="H88" s="5"/>
      <c r="I88" s="6"/>
      <c r="J88" s="41" t="s">
        <v>1</v>
      </c>
      <c r="K88" s="42"/>
      <c r="L88" s="43"/>
      <c r="M88" s="44">
        <f>AV88</f>
        <v>2</v>
      </c>
      <c r="N88" s="45">
        <f>M88/SUM($M$88:$M$107)</f>
        <v>0.1</v>
      </c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>
        <f>F88*N88</f>
        <v>0.1</v>
      </c>
      <c r="AQ88" s="46">
        <f>IF(G88="x",0.25,0)</f>
        <v>0</v>
      </c>
      <c r="AR88" s="46">
        <f>IF(H88="x",0.5,0)</f>
        <v>0</v>
      </c>
      <c r="AS88" s="46">
        <f>IF(I88="x",1,0)</f>
        <v>0</v>
      </c>
      <c r="AT88" s="46">
        <f>IF(J88="x",2,0)</f>
        <v>2</v>
      </c>
      <c r="AU88" s="46">
        <f>IF(K88="x",4,0)</f>
        <v>0</v>
      </c>
      <c r="AV88" s="46">
        <f>SUM(AQ88:AU88)</f>
        <v>2</v>
      </c>
      <c r="AW88" s="46"/>
      <c r="AX88" s="46"/>
      <c r="AY88" s="46"/>
      <c r="AZ88" s="46"/>
      <c r="BA88" s="46"/>
      <c r="BB88" s="46"/>
      <c r="BC88" s="46"/>
      <c r="BD88" s="46"/>
      <c r="BE88" s="46"/>
      <c r="BF88" s="46"/>
      <c r="BG88" s="46"/>
      <c r="BH88" s="46"/>
      <c r="BI88" s="46"/>
      <c r="BJ88" s="46"/>
      <c r="BK88" s="46"/>
      <c r="BL88" s="46"/>
      <c r="BM88" s="46"/>
      <c r="BN88" s="46"/>
      <c r="BO88" s="46"/>
      <c r="BP88" s="46" t="s">
        <v>61</v>
      </c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</row>
    <row r="89" spans="1:186" ht="30" customHeight="1" x14ac:dyDescent="0.25">
      <c r="A89" s="15"/>
      <c r="B89" s="15"/>
      <c r="C89" s="15">
        <f>IF(A88=1,1,IF(A88=2,2,4))</f>
        <v>2</v>
      </c>
      <c r="D89" s="132" t="s">
        <v>129</v>
      </c>
      <c r="E89" s="3">
        <v>3</v>
      </c>
      <c r="F89" s="4">
        <f t="shared" ref="F89:F107" si="77">IF(E89="-",0,IF(BP89="neg",(10-E89)/10,E89/10))</f>
        <v>0.7</v>
      </c>
      <c r="G89" s="5"/>
      <c r="H89" s="5"/>
      <c r="I89" s="7"/>
      <c r="J89" s="48" t="s">
        <v>1</v>
      </c>
      <c r="K89" s="49"/>
      <c r="L89" s="50"/>
      <c r="M89" s="44">
        <f t="shared" ref="M89:M107" si="78">AV89</f>
        <v>2</v>
      </c>
      <c r="N89" s="45">
        <f t="shared" ref="N89:N107" si="79">M89/SUM($M$88:$M$107)</f>
        <v>0.1</v>
      </c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>
        <f t="shared" ref="AP89:AP107" si="80">F89*N89</f>
        <v>6.9999999999999993E-2</v>
      </c>
      <c r="AQ89" s="46">
        <f t="shared" ref="AQ89:AQ107" si="81">IF(G89="x",0.25,0)</f>
        <v>0</v>
      </c>
      <c r="AR89" s="46">
        <f t="shared" ref="AR89:AR107" si="82">IF(H89="x",0.5,0)</f>
        <v>0</v>
      </c>
      <c r="AS89" s="46">
        <f t="shared" ref="AS89:AS107" si="83">IF(I89="x",1,0)</f>
        <v>0</v>
      </c>
      <c r="AT89" s="46">
        <f t="shared" ref="AT89:AT107" si="84">IF(J89="x",2,0)</f>
        <v>2</v>
      </c>
      <c r="AU89" s="46">
        <f t="shared" ref="AU89:AU107" si="85">IF(K89="x",4,0)</f>
        <v>0</v>
      </c>
      <c r="AV89" s="46">
        <f t="shared" ref="AV89:AV107" si="86">SUM(AQ89:AU89)</f>
        <v>2</v>
      </c>
      <c r="AW89" s="46"/>
      <c r="AX89" s="46"/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 t="s">
        <v>62</v>
      </c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</row>
    <row r="90" spans="1:186" ht="30" customHeight="1" x14ac:dyDescent="0.25">
      <c r="A90" s="15"/>
      <c r="B90" s="15"/>
      <c r="C90" s="15"/>
      <c r="D90" s="132" t="s">
        <v>92</v>
      </c>
      <c r="E90" s="3">
        <v>4</v>
      </c>
      <c r="F90" s="4">
        <f t="shared" si="77"/>
        <v>0.6</v>
      </c>
      <c r="G90" s="5"/>
      <c r="H90" s="5"/>
      <c r="I90" s="7" t="s">
        <v>1</v>
      </c>
      <c r="J90" s="48"/>
      <c r="K90" s="49"/>
      <c r="L90" s="50"/>
      <c r="M90" s="44">
        <f t="shared" si="78"/>
        <v>1</v>
      </c>
      <c r="N90" s="45">
        <f t="shared" si="79"/>
        <v>0.05</v>
      </c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>
        <f t="shared" si="80"/>
        <v>0.03</v>
      </c>
      <c r="AQ90" s="46">
        <f t="shared" si="81"/>
        <v>0</v>
      </c>
      <c r="AR90" s="46">
        <f t="shared" si="82"/>
        <v>0</v>
      </c>
      <c r="AS90" s="46">
        <f t="shared" si="83"/>
        <v>1</v>
      </c>
      <c r="AT90" s="46">
        <f t="shared" si="84"/>
        <v>0</v>
      </c>
      <c r="AU90" s="46">
        <f t="shared" si="85"/>
        <v>0</v>
      </c>
      <c r="AV90" s="46">
        <f t="shared" si="86"/>
        <v>1</v>
      </c>
      <c r="AW90" s="46"/>
      <c r="AX90" s="46"/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 t="s">
        <v>62</v>
      </c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</row>
    <row r="91" spans="1:186" ht="30" customHeight="1" x14ac:dyDescent="0.25">
      <c r="A91" s="15"/>
      <c r="B91" s="15"/>
      <c r="C91" s="15"/>
      <c r="D91" s="132" t="s">
        <v>93</v>
      </c>
      <c r="E91" s="3" t="s">
        <v>28</v>
      </c>
      <c r="F91" s="4">
        <f t="shared" si="77"/>
        <v>0</v>
      </c>
      <c r="G91" s="5"/>
      <c r="H91" s="5"/>
      <c r="I91" s="7" t="s">
        <v>1</v>
      </c>
      <c r="J91" s="48"/>
      <c r="K91" s="49"/>
      <c r="L91" s="50"/>
      <c r="M91" s="44">
        <f t="shared" si="78"/>
        <v>1</v>
      </c>
      <c r="N91" s="45">
        <f t="shared" si="79"/>
        <v>0.05</v>
      </c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>
        <f t="shared" si="80"/>
        <v>0</v>
      </c>
      <c r="AQ91" s="46">
        <f t="shared" si="81"/>
        <v>0</v>
      </c>
      <c r="AR91" s="46">
        <f t="shared" si="82"/>
        <v>0</v>
      </c>
      <c r="AS91" s="46">
        <f t="shared" si="83"/>
        <v>1</v>
      </c>
      <c r="AT91" s="46">
        <f t="shared" si="84"/>
        <v>0</v>
      </c>
      <c r="AU91" s="46">
        <f t="shared" si="85"/>
        <v>0</v>
      </c>
      <c r="AV91" s="46">
        <f t="shared" si="86"/>
        <v>1</v>
      </c>
      <c r="AW91" s="46"/>
      <c r="AX91" s="46"/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 t="s">
        <v>62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</row>
    <row r="92" spans="1:186" ht="30" customHeight="1" x14ac:dyDescent="0.25">
      <c r="A92" s="15"/>
      <c r="B92" s="15"/>
      <c r="C92" s="15"/>
      <c r="D92" s="132" t="s">
        <v>94</v>
      </c>
      <c r="E92" s="3">
        <v>10</v>
      </c>
      <c r="F92" s="4">
        <f t="shared" si="77"/>
        <v>1</v>
      </c>
      <c r="G92" s="5"/>
      <c r="H92" s="5"/>
      <c r="I92" s="7"/>
      <c r="J92" s="48" t="s">
        <v>1</v>
      </c>
      <c r="K92" s="49"/>
      <c r="L92" s="50"/>
      <c r="M92" s="44">
        <f t="shared" si="78"/>
        <v>2</v>
      </c>
      <c r="N92" s="45">
        <f t="shared" si="79"/>
        <v>0.1</v>
      </c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>
        <f t="shared" si="80"/>
        <v>0.1</v>
      </c>
      <c r="AQ92" s="46">
        <f t="shared" si="81"/>
        <v>0</v>
      </c>
      <c r="AR92" s="46">
        <f t="shared" si="82"/>
        <v>0</v>
      </c>
      <c r="AS92" s="46">
        <f t="shared" si="83"/>
        <v>0</v>
      </c>
      <c r="AT92" s="46">
        <f t="shared" si="84"/>
        <v>2</v>
      </c>
      <c r="AU92" s="46">
        <f t="shared" si="85"/>
        <v>0</v>
      </c>
      <c r="AV92" s="46">
        <f t="shared" si="86"/>
        <v>2</v>
      </c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 t="s">
        <v>61</v>
      </c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</row>
    <row r="93" spans="1:186" ht="30" customHeight="1" x14ac:dyDescent="0.25">
      <c r="A93" s="15"/>
      <c r="B93" s="15"/>
      <c r="C93" s="15"/>
      <c r="D93" s="132" t="s">
        <v>95</v>
      </c>
      <c r="E93" s="3">
        <v>2</v>
      </c>
      <c r="F93" s="4">
        <f t="shared" si="77"/>
        <v>0.2</v>
      </c>
      <c r="G93" s="5"/>
      <c r="H93" s="5"/>
      <c r="I93" s="7"/>
      <c r="J93" s="48" t="s">
        <v>1</v>
      </c>
      <c r="K93" s="49"/>
      <c r="L93" s="50"/>
      <c r="M93" s="44">
        <f t="shared" si="78"/>
        <v>2</v>
      </c>
      <c r="N93" s="45">
        <f t="shared" si="79"/>
        <v>0.1</v>
      </c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>
        <f t="shared" si="80"/>
        <v>2.0000000000000004E-2</v>
      </c>
      <c r="AQ93" s="46">
        <f t="shared" si="81"/>
        <v>0</v>
      </c>
      <c r="AR93" s="46">
        <f t="shared" si="82"/>
        <v>0</v>
      </c>
      <c r="AS93" s="46">
        <f t="shared" si="83"/>
        <v>0</v>
      </c>
      <c r="AT93" s="46">
        <f t="shared" si="84"/>
        <v>2</v>
      </c>
      <c r="AU93" s="46">
        <f t="shared" si="85"/>
        <v>0</v>
      </c>
      <c r="AV93" s="46">
        <f t="shared" si="86"/>
        <v>2</v>
      </c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 t="s">
        <v>61</v>
      </c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</row>
    <row r="94" spans="1:186" ht="30" customHeight="1" x14ac:dyDescent="0.25">
      <c r="A94" s="15"/>
      <c r="B94" s="15"/>
      <c r="C94" s="15"/>
      <c r="D94" s="132" t="s">
        <v>96</v>
      </c>
      <c r="E94" s="3">
        <v>10</v>
      </c>
      <c r="F94" s="4">
        <f t="shared" si="77"/>
        <v>1</v>
      </c>
      <c r="G94" s="5"/>
      <c r="H94" s="5"/>
      <c r="I94" s="7"/>
      <c r="J94" s="48"/>
      <c r="K94" s="49" t="s">
        <v>1</v>
      </c>
      <c r="L94" s="50"/>
      <c r="M94" s="44">
        <f t="shared" si="78"/>
        <v>4</v>
      </c>
      <c r="N94" s="45">
        <f t="shared" si="79"/>
        <v>0.2</v>
      </c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>
        <f t="shared" si="80"/>
        <v>0.2</v>
      </c>
      <c r="AQ94" s="46">
        <f t="shared" si="81"/>
        <v>0</v>
      </c>
      <c r="AR94" s="46">
        <f t="shared" si="82"/>
        <v>0</v>
      </c>
      <c r="AS94" s="46">
        <f t="shared" si="83"/>
        <v>0</v>
      </c>
      <c r="AT94" s="46">
        <f t="shared" si="84"/>
        <v>0</v>
      </c>
      <c r="AU94" s="46">
        <f t="shared" si="85"/>
        <v>4</v>
      </c>
      <c r="AV94" s="46">
        <f t="shared" si="86"/>
        <v>4</v>
      </c>
      <c r="AW94" s="46"/>
      <c r="AX94" s="46"/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 t="s">
        <v>61</v>
      </c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</row>
    <row r="95" spans="1:186" ht="30" customHeight="1" x14ac:dyDescent="0.25">
      <c r="A95" s="15"/>
      <c r="B95" s="15"/>
      <c r="C95" s="15"/>
      <c r="D95" s="132" t="s">
        <v>155</v>
      </c>
      <c r="E95" s="3">
        <v>10</v>
      </c>
      <c r="F95" s="4">
        <f t="shared" si="77"/>
        <v>1</v>
      </c>
      <c r="G95" s="5"/>
      <c r="H95" s="5"/>
      <c r="I95" s="7"/>
      <c r="J95" s="48" t="s">
        <v>1</v>
      </c>
      <c r="K95" s="49"/>
      <c r="L95" s="50"/>
      <c r="M95" s="44">
        <f t="shared" si="78"/>
        <v>2</v>
      </c>
      <c r="N95" s="45">
        <f t="shared" si="79"/>
        <v>0.1</v>
      </c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>
        <f t="shared" si="80"/>
        <v>0.1</v>
      </c>
      <c r="AQ95" s="46">
        <f t="shared" si="81"/>
        <v>0</v>
      </c>
      <c r="AR95" s="46">
        <f t="shared" si="82"/>
        <v>0</v>
      </c>
      <c r="AS95" s="46">
        <f t="shared" si="83"/>
        <v>0</v>
      </c>
      <c r="AT95" s="46">
        <f t="shared" si="84"/>
        <v>2</v>
      </c>
      <c r="AU95" s="46">
        <f t="shared" si="85"/>
        <v>0</v>
      </c>
      <c r="AV95" s="46">
        <f t="shared" si="86"/>
        <v>2</v>
      </c>
      <c r="AW95" s="46"/>
      <c r="AX95" s="46"/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 t="s">
        <v>61</v>
      </c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</row>
    <row r="96" spans="1:186" ht="30" customHeight="1" x14ac:dyDescent="0.25">
      <c r="A96" s="15"/>
      <c r="B96" s="15"/>
      <c r="C96" s="15"/>
      <c r="D96" s="132" t="s">
        <v>46</v>
      </c>
      <c r="E96" s="3">
        <v>8</v>
      </c>
      <c r="F96" s="4">
        <f t="shared" si="77"/>
        <v>0.8</v>
      </c>
      <c r="G96" s="5"/>
      <c r="H96" s="5"/>
      <c r="I96" s="7"/>
      <c r="J96" s="48" t="s">
        <v>1</v>
      </c>
      <c r="K96" s="49"/>
      <c r="L96" s="50"/>
      <c r="M96" s="44">
        <f t="shared" si="78"/>
        <v>2</v>
      </c>
      <c r="N96" s="45">
        <f t="shared" si="79"/>
        <v>0.1</v>
      </c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>
        <f t="shared" si="80"/>
        <v>8.0000000000000016E-2</v>
      </c>
      <c r="AQ96" s="46">
        <f t="shared" si="81"/>
        <v>0</v>
      </c>
      <c r="AR96" s="46">
        <f t="shared" si="82"/>
        <v>0</v>
      </c>
      <c r="AS96" s="46">
        <f t="shared" si="83"/>
        <v>0</v>
      </c>
      <c r="AT96" s="46">
        <f t="shared" si="84"/>
        <v>2</v>
      </c>
      <c r="AU96" s="46">
        <f t="shared" si="85"/>
        <v>0</v>
      </c>
      <c r="AV96" s="46">
        <f t="shared" si="86"/>
        <v>2</v>
      </c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 t="s">
        <v>61</v>
      </c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</row>
    <row r="97" spans="1:186" ht="30" customHeight="1" x14ac:dyDescent="0.25">
      <c r="A97" s="15"/>
      <c r="B97" s="15"/>
      <c r="C97" s="15"/>
      <c r="D97" s="132" t="s">
        <v>97</v>
      </c>
      <c r="E97" s="3">
        <v>5</v>
      </c>
      <c r="F97" s="4">
        <f t="shared" si="77"/>
        <v>0.5</v>
      </c>
      <c r="G97" s="5"/>
      <c r="H97" s="5"/>
      <c r="I97" s="7"/>
      <c r="J97" s="48" t="s">
        <v>1</v>
      </c>
      <c r="K97" s="49"/>
      <c r="L97" s="50"/>
      <c r="M97" s="44">
        <f t="shared" si="78"/>
        <v>2</v>
      </c>
      <c r="N97" s="45">
        <f t="shared" si="79"/>
        <v>0.1</v>
      </c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>
        <f t="shared" si="80"/>
        <v>0.05</v>
      </c>
      <c r="AQ97" s="46">
        <f t="shared" si="81"/>
        <v>0</v>
      </c>
      <c r="AR97" s="46">
        <f t="shared" si="82"/>
        <v>0</v>
      </c>
      <c r="AS97" s="46">
        <f t="shared" si="83"/>
        <v>0</v>
      </c>
      <c r="AT97" s="46">
        <f t="shared" si="84"/>
        <v>2</v>
      </c>
      <c r="AU97" s="46">
        <f t="shared" si="85"/>
        <v>0</v>
      </c>
      <c r="AV97" s="46">
        <f t="shared" si="86"/>
        <v>2</v>
      </c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 t="s">
        <v>61</v>
      </c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</row>
    <row r="98" spans="1:186" ht="30" customHeight="1" x14ac:dyDescent="0.25">
      <c r="A98" s="15"/>
      <c r="B98" s="15"/>
      <c r="C98" s="15"/>
      <c r="D98" s="132"/>
      <c r="E98" s="3"/>
      <c r="F98" s="4">
        <f t="shared" si="77"/>
        <v>0</v>
      </c>
      <c r="G98" s="5"/>
      <c r="H98" s="5"/>
      <c r="I98" s="7"/>
      <c r="J98" s="48"/>
      <c r="K98" s="49"/>
      <c r="L98" s="50"/>
      <c r="M98" s="44">
        <f t="shared" si="78"/>
        <v>0</v>
      </c>
      <c r="N98" s="45">
        <f t="shared" si="79"/>
        <v>0</v>
      </c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>
        <f t="shared" si="80"/>
        <v>0</v>
      </c>
      <c r="AQ98" s="46">
        <f t="shared" si="81"/>
        <v>0</v>
      </c>
      <c r="AR98" s="46">
        <f t="shared" si="82"/>
        <v>0</v>
      </c>
      <c r="AS98" s="46">
        <f t="shared" si="83"/>
        <v>0</v>
      </c>
      <c r="AT98" s="46">
        <f t="shared" si="84"/>
        <v>0</v>
      </c>
      <c r="AU98" s="46">
        <f t="shared" si="85"/>
        <v>0</v>
      </c>
      <c r="AV98" s="46">
        <f t="shared" si="86"/>
        <v>0</v>
      </c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</row>
    <row r="99" spans="1:186" ht="30" customHeight="1" x14ac:dyDescent="0.25">
      <c r="A99" s="15"/>
      <c r="B99" s="15"/>
      <c r="C99" s="15"/>
      <c r="D99" s="132"/>
      <c r="E99" s="3"/>
      <c r="F99" s="4">
        <f t="shared" si="77"/>
        <v>0</v>
      </c>
      <c r="G99" s="5"/>
      <c r="H99" s="5"/>
      <c r="I99" s="7"/>
      <c r="J99" s="48"/>
      <c r="K99" s="49"/>
      <c r="L99" s="50"/>
      <c r="M99" s="44">
        <f t="shared" si="78"/>
        <v>0</v>
      </c>
      <c r="N99" s="45">
        <f t="shared" si="79"/>
        <v>0</v>
      </c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>
        <f t="shared" si="80"/>
        <v>0</v>
      </c>
      <c r="AQ99" s="46">
        <f t="shared" si="81"/>
        <v>0</v>
      </c>
      <c r="AR99" s="46">
        <f t="shared" si="82"/>
        <v>0</v>
      </c>
      <c r="AS99" s="46">
        <f t="shared" si="83"/>
        <v>0</v>
      </c>
      <c r="AT99" s="46">
        <f t="shared" si="84"/>
        <v>0</v>
      </c>
      <c r="AU99" s="46">
        <f t="shared" si="85"/>
        <v>0</v>
      </c>
      <c r="AV99" s="46">
        <f t="shared" si="86"/>
        <v>0</v>
      </c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</row>
    <row r="100" spans="1:186" ht="30" customHeight="1" x14ac:dyDescent="0.25">
      <c r="A100" s="15"/>
      <c r="B100" s="15"/>
      <c r="C100" s="15"/>
      <c r="D100" s="132"/>
      <c r="E100" s="3"/>
      <c r="F100" s="4">
        <f t="shared" si="77"/>
        <v>0</v>
      </c>
      <c r="G100" s="5"/>
      <c r="H100" s="5"/>
      <c r="I100" s="7"/>
      <c r="J100" s="48"/>
      <c r="K100" s="49"/>
      <c r="L100" s="50"/>
      <c r="M100" s="44">
        <f t="shared" si="78"/>
        <v>0</v>
      </c>
      <c r="N100" s="45">
        <f t="shared" si="79"/>
        <v>0</v>
      </c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>
        <f t="shared" si="80"/>
        <v>0</v>
      </c>
      <c r="AQ100" s="46">
        <f t="shared" si="81"/>
        <v>0</v>
      </c>
      <c r="AR100" s="46">
        <f t="shared" si="82"/>
        <v>0</v>
      </c>
      <c r="AS100" s="46">
        <f t="shared" si="83"/>
        <v>0</v>
      </c>
      <c r="AT100" s="46">
        <f t="shared" si="84"/>
        <v>0</v>
      </c>
      <c r="AU100" s="46">
        <f t="shared" si="85"/>
        <v>0</v>
      </c>
      <c r="AV100" s="46">
        <f t="shared" si="86"/>
        <v>0</v>
      </c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</row>
    <row r="101" spans="1:186" ht="30" customHeight="1" x14ac:dyDescent="0.25">
      <c r="A101" s="15"/>
      <c r="B101" s="15"/>
      <c r="C101" s="15"/>
      <c r="D101" s="132"/>
      <c r="E101" s="3"/>
      <c r="F101" s="4">
        <f t="shared" si="77"/>
        <v>0</v>
      </c>
      <c r="G101" s="5"/>
      <c r="H101" s="5"/>
      <c r="I101" s="7"/>
      <c r="J101" s="48"/>
      <c r="K101" s="49"/>
      <c r="L101" s="50"/>
      <c r="M101" s="44">
        <f t="shared" si="78"/>
        <v>0</v>
      </c>
      <c r="N101" s="45">
        <f t="shared" si="79"/>
        <v>0</v>
      </c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>
        <f t="shared" si="80"/>
        <v>0</v>
      </c>
      <c r="AQ101" s="46">
        <f t="shared" si="81"/>
        <v>0</v>
      </c>
      <c r="AR101" s="46">
        <f t="shared" si="82"/>
        <v>0</v>
      </c>
      <c r="AS101" s="46">
        <f t="shared" si="83"/>
        <v>0</v>
      </c>
      <c r="AT101" s="46">
        <f t="shared" si="84"/>
        <v>0</v>
      </c>
      <c r="AU101" s="46">
        <f t="shared" si="85"/>
        <v>0</v>
      </c>
      <c r="AV101" s="46">
        <f t="shared" si="86"/>
        <v>0</v>
      </c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</row>
    <row r="102" spans="1:186" ht="30" customHeight="1" x14ac:dyDescent="0.25">
      <c r="A102" s="15"/>
      <c r="B102" s="15"/>
      <c r="C102" s="15"/>
      <c r="D102" s="132"/>
      <c r="E102" s="3"/>
      <c r="F102" s="4">
        <f t="shared" si="77"/>
        <v>0</v>
      </c>
      <c r="G102" s="5"/>
      <c r="H102" s="5"/>
      <c r="I102" s="59"/>
      <c r="J102" s="60"/>
      <c r="K102" s="61"/>
      <c r="L102" s="62"/>
      <c r="M102" s="44">
        <f t="shared" si="78"/>
        <v>0</v>
      </c>
      <c r="N102" s="45">
        <f t="shared" si="79"/>
        <v>0</v>
      </c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>
        <f t="shared" si="80"/>
        <v>0</v>
      </c>
      <c r="AQ102" s="46">
        <f t="shared" si="81"/>
        <v>0</v>
      </c>
      <c r="AR102" s="46">
        <f t="shared" si="82"/>
        <v>0</v>
      </c>
      <c r="AS102" s="46">
        <f t="shared" si="83"/>
        <v>0</v>
      </c>
      <c r="AT102" s="46">
        <f t="shared" si="84"/>
        <v>0</v>
      </c>
      <c r="AU102" s="46">
        <f t="shared" si="85"/>
        <v>0</v>
      </c>
      <c r="AV102" s="46">
        <f t="shared" si="86"/>
        <v>0</v>
      </c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</row>
    <row r="103" spans="1:186" ht="30" customHeight="1" x14ac:dyDescent="0.25">
      <c r="A103" s="15"/>
      <c r="B103" s="15"/>
      <c r="C103" s="15"/>
      <c r="D103" s="132"/>
      <c r="E103" s="3"/>
      <c r="F103" s="4">
        <f t="shared" si="77"/>
        <v>0</v>
      </c>
      <c r="G103" s="5"/>
      <c r="H103" s="5"/>
      <c r="I103" s="59"/>
      <c r="J103" s="60"/>
      <c r="K103" s="61"/>
      <c r="L103" s="62"/>
      <c r="M103" s="44">
        <f t="shared" si="78"/>
        <v>0</v>
      </c>
      <c r="N103" s="45">
        <f t="shared" si="79"/>
        <v>0</v>
      </c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>
        <f t="shared" si="80"/>
        <v>0</v>
      </c>
      <c r="AQ103" s="46">
        <f t="shared" si="81"/>
        <v>0</v>
      </c>
      <c r="AR103" s="46">
        <f t="shared" si="82"/>
        <v>0</v>
      </c>
      <c r="AS103" s="46">
        <f t="shared" si="83"/>
        <v>0</v>
      </c>
      <c r="AT103" s="46">
        <f t="shared" si="84"/>
        <v>0</v>
      </c>
      <c r="AU103" s="46">
        <f t="shared" si="85"/>
        <v>0</v>
      </c>
      <c r="AV103" s="46">
        <f t="shared" si="86"/>
        <v>0</v>
      </c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</row>
    <row r="104" spans="1:186" ht="30" customHeight="1" x14ac:dyDescent="0.25">
      <c r="A104" s="15"/>
      <c r="B104" s="15"/>
      <c r="C104" s="15"/>
      <c r="D104" s="132"/>
      <c r="E104" s="3"/>
      <c r="F104" s="4">
        <f t="shared" si="77"/>
        <v>0</v>
      </c>
      <c r="G104" s="5"/>
      <c r="H104" s="5"/>
      <c r="I104" s="59"/>
      <c r="J104" s="60"/>
      <c r="K104" s="61"/>
      <c r="L104" s="62"/>
      <c r="M104" s="44">
        <f t="shared" si="78"/>
        <v>0</v>
      </c>
      <c r="N104" s="45">
        <f t="shared" si="79"/>
        <v>0</v>
      </c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>
        <f t="shared" si="80"/>
        <v>0</v>
      </c>
      <c r="AQ104" s="46">
        <f t="shared" si="81"/>
        <v>0</v>
      </c>
      <c r="AR104" s="46">
        <f t="shared" si="82"/>
        <v>0</v>
      </c>
      <c r="AS104" s="46">
        <f t="shared" si="83"/>
        <v>0</v>
      </c>
      <c r="AT104" s="46">
        <f t="shared" si="84"/>
        <v>0</v>
      </c>
      <c r="AU104" s="46">
        <f t="shared" si="85"/>
        <v>0</v>
      </c>
      <c r="AV104" s="46">
        <f t="shared" si="86"/>
        <v>0</v>
      </c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</row>
    <row r="105" spans="1:186" ht="30" customHeight="1" x14ac:dyDescent="0.25">
      <c r="A105" s="15"/>
      <c r="B105" s="15"/>
      <c r="C105" s="15"/>
      <c r="D105" s="132"/>
      <c r="E105" s="3"/>
      <c r="F105" s="4">
        <f t="shared" si="77"/>
        <v>0</v>
      </c>
      <c r="G105" s="5"/>
      <c r="H105" s="5"/>
      <c r="I105" s="59"/>
      <c r="J105" s="60"/>
      <c r="K105" s="61"/>
      <c r="L105" s="65"/>
      <c r="M105" s="44">
        <f t="shared" si="78"/>
        <v>0</v>
      </c>
      <c r="N105" s="45">
        <f t="shared" si="79"/>
        <v>0</v>
      </c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>
        <f t="shared" si="80"/>
        <v>0</v>
      </c>
      <c r="AQ105" s="46">
        <f t="shared" si="81"/>
        <v>0</v>
      </c>
      <c r="AR105" s="46">
        <f t="shared" si="82"/>
        <v>0</v>
      </c>
      <c r="AS105" s="46">
        <f t="shared" si="83"/>
        <v>0</v>
      </c>
      <c r="AT105" s="46">
        <f t="shared" si="84"/>
        <v>0</v>
      </c>
      <c r="AU105" s="46">
        <f t="shared" si="85"/>
        <v>0</v>
      </c>
      <c r="AV105" s="46">
        <f t="shared" si="86"/>
        <v>0</v>
      </c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</row>
    <row r="106" spans="1:186" ht="30" customHeight="1" thickBot="1" x14ac:dyDescent="0.3">
      <c r="A106" s="15"/>
      <c r="B106" s="15"/>
      <c r="C106" s="15"/>
      <c r="D106" s="132"/>
      <c r="E106" s="3"/>
      <c r="F106" s="4">
        <f t="shared" si="77"/>
        <v>0</v>
      </c>
      <c r="G106" s="5"/>
      <c r="H106" s="5"/>
      <c r="I106" s="59"/>
      <c r="J106" s="60"/>
      <c r="K106" s="61"/>
      <c r="L106" s="65"/>
      <c r="M106" s="44">
        <f t="shared" si="78"/>
        <v>0</v>
      </c>
      <c r="N106" s="45">
        <f t="shared" si="79"/>
        <v>0</v>
      </c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>
        <f t="shared" si="80"/>
        <v>0</v>
      </c>
      <c r="AQ106" s="46">
        <f t="shared" si="81"/>
        <v>0</v>
      </c>
      <c r="AR106" s="46">
        <f t="shared" si="82"/>
        <v>0</v>
      </c>
      <c r="AS106" s="46">
        <f t="shared" si="83"/>
        <v>0</v>
      </c>
      <c r="AT106" s="46">
        <f t="shared" si="84"/>
        <v>0</v>
      </c>
      <c r="AU106" s="46">
        <f t="shared" si="85"/>
        <v>0</v>
      </c>
      <c r="AV106" s="46">
        <f t="shared" si="86"/>
        <v>0</v>
      </c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</row>
    <row r="107" spans="1:186" ht="30" customHeight="1" thickBot="1" x14ac:dyDescent="0.3">
      <c r="A107" s="133" t="s">
        <v>33</v>
      </c>
      <c r="B107" s="134" t="s">
        <v>34</v>
      </c>
      <c r="C107" s="135" t="s">
        <v>35</v>
      </c>
      <c r="D107" s="136"/>
      <c r="E107" s="3"/>
      <c r="F107" s="4">
        <f t="shared" si="77"/>
        <v>0</v>
      </c>
      <c r="G107" s="8"/>
      <c r="H107" s="8"/>
      <c r="I107" s="70"/>
      <c r="J107" s="71"/>
      <c r="K107" s="72"/>
      <c r="L107" s="73"/>
      <c r="M107" s="44">
        <f t="shared" si="78"/>
        <v>0</v>
      </c>
      <c r="N107" s="45">
        <f t="shared" si="79"/>
        <v>0</v>
      </c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>
        <f t="shared" si="80"/>
        <v>0</v>
      </c>
      <c r="AQ107" s="46">
        <f t="shared" si="81"/>
        <v>0</v>
      </c>
      <c r="AR107" s="46">
        <f t="shared" si="82"/>
        <v>0</v>
      </c>
      <c r="AS107" s="46">
        <f t="shared" si="83"/>
        <v>0</v>
      </c>
      <c r="AT107" s="46">
        <f t="shared" si="84"/>
        <v>0</v>
      </c>
      <c r="AU107" s="46">
        <f t="shared" si="85"/>
        <v>0</v>
      </c>
      <c r="AV107" s="46">
        <f t="shared" si="86"/>
        <v>0</v>
      </c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</row>
    <row r="108" spans="1:186" ht="52.5" customHeight="1" thickBot="1" x14ac:dyDescent="0.3">
      <c r="A108" s="27"/>
      <c r="B108" s="28"/>
      <c r="C108" s="29"/>
      <c r="D108" s="137" t="s">
        <v>89</v>
      </c>
      <c r="E108" s="138" t="s">
        <v>30</v>
      </c>
      <c r="F108" s="139"/>
      <c r="G108" s="140" t="s">
        <v>31</v>
      </c>
      <c r="H108" s="140" t="s">
        <v>32</v>
      </c>
      <c r="I108" s="141" t="s">
        <v>33</v>
      </c>
      <c r="J108" s="141" t="s">
        <v>34</v>
      </c>
      <c r="K108" s="142" t="s">
        <v>35</v>
      </c>
      <c r="L108" s="143" t="s">
        <v>26</v>
      </c>
      <c r="M108" s="144">
        <f>M87</f>
        <v>0.33</v>
      </c>
      <c r="N108" s="144">
        <f>SUM(AP109:AP128)</f>
        <v>0.74117647058823533</v>
      </c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  <c r="AL108" s="144"/>
      <c r="AM108" s="144"/>
      <c r="AN108" s="144"/>
      <c r="AO108" s="144"/>
      <c r="AP108" s="144">
        <f>(((((1-N108)*M108)+N108)-N108)/COUNTA(F109:F128))*COUNTIF(F109:F128,"-")+N108</f>
        <v>0.74117647058823533</v>
      </c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82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</row>
    <row r="109" spans="1:186" ht="30" customHeight="1" x14ac:dyDescent="0.25">
      <c r="A109" s="15">
        <v>3</v>
      </c>
      <c r="B109" s="15">
        <f>IF(B108="x",2,0)</f>
        <v>0</v>
      </c>
      <c r="C109" s="15">
        <f>IF(C108="x",4,0)</f>
        <v>0</v>
      </c>
      <c r="D109" s="145" t="s">
        <v>90</v>
      </c>
      <c r="E109" s="3">
        <v>10</v>
      </c>
      <c r="F109" s="4">
        <f>IF(E109="-",0,IF(BP109="neg",(10-E109)/10,E109/10))</f>
        <v>1</v>
      </c>
      <c r="G109" s="5"/>
      <c r="H109" s="5"/>
      <c r="I109" s="6"/>
      <c r="J109" s="41"/>
      <c r="K109" s="42" t="s">
        <v>1</v>
      </c>
      <c r="L109" s="43"/>
      <c r="M109" s="44">
        <f>AV109</f>
        <v>4</v>
      </c>
      <c r="N109" s="45">
        <f>M109/SUM($M$109:$M$128)</f>
        <v>0.15686274509803921</v>
      </c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>
        <f>F109*N109</f>
        <v>0.15686274509803921</v>
      </c>
      <c r="AQ109" s="46">
        <f>IF(G109="x",0.25,0)</f>
        <v>0</v>
      </c>
      <c r="AR109" s="46">
        <f>IF(H109="x",0.5,0)</f>
        <v>0</v>
      </c>
      <c r="AS109" s="46">
        <f>IF(I109="x",1,0)</f>
        <v>0</v>
      </c>
      <c r="AT109" s="46">
        <f>IF(J109="x",2,0)</f>
        <v>0</v>
      </c>
      <c r="AU109" s="46">
        <f>IF(K109="x",4,0)</f>
        <v>4</v>
      </c>
      <c r="AV109" s="46">
        <f>SUM(AQ109:AU109)</f>
        <v>4</v>
      </c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 t="s">
        <v>61</v>
      </c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</row>
    <row r="110" spans="1:186" ht="30" customHeight="1" x14ac:dyDescent="0.25">
      <c r="A110" s="15"/>
      <c r="B110" s="15"/>
      <c r="C110" s="15">
        <f>IF(A109=1,1,IF(A109=2,2,4))</f>
        <v>4</v>
      </c>
      <c r="D110" s="145" t="s">
        <v>157</v>
      </c>
      <c r="E110" s="3">
        <v>8</v>
      </c>
      <c r="F110" s="4">
        <f t="shared" ref="F110:F128" si="87">IF(E110="-",0,IF(BP110="neg",(10-E110)/10,E110/10))</f>
        <v>0.8</v>
      </c>
      <c r="G110" s="5"/>
      <c r="H110" s="5"/>
      <c r="I110" s="7"/>
      <c r="J110" s="48"/>
      <c r="K110" s="49" t="s">
        <v>1</v>
      </c>
      <c r="L110" s="50"/>
      <c r="M110" s="44">
        <f t="shared" ref="M110:M128" si="88">AV110</f>
        <v>4</v>
      </c>
      <c r="N110" s="45">
        <f t="shared" ref="N110:N128" si="89">M110/SUM($M$109:$M$128)</f>
        <v>0.15686274509803921</v>
      </c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>
        <f t="shared" ref="AP110:AP128" si="90">F110*N110</f>
        <v>0.12549019607843137</v>
      </c>
      <c r="AQ110" s="46">
        <f t="shared" ref="AQ110:AQ128" si="91">IF(G110="x",0.25,0)</f>
        <v>0</v>
      </c>
      <c r="AR110" s="46">
        <f t="shared" ref="AR110:AR128" si="92">IF(H110="x",0.5,0)</f>
        <v>0</v>
      </c>
      <c r="AS110" s="46">
        <f t="shared" ref="AS110:AS128" si="93">IF(I110="x",1,0)</f>
        <v>0</v>
      </c>
      <c r="AT110" s="46">
        <f t="shared" ref="AT110:AT128" si="94">IF(J110="x",2,0)</f>
        <v>0</v>
      </c>
      <c r="AU110" s="46">
        <f t="shared" ref="AU110:AU128" si="95">IF(K110="x",4,0)</f>
        <v>4</v>
      </c>
      <c r="AV110" s="46">
        <f t="shared" ref="AV110:AV128" si="96">SUM(AQ110:AU110)</f>
        <v>4</v>
      </c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 t="s">
        <v>61</v>
      </c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</row>
    <row r="111" spans="1:186" ht="30" customHeight="1" x14ac:dyDescent="0.25">
      <c r="A111" s="15"/>
      <c r="B111" s="15"/>
      <c r="C111" s="15"/>
      <c r="D111" s="145" t="s">
        <v>156</v>
      </c>
      <c r="E111" s="3">
        <v>8</v>
      </c>
      <c r="F111" s="4">
        <f t="shared" si="87"/>
        <v>0.8</v>
      </c>
      <c r="G111" s="5"/>
      <c r="H111" s="5"/>
      <c r="I111" s="7"/>
      <c r="J111" s="48"/>
      <c r="K111" s="49" t="s">
        <v>1</v>
      </c>
      <c r="L111" s="50"/>
      <c r="M111" s="44">
        <f t="shared" si="88"/>
        <v>4</v>
      </c>
      <c r="N111" s="45">
        <f t="shared" si="89"/>
        <v>0.15686274509803921</v>
      </c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>
        <f t="shared" si="90"/>
        <v>0.12549019607843137</v>
      </c>
      <c r="AQ111" s="46">
        <f t="shared" si="91"/>
        <v>0</v>
      </c>
      <c r="AR111" s="46">
        <f t="shared" si="92"/>
        <v>0</v>
      </c>
      <c r="AS111" s="46">
        <f t="shared" si="93"/>
        <v>0</v>
      </c>
      <c r="AT111" s="46">
        <f t="shared" si="94"/>
        <v>0</v>
      </c>
      <c r="AU111" s="46">
        <f t="shared" si="95"/>
        <v>4</v>
      </c>
      <c r="AV111" s="46">
        <f t="shared" si="96"/>
        <v>4</v>
      </c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46"/>
      <c r="BH111" s="46"/>
      <c r="BI111" s="46"/>
      <c r="BJ111" s="46"/>
      <c r="BK111" s="46"/>
      <c r="BL111" s="46"/>
      <c r="BM111" s="46"/>
      <c r="BN111" s="46"/>
      <c r="BO111" s="46"/>
      <c r="BP111" s="46" t="s">
        <v>61</v>
      </c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</row>
    <row r="112" spans="1:186" ht="30" customHeight="1" x14ac:dyDescent="0.25">
      <c r="A112" s="15"/>
      <c r="B112" s="15"/>
      <c r="C112" s="15"/>
      <c r="D112" s="145" t="s">
        <v>158</v>
      </c>
      <c r="E112" s="3">
        <v>8</v>
      </c>
      <c r="F112" s="4">
        <f t="shared" si="87"/>
        <v>0.8</v>
      </c>
      <c r="G112" s="5"/>
      <c r="H112" s="5"/>
      <c r="I112" s="7"/>
      <c r="J112" s="48"/>
      <c r="K112" s="49" t="s">
        <v>1</v>
      </c>
      <c r="L112" s="50"/>
      <c r="M112" s="44">
        <f t="shared" si="88"/>
        <v>4</v>
      </c>
      <c r="N112" s="45">
        <f t="shared" si="89"/>
        <v>0.15686274509803921</v>
      </c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>
        <f t="shared" si="90"/>
        <v>0.12549019607843137</v>
      </c>
      <c r="AQ112" s="46">
        <f t="shared" si="91"/>
        <v>0</v>
      </c>
      <c r="AR112" s="46">
        <f t="shared" si="92"/>
        <v>0</v>
      </c>
      <c r="AS112" s="46">
        <f t="shared" si="93"/>
        <v>0</v>
      </c>
      <c r="AT112" s="46">
        <f t="shared" si="94"/>
        <v>0</v>
      </c>
      <c r="AU112" s="46">
        <f t="shared" si="95"/>
        <v>4</v>
      </c>
      <c r="AV112" s="46">
        <f t="shared" si="96"/>
        <v>4</v>
      </c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46"/>
      <c r="BH112" s="46"/>
      <c r="BI112" s="46"/>
      <c r="BJ112" s="46"/>
      <c r="BK112" s="46"/>
      <c r="BL112" s="46"/>
      <c r="BM112" s="46"/>
      <c r="BN112" s="46"/>
      <c r="BO112" s="46"/>
      <c r="BP112" s="46" t="s">
        <v>61</v>
      </c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</row>
    <row r="113" spans="1:186" ht="30" customHeight="1" x14ac:dyDescent="0.25">
      <c r="A113" s="15"/>
      <c r="B113" s="15"/>
      <c r="C113" s="15"/>
      <c r="D113" s="145" t="s">
        <v>91</v>
      </c>
      <c r="E113" s="3">
        <v>10</v>
      </c>
      <c r="F113" s="4">
        <f t="shared" si="87"/>
        <v>1</v>
      </c>
      <c r="G113" s="5"/>
      <c r="H113" s="5"/>
      <c r="I113" s="7"/>
      <c r="J113" s="48"/>
      <c r="K113" s="49" t="s">
        <v>1</v>
      </c>
      <c r="L113" s="50"/>
      <c r="M113" s="44">
        <f t="shared" si="88"/>
        <v>4</v>
      </c>
      <c r="N113" s="45">
        <f t="shared" si="89"/>
        <v>0.15686274509803921</v>
      </c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>
        <f t="shared" si="90"/>
        <v>0.15686274509803921</v>
      </c>
      <c r="AQ113" s="46">
        <f t="shared" si="91"/>
        <v>0</v>
      </c>
      <c r="AR113" s="46">
        <f t="shared" si="92"/>
        <v>0</v>
      </c>
      <c r="AS113" s="46">
        <f t="shared" si="93"/>
        <v>0</v>
      </c>
      <c r="AT113" s="46">
        <f t="shared" si="94"/>
        <v>0</v>
      </c>
      <c r="AU113" s="46">
        <f t="shared" si="95"/>
        <v>4</v>
      </c>
      <c r="AV113" s="46">
        <f t="shared" si="96"/>
        <v>4</v>
      </c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 t="s">
        <v>61</v>
      </c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</row>
    <row r="114" spans="1:186" ht="30" customHeight="1" x14ac:dyDescent="0.25">
      <c r="A114" s="15"/>
      <c r="B114" s="15"/>
      <c r="C114" s="15"/>
      <c r="D114" s="145" t="s">
        <v>120</v>
      </c>
      <c r="E114" s="3" t="s">
        <v>28</v>
      </c>
      <c r="F114" s="4">
        <f t="shared" si="87"/>
        <v>0</v>
      </c>
      <c r="G114" s="5"/>
      <c r="H114" s="5" t="s">
        <v>1</v>
      </c>
      <c r="I114" s="7"/>
      <c r="J114" s="48"/>
      <c r="K114" s="49"/>
      <c r="L114" s="50"/>
      <c r="M114" s="44">
        <f t="shared" si="88"/>
        <v>0.5</v>
      </c>
      <c r="N114" s="45">
        <f t="shared" si="89"/>
        <v>1.9607843137254902E-2</v>
      </c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>
        <f t="shared" si="90"/>
        <v>0</v>
      </c>
      <c r="AQ114" s="46">
        <f t="shared" si="91"/>
        <v>0</v>
      </c>
      <c r="AR114" s="46">
        <f t="shared" si="92"/>
        <v>0.5</v>
      </c>
      <c r="AS114" s="46">
        <f t="shared" si="93"/>
        <v>0</v>
      </c>
      <c r="AT114" s="46">
        <f t="shared" si="94"/>
        <v>0</v>
      </c>
      <c r="AU114" s="46">
        <f t="shared" si="95"/>
        <v>0</v>
      </c>
      <c r="AV114" s="46">
        <f t="shared" si="96"/>
        <v>0.5</v>
      </c>
      <c r="AW114" s="46"/>
      <c r="AX114" s="46"/>
      <c r="AY114" s="46"/>
      <c r="AZ114" s="46"/>
      <c r="BA114" s="46"/>
      <c r="BB114" s="46"/>
      <c r="BC114" s="46"/>
      <c r="BD114" s="46"/>
      <c r="BE114" s="46"/>
      <c r="BF114" s="46"/>
      <c r="BG114" s="46"/>
      <c r="BH114" s="46"/>
      <c r="BI114" s="46"/>
      <c r="BJ114" s="46"/>
      <c r="BK114" s="46"/>
      <c r="BL114" s="46"/>
      <c r="BM114" s="46"/>
      <c r="BN114" s="46"/>
      <c r="BO114" s="46"/>
      <c r="BP114" s="46" t="s">
        <v>62</v>
      </c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</row>
    <row r="115" spans="1:186" ht="30" customHeight="1" x14ac:dyDescent="0.25">
      <c r="A115" s="15"/>
      <c r="B115" s="15"/>
      <c r="C115" s="15"/>
      <c r="D115" s="145" t="s">
        <v>122</v>
      </c>
      <c r="E115" s="3">
        <v>5</v>
      </c>
      <c r="F115" s="4">
        <f t="shared" si="87"/>
        <v>0.5</v>
      </c>
      <c r="G115" s="5"/>
      <c r="H115" s="5"/>
      <c r="I115" s="7" t="s">
        <v>1</v>
      </c>
      <c r="J115" s="48"/>
      <c r="K115" s="49"/>
      <c r="L115" s="50"/>
      <c r="M115" s="44">
        <f t="shared" si="88"/>
        <v>1</v>
      </c>
      <c r="N115" s="45">
        <f t="shared" si="89"/>
        <v>3.9215686274509803E-2</v>
      </c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>
        <f t="shared" si="90"/>
        <v>1.9607843137254902E-2</v>
      </c>
      <c r="AQ115" s="46">
        <f t="shared" si="91"/>
        <v>0</v>
      </c>
      <c r="AR115" s="46">
        <f t="shared" si="92"/>
        <v>0</v>
      </c>
      <c r="AS115" s="46">
        <f t="shared" si="93"/>
        <v>1</v>
      </c>
      <c r="AT115" s="46">
        <f t="shared" si="94"/>
        <v>0</v>
      </c>
      <c r="AU115" s="46">
        <f t="shared" si="95"/>
        <v>0</v>
      </c>
      <c r="AV115" s="46">
        <f t="shared" si="96"/>
        <v>1</v>
      </c>
      <c r="AW115" s="46"/>
      <c r="AX115" s="46"/>
      <c r="AY115" s="46"/>
      <c r="AZ115" s="46"/>
      <c r="BA115" s="46"/>
      <c r="BB115" s="46"/>
      <c r="BC115" s="46"/>
      <c r="BD115" s="46"/>
      <c r="BE115" s="46"/>
      <c r="BF115" s="46"/>
      <c r="BG115" s="46"/>
      <c r="BH115" s="46"/>
      <c r="BI115" s="46"/>
      <c r="BJ115" s="46"/>
      <c r="BK115" s="46"/>
      <c r="BL115" s="46"/>
      <c r="BM115" s="46"/>
      <c r="BN115" s="46"/>
      <c r="BO115" s="46"/>
      <c r="BP115" s="46" t="s">
        <v>62</v>
      </c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</row>
    <row r="116" spans="1:186" ht="30" customHeight="1" x14ac:dyDescent="0.25">
      <c r="A116" s="15"/>
      <c r="B116" s="15"/>
      <c r="C116" s="15"/>
      <c r="D116" s="145" t="s">
        <v>131</v>
      </c>
      <c r="E116" s="3">
        <v>9</v>
      </c>
      <c r="F116" s="4">
        <f t="shared" si="87"/>
        <v>0.1</v>
      </c>
      <c r="G116" s="5"/>
      <c r="H116" s="5"/>
      <c r="I116" s="7"/>
      <c r="J116" s="48" t="s">
        <v>1</v>
      </c>
      <c r="K116" s="49"/>
      <c r="L116" s="50"/>
      <c r="M116" s="44">
        <f t="shared" si="88"/>
        <v>2</v>
      </c>
      <c r="N116" s="45">
        <f t="shared" si="89"/>
        <v>7.8431372549019607E-2</v>
      </c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>
        <f t="shared" si="90"/>
        <v>7.8431372549019607E-3</v>
      </c>
      <c r="AQ116" s="46">
        <f t="shared" si="91"/>
        <v>0</v>
      </c>
      <c r="AR116" s="46">
        <f t="shared" si="92"/>
        <v>0</v>
      </c>
      <c r="AS116" s="46">
        <f t="shared" si="93"/>
        <v>0</v>
      </c>
      <c r="AT116" s="46">
        <f t="shared" si="94"/>
        <v>2</v>
      </c>
      <c r="AU116" s="46">
        <f t="shared" si="95"/>
        <v>0</v>
      </c>
      <c r="AV116" s="46">
        <f t="shared" si="96"/>
        <v>2</v>
      </c>
      <c r="AW116" s="46"/>
      <c r="AX116" s="46"/>
      <c r="AY116" s="46"/>
      <c r="AZ116" s="46"/>
      <c r="BA116" s="46"/>
      <c r="BB116" s="46"/>
      <c r="BC116" s="46"/>
      <c r="BD116" s="46"/>
      <c r="BE116" s="46"/>
      <c r="BF116" s="46"/>
      <c r="BG116" s="46"/>
      <c r="BH116" s="46"/>
      <c r="BI116" s="46"/>
      <c r="BJ116" s="46"/>
      <c r="BK116" s="46"/>
      <c r="BL116" s="46"/>
      <c r="BM116" s="46"/>
      <c r="BN116" s="46"/>
      <c r="BO116" s="46"/>
      <c r="BP116" s="46" t="s">
        <v>62</v>
      </c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</row>
    <row r="117" spans="1:186" ht="30" customHeight="1" x14ac:dyDescent="0.25">
      <c r="A117" s="15"/>
      <c r="B117" s="15"/>
      <c r="C117" s="15"/>
      <c r="D117" s="145" t="s">
        <v>130</v>
      </c>
      <c r="E117" s="3">
        <v>7</v>
      </c>
      <c r="F117" s="4">
        <f t="shared" si="87"/>
        <v>0.3</v>
      </c>
      <c r="G117" s="5"/>
      <c r="H117" s="5"/>
      <c r="I117" s="7"/>
      <c r="J117" s="48" t="s">
        <v>1</v>
      </c>
      <c r="K117" s="49"/>
      <c r="L117" s="50"/>
      <c r="M117" s="44">
        <f t="shared" si="88"/>
        <v>2</v>
      </c>
      <c r="N117" s="45">
        <f t="shared" si="89"/>
        <v>7.8431372549019607E-2</v>
      </c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>
        <f t="shared" si="90"/>
        <v>2.3529411764705882E-2</v>
      </c>
      <c r="AQ117" s="46">
        <f t="shared" si="91"/>
        <v>0</v>
      </c>
      <c r="AR117" s="46">
        <f t="shared" si="92"/>
        <v>0</v>
      </c>
      <c r="AS117" s="46">
        <f t="shared" si="93"/>
        <v>0</v>
      </c>
      <c r="AT117" s="46">
        <f t="shared" si="94"/>
        <v>2</v>
      </c>
      <c r="AU117" s="46">
        <f t="shared" si="95"/>
        <v>0</v>
      </c>
      <c r="AV117" s="46">
        <f t="shared" si="96"/>
        <v>2</v>
      </c>
      <c r="AW117" s="46"/>
      <c r="AX117" s="46"/>
      <c r="AY117" s="46"/>
      <c r="AZ117" s="46"/>
      <c r="BA117" s="46"/>
      <c r="BB117" s="46"/>
      <c r="BC117" s="46"/>
      <c r="BD117" s="46"/>
      <c r="BE117" s="46"/>
      <c r="BF117" s="46"/>
      <c r="BG117" s="46"/>
      <c r="BH117" s="46"/>
      <c r="BI117" s="46"/>
      <c r="BJ117" s="46"/>
      <c r="BK117" s="46"/>
      <c r="BL117" s="46"/>
      <c r="BM117" s="46"/>
      <c r="BN117" s="46"/>
      <c r="BO117" s="46"/>
      <c r="BP117" s="46" t="s">
        <v>62</v>
      </c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</row>
    <row r="118" spans="1:186" ht="30" customHeight="1" x14ac:dyDescent="0.25">
      <c r="A118" s="15"/>
      <c r="B118" s="15"/>
      <c r="C118" s="15"/>
      <c r="D118" s="145"/>
      <c r="E118" s="3"/>
      <c r="F118" s="4">
        <f t="shared" si="87"/>
        <v>0</v>
      </c>
      <c r="G118" s="5"/>
      <c r="H118" s="5"/>
      <c r="I118" s="7"/>
      <c r="J118" s="48"/>
      <c r="K118" s="49"/>
      <c r="L118" s="50"/>
      <c r="M118" s="44">
        <f t="shared" si="88"/>
        <v>0</v>
      </c>
      <c r="N118" s="45">
        <f t="shared" si="89"/>
        <v>0</v>
      </c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>
        <f t="shared" si="90"/>
        <v>0</v>
      </c>
      <c r="AQ118" s="46">
        <f t="shared" si="91"/>
        <v>0</v>
      </c>
      <c r="AR118" s="46">
        <f t="shared" si="92"/>
        <v>0</v>
      </c>
      <c r="AS118" s="46">
        <f t="shared" si="93"/>
        <v>0</v>
      </c>
      <c r="AT118" s="46">
        <f t="shared" si="94"/>
        <v>0</v>
      </c>
      <c r="AU118" s="46">
        <f t="shared" si="95"/>
        <v>0</v>
      </c>
      <c r="AV118" s="46">
        <f t="shared" si="96"/>
        <v>0</v>
      </c>
      <c r="AW118" s="46"/>
      <c r="AX118" s="46"/>
      <c r="AY118" s="46"/>
      <c r="AZ118" s="46"/>
      <c r="BA118" s="46"/>
      <c r="BB118" s="46"/>
      <c r="BC118" s="46"/>
      <c r="BD118" s="46"/>
      <c r="BE118" s="46"/>
      <c r="BF118" s="46"/>
      <c r="BG118" s="46"/>
      <c r="BH118" s="46"/>
      <c r="BI118" s="46"/>
      <c r="BJ118" s="46"/>
      <c r="BK118" s="46"/>
      <c r="BL118" s="46"/>
      <c r="BM118" s="46"/>
      <c r="BN118" s="46"/>
      <c r="BO118" s="46"/>
      <c r="BP118" s="4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</row>
    <row r="119" spans="1:186" ht="30" customHeight="1" x14ac:dyDescent="0.25">
      <c r="A119" s="15"/>
      <c r="B119" s="15"/>
      <c r="C119" s="15"/>
      <c r="D119" s="145"/>
      <c r="E119" s="3"/>
      <c r="F119" s="4">
        <f t="shared" si="87"/>
        <v>0</v>
      </c>
      <c r="G119" s="5"/>
      <c r="H119" s="5"/>
      <c r="I119" s="7"/>
      <c r="J119" s="48"/>
      <c r="K119" s="49"/>
      <c r="L119" s="50"/>
      <c r="M119" s="44">
        <f t="shared" si="88"/>
        <v>0</v>
      </c>
      <c r="N119" s="45">
        <f t="shared" si="89"/>
        <v>0</v>
      </c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>
        <f t="shared" si="90"/>
        <v>0</v>
      </c>
      <c r="AQ119" s="46">
        <f t="shared" si="91"/>
        <v>0</v>
      </c>
      <c r="AR119" s="46">
        <f t="shared" si="92"/>
        <v>0</v>
      </c>
      <c r="AS119" s="46">
        <f t="shared" si="93"/>
        <v>0</v>
      </c>
      <c r="AT119" s="46">
        <f t="shared" si="94"/>
        <v>0</v>
      </c>
      <c r="AU119" s="46">
        <f t="shared" si="95"/>
        <v>0</v>
      </c>
      <c r="AV119" s="46">
        <f t="shared" si="96"/>
        <v>0</v>
      </c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</row>
    <row r="120" spans="1:186" ht="30" customHeight="1" x14ac:dyDescent="0.25">
      <c r="A120" s="15"/>
      <c r="B120" s="15"/>
      <c r="C120" s="15"/>
      <c r="D120" s="145"/>
      <c r="E120" s="3"/>
      <c r="F120" s="4">
        <f t="shared" si="87"/>
        <v>0</v>
      </c>
      <c r="G120" s="5"/>
      <c r="H120" s="5"/>
      <c r="I120" s="7"/>
      <c r="J120" s="48"/>
      <c r="K120" s="49"/>
      <c r="L120" s="50"/>
      <c r="M120" s="44">
        <f t="shared" si="88"/>
        <v>0</v>
      </c>
      <c r="N120" s="45">
        <f t="shared" si="89"/>
        <v>0</v>
      </c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>
        <f t="shared" si="90"/>
        <v>0</v>
      </c>
      <c r="AQ120" s="46">
        <f t="shared" si="91"/>
        <v>0</v>
      </c>
      <c r="AR120" s="46">
        <f t="shared" si="92"/>
        <v>0</v>
      </c>
      <c r="AS120" s="46">
        <f t="shared" si="93"/>
        <v>0</v>
      </c>
      <c r="AT120" s="46">
        <f t="shared" si="94"/>
        <v>0</v>
      </c>
      <c r="AU120" s="46">
        <f t="shared" si="95"/>
        <v>0</v>
      </c>
      <c r="AV120" s="46">
        <f t="shared" si="96"/>
        <v>0</v>
      </c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</row>
    <row r="121" spans="1:186" ht="30" customHeight="1" x14ac:dyDescent="0.25">
      <c r="A121" s="15"/>
      <c r="B121" s="15"/>
      <c r="C121" s="15"/>
      <c r="D121" s="145"/>
      <c r="E121" s="3"/>
      <c r="F121" s="4">
        <f t="shared" si="87"/>
        <v>0</v>
      </c>
      <c r="G121" s="5"/>
      <c r="H121" s="5"/>
      <c r="I121" s="7"/>
      <c r="J121" s="48"/>
      <c r="K121" s="49"/>
      <c r="L121" s="50"/>
      <c r="M121" s="44">
        <f t="shared" si="88"/>
        <v>0</v>
      </c>
      <c r="N121" s="45">
        <f t="shared" si="89"/>
        <v>0</v>
      </c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>
        <f t="shared" si="90"/>
        <v>0</v>
      </c>
      <c r="AQ121" s="46">
        <f t="shared" si="91"/>
        <v>0</v>
      </c>
      <c r="AR121" s="46">
        <f t="shared" si="92"/>
        <v>0</v>
      </c>
      <c r="AS121" s="46">
        <f t="shared" si="93"/>
        <v>0</v>
      </c>
      <c r="AT121" s="46">
        <f t="shared" si="94"/>
        <v>0</v>
      </c>
      <c r="AU121" s="46">
        <f t="shared" si="95"/>
        <v>0</v>
      </c>
      <c r="AV121" s="46">
        <f t="shared" si="96"/>
        <v>0</v>
      </c>
      <c r="AW121" s="46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46"/>
      <c r="BJ121" s="46"/>
      <c r="BK121" s="46"/>
      <c r="BL121" s="46"/>
      <c r="BM121" s="46"/>
      <c r="BN121" s="46"/>
      <c r="BO121" s="46"/>
      <c r="BP121" s="4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</row>
    <row r="122" spans="1:186" ht="30" customHeight="1" x14ac:dyDescent="0.25">
      <c r="A122" s="15"/>
      <c r="B122" s="15"/>
      <c r="C122" s="15"/>
      <c r="D122" s="145"/>
      <c r="E122" s="3"/>
      <c r="F122" s="4">
        <f t="shared" si="87"/>
        <v>0</v>
      </c>
      <c r="G122" s="5"/>
      <c r="H122" s="5"/>
      <c r="I122" s="7"/>
      <c r="J122" s="48"/>
      <c r="K122" s="49"/>
      <c r="L122" s="50"/>
      <c r="M122" s="44">
        <f t="shared" si="88"/>
        <v>0</v>
      </c>
      <c r="N122" s="45">
        <f t="shared" si="89"/>
        <v>0</v>
      </c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>
        <f t="shared" si="90"/>
        <v>0</v>
      </c>
      <c r="AQ122" s="46">
        <f t="shared" si="91"/>
        <v>0</v>
      </c>
      <c r="AR122" s="46">
        <f t="shared" si="92"/>
        <v>0</v>
      </c>
      <c r="AS122" s="46">
        <f t="shared" si="93"/>
        <v>0</v>
      </c>
      <c r="AT122" s="46">
        <f t="shared" si="94"/>
        <v>0</v>
      </c>
      <c r="AU122" s="46">
        <f t="shared" si="95"/>
        <v>0</v>
      </c>
      <c r="AV122" s="46">
        <f t="shared" si="96"/>
        <v>0</v>
      </c>
      <c r="AW122" s="46"/>
      <c r="AX122" s="46"/>
      <c r="AY122" s="46"/>
      <c r="AZ122" s="46"/>
      <c r="BA122" s="46"/>
      <c r="BB122" s="46"/>
      <c r="BC122" s="46"/>
      <c r="BD122" s="46"/>
      <c r="BE122" s="46"/>
      <c r="BF122" s="46"/>
      <c r="BG122" s="46"/>
      <c r="BH122" s="46"/>
      <c r="BI122" s="46"/>
      <c r="BJ122" s="46"/>
      <c r="BK122" s="46"/>
      <c r="BL122" s="46"/>
      <c r="BM122" s="46"/>
      <c r="BN122" s="46"/>
      <c r="BO122" s="46"/>
      <c r="BP122" s="4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</row>
    <row r="123" spans="1:186" ht="30" customHeight="1" x14ac:dyDescent="0.25">
      <c r="A123" s="15"/>
      <c r="B123" s="15"/>
      <c r="C123" s="15"/>
      <c r="D123" s="145"/>
      <c r="E123" s="3"/>
      <c r="F123" s="4">
        <f t="shared" si="87"/>
        <v>0</v>
      </c>
      <c r="G123" s="5"/>
      <c r="H123" s="5"/>
      <c r="I123" s="59"/>
      <c r="J123" s="60"/>
      <c r="K123" s="61"/>
      <c r="L123" s="62"/>
      <c r="M123" s="44">
        <f t="shared" si="88"/>
        <v>0</v>
      </c>
      <c r="N123" s="45">
        <f t="shared" si="89"/>
        <v>0</v>
      </c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>
        <f t="shared" si="90"/>
        <v>0</v>
      </c>
      <c r="AQ123" s="46">
        <f t="shared" si="91"/>
        <v>0</v>
      </c>
      <c r="AR123" s="46">
        <f t="shared" si="92"/>
        <v>0</v>
      </c>
      <c r="AS123" s="46">
        <f t="shared" si="93"/>
        <v>0</v>
      </c>
      <c r="AT123" s="46">
        <f t="shared" si="94"/>
        <v>0</v>
      </c>
      <c r="AU123" s="46">
        <f t="shared" si="95"/>
        <v>0</v>
      </c>
      <c r="AV123" s="46">
        <f t="shared" si="96"/>
        <v>0</v>
      </c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46"/>
      <c r="BH123" s="46"/>
      <c r="BI123" s="46"/>
      <c r="BJ123" s="46"/>
      <c r="BK123" s="46"/>
      <c r="BL123" s="46"/>
      <c r="BM123" s="46"/>
      <c r="BN123" s="46"/>
      <c r="BO123" s="46"/>
      <c r="BP123" s="4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</row>
    <row r="124" spans="1:186" ht="30" customHeight="1" x14ac:dyDescent="0.25">
      <c r="A124" s="15"/>
      <c r="B124" s="15"/>
      <c r="C124" s="15"/>
      <c r="D124" s="145"/>
      <c r="E124" s="3"/>
      <c r="F124" s="4">
        <f t="shared" si="87"/>
        <v>0</v>
      </c>
      <c r="G124" s="5"/>
      <c r="H124" s="5"/>
      <c r="I124" s="59"/>
      <c r="J124" s="60"/>
      <c r="K124" s="61"/>
      <c r="L124" s="62"/>
      <c r="M124" s="44">
        <f t="shared" si="88"/>
        <v>0</v>
      </c>
      <c r="N124" s="45">
        <f t="shared" si="89"/>
        <v>0</v>
      </c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>
        <f t="shared" si="90"/>
        <v>0</v>
      </c>
      <c r="AQ124" s="46">
        <f t="shared" si="91"/>
        <v>0</v>
      </c>
      <c r="AR124" s="46">
        <f t="shared" si="92"/>
        <v>0</v>
      </c>
      <c r="AS124" s="46">
        <f t="shared" si="93"/>
        <v>0</v>
      </c>
      <c r="AT124" s="46">
        <f t="shared" si="94"/>
        <v>0</v>
      </c>
      <c r="AU124" s="46">
        <f t="shared" si="95"/>
        <v>0</v>
      </c>
      <c r="AV124" s="46">
        <f t="shared" si="96"/>
        <v>0</v>
      </c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</row>
    <row r="125" spans="1:186" ht="30" customHeight="1" x14ac:dyDescent="0.25">
      <c r="A125" s="15"/>
      <c r="B125" s="15"/>
      <c r="C125" s="15"/>
      <c r="D125" s="145"/>
      <c r="E125" s="3"/>
      <c r="F125" s="4">
        <f t="shared" si="87"/>
        <v>0</v>
      </c>
      <c r="G125" s="5"/>
      <c r="H125" s="5"/>
      <c r="I125" s="59"/>
      <c r="J125" s="60"/>
      <c r="K125" s="61"/>
      <c r="L125" s="62"/>
      <c r="M125" s="44">
        <f t="shared" si="88"/>
        <v>0</v>
      </c>
      <c r="N125" s="45">
        <f t="shared" si="89"/>
        <v>0</v>
      </c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>
        <f t="shared" si="90"/>
        <v>0</v>
      </c>
      <c r="AQ125" s="46">
        <f t="shared" si="91"/>
        <v>0</v>
      </c>
      <c r="AR125" s="46">
        <f t="shared" si="92"/>
        <v>0</v>
      </c>
      <c r="AS125" s="46">
        <f t="shared" si="93"/>
        <v>0</v>
      </c>
      <c r="AT125" s="46">
        <f t="shared" si="94"/>
        <v>0</v>
      </c>
      <c r="AU125" s="46">
        <f t="shared" si="95"/>
        <v>0</v>
      </c>
      <c r="AV125" s="46">
        <f t="shared" si="96"/>
        <v>0</v>
      </c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46"/>
      <c r="BH125" s="46"/>
      <c r="BI125" s="46"/>
      <c r="BJ125" s="46"/>
      <c r="BK125" s="46"/>
      <c r="BL125" s="46"/>
      <c r="BM125" s="46"/>
      <c r="BN125" s="46"/>
      <c r="BO125" s="46"/>
      <c r="BP125" s="4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</row>
    <row r="126" spans="1:186" ht="30" customHeight="1" x14ac:dyDescent="0.25">
      <c r="A126" s="15"/>
      <c r="B126" s="15"/>
      <c r="C126" s="15"/>
      <c r="D126" s="145"/>
      <c r="E126" s="3"/>
      <c r="F126" s="4">
        <f t="shared" si="87"/>
        <v>0</v>
      </c>
      <c r="G126" s="5"/>
      <c r="H126" s="5"/>
      <c r="I126" s="59"/>
      <c r="J126" s="60"/>
      <c r="K126" s="61"/>
      <c r="L126" s="65"/>
      <c r="M126" s="44">
        <f t="shared" si="88"/>
        <v>0</v>
      </c>
      <c r="N126" s="45">
        <f t="shared" si="89"/>
        <v>0</v>
      </c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>
        <f t="shared" si="90"/>
        <v>0</v>
      </c>
      <c r="AQ126" s="46">
        <f t="shared" si="91"/>
        <v>0</v>
      </c>
      <c r="AR126" s="46">
        <f t="shared" si="92"/>
        <v>0</v>
      </c>
      <c r="AS126" s="46">
        <f t="shared" si="93"/>
        <v>0</v>
      </c>
      <c r="AT126" s="46">
        <f t="shared" si="94"/>
        <v>0</v>
      </c>
      <c r="AU126" s="46">
        <f t="shared" si="95"/>
        <v>0</v>
      </c>
      <c r="AV126" s="46">
        <f t="shared" si="96"/>
        <v>0</v>
      </c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</row>
    <row r="127" spans="1:186" ht="30" customHeight="1" thickBot="1" x14ac:dyDescent="0.3">
      <c r="A127" s="15"/>
      <c r="B127" s="15"/>
      <c r="C127" s="15"/>
      <c r="D127" s="145"/>
      <c r="E127" s="3"/>
      <c r="F127" s="4">
        <f t="shared" si="87"/>
        <v>0</v>
      </c>
      <c r="G127" s="5"/>
      <c r="H127" s="5"/>
      <c r="I127" s="59"/>
      <c r="J127" s="60"/>
      <c r="K127" s="61"/>
      <c r="L127" s="65"/>
      <c r="M127" s="44">
        <f t="shared" si="88"/>
        <v>0</v>
      </c>
      <c r="N127" s="45">
        <f t="shared" si="89"/>
        <v>0</v>
      </c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>
        <f t="shared" si="90"/>
        <v>0</v>
      </c>
      <c r="AQ127" s="46">
        <f t="shared" si="91"/>
        <v>0</v>
      </c>
      <c r="AR127" s="46">
        <f t="shared" si="92"/>
        <v>0</v>
      </c>
      <c r="AS127" s="46">
        <f t="shared" si="93"/>
        <v>0</v>
      </c>
      <c r="AT127" s="46">
        <f t="shared" si="94"/>
        <v>0</v>
      </c>
      <c r="AU127" s="46">
        <f t="shared" si="95"/>
        <v>0</v>
      </c>
      <c r="AV127" s="46">
        <f t="shared" si="96"/>
        <v>0</v>
      </c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</row>
    <row r="128" spans="1:186" ht="30" customHeight="1" thickBot="1" x14ac:dyDescent="0.3">
      <c r="A128" s="146" t="s">
        <v>33</v>
      </c>
      <c r="B128" s="147" t="s">
        <v>34</v>
      </c>
      <c r="C128" s="148" t="s">
        <v>35</v>
      </c>
      <c r="D128" s="149"/>
      <c r="E128" s="3"/>
      <c r="F128" s="4">
        <f t="shared" si="87"/>
        <v>0</v>
      </c>
      <c r="G128" s="8"/>
      <c r="H128" s="8"/>
      <c r="I128" s="70"/>
      <c r="J128" s="71"/>
      <c r="K128" s="72"/>
      <c r="L128" s="73"/>
      <c r="M128" s="44">
        <f t="shared" si="88"/>
        <v>0</v>
      </c>
      <c r="N128" s="45">
        <f t="shared" si="89"/>
        <v>0</v>
      </c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>
        <f t="shared" si="90"/>
        <v>0</v>
      </c>
      <c r="AQ128" s="46">
        <f t="shared" si="91"/>
        <v>0</v>
      </c>
      <c r="AR128" s="46">
        <f t="shared" si="92"/>
        <v>0</v>
      </c>
      <c r="AS128" s="46">
        <f t="shared" si="93"/>
        <v>0</v>
      </c>
      <c r="AT128" s="46">
        <f t="shared" si="94"/>
        <v>0</v>
      </c>
      <c r="AU128" s="46">
        <f t="shared" si="95"/>
        <v>0</v>
      </c>
      <c r="AV128" s="46">
        <f t="shared" si="96"/>
        <v>0</v>
      </c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</row>
    <row r="129" spans="1:186" s="160" customFormat="1" ht="52.5" customHeight="1" thickBot="1" x14ac:dyDescent="0.3">
      <c r="A129" s="27"/>
      <c r="B129" s="28"/>
      <c r="C129" s="29"/>
      <c r="D129" s="150" t="s">
        <v>139</v>
      </c>
      <c r="E129" s="151" t="s">
        <v>30</v>
      </c>
      <c r="F129" s="152"/>
      <c r="G129" s="153" t="s">
        <v>31</v>
      </c>
      <c r="H129" s="153" t="s">
        <v>32</v>
      </c>
      <c r="I129" s="153" t="s">
        <v>33</v>
      </c>
      <c r="J129" s="153" t="s">
        <v>34</v>
      </c>
      <c r="K129" s="154" t="s">
        <v>35</v>
      </c>
      <c r="L129" s="155" t="s">
        <v>26</v>
      </c>
      <c r="M129" s="156">
        <f>M108</f>
        <v>0.33</v>
      </c>
      <c r="N129" s="156">
        <f>SUM(AP130:AP149)</f>
        <v>0.66857142857142859</v>
      </c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  <c r="AM129" s="156"/>
      <c r="AN129" s="156"/>
      <c r="AO129" s="156"/>
      <c r="AP129" s="156">
        <f>(((((1-N129)*M129)+N129)-N129)/COUNTA(F130:F149))*COUNTIF(F130:F149,"-")+N129</f>
        <v>0.66857142857142859</v>
      </c>
      <c r="AQ129" s="157"/>
      <c r="AR129" s="157"/>
      <c r="AS129" s="157"/>
      <c r="AT129" s="157"/>
      <c r="AU129" s="157"/>
      <c r="AV129" s="157"/>
      <c r="AW129" s="157"/>
      <c r="AX129" s="157"/>
      <c r="AY129" s="157"/>
      <c r="AZ129" s="157"/>
      <c r="BA129" s="157"/>
      <c r="BB129" s="157"/>
      <c r="BC129" s="157"/>
      <c r="BD129" s="157"/>
      <c r="BE129" s="157"/>
      <c r="BF129" s="157"/>
      <c r="BG129" s="157"/>
      <c r="BH129" s="157"/>
      <c r="BI129" s="157"/>
      <c r="BJ129" s="157"/>
      <c r="BK129" s="157"/>
      <c r="BL129" s="157"/>
      <c r="BM129" s="157"/>
      <c r="BN129" s="157"/>
      <c r="BO129" s="157"/>
      <c r="BP129" s="158"/>
      <c r="BQ129" s="159"/>
      <c r="BR129" s="159"/>
      <c r="BS129" s="159"/>
      <c r="BT129" s="159"/>
      <c r="BU129" s="159"/>
      <c r="BV129" s="159"/>
      <c r="BW129" s="159"/>
      <c r="BX129" s="159"/>
      <c r="BY129" s="159"/>
      <c r="BZ129" s="159"/>
      <c r="CA129" s="159"/>
      <c r="CB129" s="159"/>
      <c r="CC129" s="159"/>
      <c r="CD129" s="159"/>
      <c r="CE129" s="159"/>
      <c r="CF129" s="159"/>
      <c r="CG129" s="159"/>
      <c r="CH129" s="159"/>
      <c r="CI129" s="159"/>
      <c r="CJ129" s="159"/>
      <c r="CK129" s="159"/>
      <c r="CL129" s="159"/>
      <c r="CM129" s="159"/>
      <c r="CN129" s="159"/>
      <c r="CO129" s="159"/>
      <c r="CP129" s="159"/>
      <c r="CQ129" s="159"/>
      <c r="CR129" s="159"/>
      <c r="CS129" s="159"/>
      <c r="CT129" s="159"/>
      <c r="CU129" s="159"/>
      <c r="CV129" s="159"/>
      <c r="CW129" s="159"/>
      <c r="CX129" s="159"/>
      <c r="CY129" s="159"/>
      <c r="CZ129" s="159"/>
      <c r="DA129" s="159"/>
      <c r="DB129" s="159"/>
      <c r="DC129" s="159"/>
      <c r="DD129" s="159"/>
      <c r="DE129" s="159"/>
      <c r="DF129" s="159"/>
      <c r="DG129" s="159"/>
      <c r="DH129" s="159"/>
      <c r="DI129" s="159"/>
      <c r="DJ129" s="159"/>
      <c r="DK129" s="159"/>
      <c r="DL129" s="159"/>
      <c r="DM129" s="159"/>
      <c r="DN129" s="159"/>
      <c r="DO129" s="159"/>
      <c r="DP129" s="159"/>
      <c r="DQ129" s="159"/>
      <c r="DR129" s="159"/>
      <c r="DS129" s="159"/>
      <c r="DT129" s="159"/>
      <c r="DU129" s="159"/>
      <c r="DV129" s="159"/>
      <c r="DW129" s="159"/>
      <c r="DX129" s="159"/>
      <c r="DY129" s="159"/>
      <c r="DZ129" s="159"/>
      <c r="EA129" s="159"/>
      <c r="EB129" s="159"/>
      <c r="EC129" s="159"/>
      <c r="ED129" s="159"/>
      <c r="EE129" s="159"/>
      <c r="EF129" s="159"/>
      <c r="EG129" s="159"/>
      <c r="EH129" s="159"/>
      <c r="EI129" s="159"/>
      <c r="EJ129" s="159"/>
      <c r="EK129" s="159"/>
      <c r="EL129" s="159"/>
      <c r="EM129" s="159"/>
      <c r="EN129" s="159"/>
      <c r="EO129" s="159"/>
      <c r="EP129" s="159"/>
      <c r="EQ129" s="159"/>
      <c r="ER129" s="159"/>
      <c r="ES129" s="159"/>
      <c r="ET129" s="159"/>
      <c r="EU129" s="159"/>
      <c r="EV129" s="159"/>
      <c r="EW129" s="159"/>
      <c r="EX129" s="159"/>
      <c r="EY129" s="159"/>
      <c r="EZ129" s="159"/>
      <c r="FA129" s="159"/>
      <c r="FB129" s="159"/>
      <c r="FC129" s="159"/>
      <c r="FD129" s="159"/>
      <c r="FE129" s="159"/>
      <c r="FF129" s="159"/>
      <c r="FG129" s="159"/>
      <c r="FH129" s="159"/>
      <c r="FI129" s="159"/>
      <c r="FJ129" s="159"/>
      <c r="FK129" s="159"/>
      <c r="FL129" s="159"/>
      <c r="FM129" s="159"/>
      <c r="FN129" s="159"/>
      <c r="FO129" s="159"/>
      <c r="FP129" s="159"/>
      <c r="FQ129" s="159"/>
      <c r="FR129" s="159"/>
      <c r="FS129" s="159"/>
      <c r="FT129" s="159"/>
      <c r="FU129" s="159"/>
      <c r="FV129" s="159"/>
      <c r="FW129" s="159"/>
      <c r="FX129" s="159"/>
      <c r="FY129" s="159"/>
      <c r="FZ129" s="159"/>
      <c r="GA129" s="159"/>
      <c r="GB129" s="159"/>
      <c r="GC129" s="159"/>
      <c r="GD129" s="159"/>
    </row>
    <row r="130" spans="1:186" ht="30" customHeight="1" x14ac:dyDescent="0.25">
      <c r="A130" s="15">
        <v>3</v>
      </c>
      <c r="B130" s="15">
        <f>IF(B129="x",2,0)</f>
        <v>0</v>
      </c>
      <c r="C130" s="15">
        <f>IF(C129="x",4,0)</f>
        <v>0</v>
      </c>
      <c r="D130" s="9" t="s">
        <v>79</v>
      </c>
      <c r="E130" s="3">
        <v>8</v>
      </c>
      <c r="F130" s="4">
        <f>IF(E130="-",0,IF(BP130="neg",(10-E130)/10,E130/10))</f>
        <v>0.8</v>
      </c>
      <c r="G130" s="5"/>
      <c r="H130" s="5"/>
      <c r="I130" s="6"/>
      <c r="J130" s="41" t="s">
        <v>1</v>
      </c>
      <c r="K130" s="42"/>
      <c r="L130" s="43"/>
      <c r="M130" s="44">
        <f>AV130</f>
        <v>2</v>
      </c>
      <c r="N130" s="45">
        <f>M130/SUM($M$130:$M$149)</f>
        <v>5.7142857142857141E-2</v>
      </c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>
        <f>F130*N130</f>
        <v>4.5714285714285714E-2</v>
      </c>
      <c r="AQ130" s="46">
        <f>IF(G130="x",0.25,0)</f>
        <v>0</v>
      </c>
      <c r="AR130" s="46">
        <f>IF(H130="x",0.5,0)</f>
        <v>0</v>
      </c>
      <c r="AS130" s="46">
        <f>IF(I130="x",1,0)</f>
        <v>0</v>
      </c>
      <c r="AT130" s="46">
        <f>IF(J130="x",2,0)</f>
        <v>2</v>
      </c>
      <c r="AU130" s="46">
        <f>IF(K130="x",4,0)</f>
        <v>0</v>
      </c>
      <c r="AV130" s="46">
        <f>SUM(AQ130:AU130)</f>
        <v>2</v>
      </c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46"/>
      <c r="BH130" s="46"/>
      <c r="BI130" s="46"/>
      <c r="BJ130" s="46"/>
      <c r="BK130" s="46"/>
      <c r="BL130" s="46"/>
      <c r="BM130" s="46"/>
      <c r="BN130" s="46"/>
      <c r="BO130" s="46"/>
      <c r="BP130" s="46" t="s">
        <v>61</v>
      </c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</row>
    <row r="131" spans="1:186" s="96" customFormat="1" ht="30" customHeight="1" x14ac:dyDescent="0.25">
      <c r="A131" s="15"/>
      <c r="B131" s="15"/>
      <c r="C131" s="15">
        <f>IF(A130=1,1,IF(A130=2,2,4))</f>
        <v>4</v>
      </c>
      <c r="D131" s="9" t="s">
        <v>47</v>
      </c>
      <c r="E131" s="3">
        <v>9</v>
      </c>
      <c r="F131" s="4">
        <f t="shared" ref="F131:F149" si="97">IF(E131="-",0,IF(BP131="neg",(10-E131)/10,E131/10))</f>
        <v>0.9</v>
      </c>
      <c r="G131" s="5"/>
      <c r="H131" s="5"/>
      <c r="I131" s="7"/>
      <c r="J131" s="48" t="s">
        <v>1</v>
      </c>
      <c r="K131" s="49"/>
      <c r="L131" s="50"/>
      <c r="M131" s="44">
        <f t="shared" ref="M131:M149" si="98">AV131</f>
        <v>2</v>
      </c>
      <c r="N131" s="45">
        <f t="shared" ref="N131:N149" si="99">M131/SUM($M$130:$M$149)</f>
        <v>5.7142857142857141E-2</v>
      </c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>
        <f t="shared" ref="AP131:AP149" si="100">F131*N131</f>
        <v>5.1428571428571428E-2</v>
      </c>
      <c r="AQ131" s="46">
        <f t="shared" ref="AQ131:AQ149" si="101">IF(G131="x",0.25,0)</f>
        <v>0</v>
      </c>
      <c r="AR131" s="46">
        <f t="shared" ref="AR131:AR149" si="102">IF(H131="x",0.5,0)</f>
        <v>0</v>
      </c>
      <c r="AS131" s="46">
        <f t="shared" ref="AS131:AS149" si="103">IF(I131="x",1,0)</f>
        <v>0</v>
      </c>
      <c r="AT131" s="46">
        <f t="shared" ref="AT131:AT149" si="104">IF(J131="x",2,0)</f>
        <v>2</v>
      </c>
      <c r="AU131" s="46">
        <f t="shared" ref="AU131:AU149" si="105">IF(K131="x",4,0)</f>
        <v>0</v>
      </c>
      <c r="AV131" s="46">
        <f t="shared" ref="AV131:AV149" si="106">SUM(AQ131:AU131)</f>
        <v>2</v>
      </c>
      <c r="AW131" s="46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 t="s">
        <v>61</v>
      </c>
      <c r="BQ131" s="95"/>
      <c r="BR131" s="95"/>
      <c r="BS131" s="95"/>
      <c r="BT131" s="95"/>
      <c r="BU131" s="95"/>
      <c r="BV131" s="95"/>
      <c r="BW131" s="95"/>
      <c r="BX131" s="95"/>
      <c r="BY131" s="95"/>
      <c r="BZ131" s="95"/>
      <c r="CA131" s="95"/>
      <c r="CB131" s="95"/>
      <c r="CC131" s="95"/>
      <c r="CD131" s="95"/>
      <c r="CE131" s="95"/>
      <c r="CF131" s="95"/>
      <c r="CG131" s="95"/>
      <c r="CH131" s="95"/>
      <c r="CI131" s="95"/>
      <c r="CJ131" s="95"/>
      <c r="CK131" s="95"/>
      <c r="CL131" s="95"/>
      <c r="CM131" s="95"/>
      <c r="CN131" s="95"/>
      <c r="CO131" s="95"/>
      <c r="CP131" s="95"/>
      <c r="CQ131" s="95"/>
      <c r="CR131" s="95"/>
      <c r="CS131" s="95"/>
      <c r="CT131" s="95"/>
      <c r="CU131" s="95"/>
      <c r="CV131" s="95"/>
      <c r="CW131" s="95"/>
      <c r="CX131" s="95"/>
      <c r="CY131" s="95"/>
      <c r="CZ131" s="95"/>
      <c r="DA131" s="95"/>
      <c r="DB131" s="95"/>
      <c r="DC131" s="95"/>
      <c r="DD131" s="95"/>
      <c r="DE131" s="95"/>
      <c r="DF131" s="95"/>
      <c r="DG131" s="95"/>
      <c r="DH131" s="95"/>
      <c r="DI131" s="95"/>
      <c r="DJ131" s="95"/>
      <c r="DK131" s="95"/>
      <c r="DL131" s="95"/>
      <c r="DM131" s="95"/>
      <c r="DN131" s="95"/>
      <c r="DO131" s="95"/>
      <c r="DP131" s="95"/>
      <c r="DQ131" s="95"/>
      <c r="DR131" s="95"/>
      <c r="DS131" s="95"/>
      <c r="DT131" s="95"/>
      <c r="DU131" s="95"/>
      <c r="DV131" s="95"/>
      <c r="DW131" s="95"/>
      <c r="DX131" s="95"/>
      <c r="DY131" s="95"/>
      <c r="DZ131" s="95"/>
      <c r="EA131" s="95"/>
      <c r="EB131" s="95"/>
      <c r="EC131" s="95"/>
      <c r="ED131" s="95"/>
      <c r="EE131" s="95"/>
      <c r="EF131" s="95"/>
      <c r="EG131" s="95"/>
      <c r="EH131" s="95"/>
      <c r="EI131" s="95"/>
      <c r="EJ131" s="95"/>
      <c r="EK131" s="95"/>
      <c r="EL131" s="95"/>
      <c r="EM131" s="95"/>
      <c r="EN131" s="95"/>
      <c r="EO131" s="95"/>
      <c r="EP131" s="95"/>
      <c r="EQ131" s="95"/>
      <c r="ER131" s="95"/>
      <c r="ES131" s="95"/>
      <c r="ET131" s="95"/>
      <c r="EU131" s="95"/>
      <c r="EV131" s="95"/>
      <c r="EW131" s="95"/>
      <c r="EX131" s="95"/>
      <c r="EY131" s="95"/>
      <c r="EZ131" s="95"/>
      <c r="FA131" s="95"/>
      <c r="FB131" s="95"/>
      <c r="FC131" s="95"/>
      <c r="FD131" s="95"/>
      <c r="FE131" s="95"/>
      <c r="FF131" s="95"/>
      <c r="FG131" s="95"/>
      <c r="FH131" s="95"/>
      <c r="FI131" s="95"/>
      <c r="FJ131" s="95"/>
      <c r="FK131" s="95"/>
      <c r="FL131" s="95"/>
      <c r="FM131" s="95"/>
      <c r="FN131" s="95"/>
      <c r="FO131" s="95"/>
      <c r="FP131" s="95"/>
      <c r="FQ131" s="95"/>
      <c r="FR131" s="95"/>
      <c r="FS131" s="95"/>
      <c r="FT131" s="95"/>
      <c r="FU131" s="95"/>
      <c r="FV131" s="95"/>
      <c r="FW131" s="95"/>
      <c r="FX131" s="95"/>
      <c r="FY131" s="95"/>
      <c r="FZ131" s="95"/>
      <c r="GA131" s="95"/>
      <c r="GB131" s="95"/>
      <c r="GC131" s="95"/>
      <c r="GD131" s="95"/>
    </row>
    <row r="132" spans="1:186" ht="30" customHeight="1" x14ac:dyDescent="0.25">
      <c r="A132" s="15"/>
      <c r="B132" s="15"/>
      <c r="C132" s="15"/>
      <c r="D132" s="9" t="s">
        <v>80</v>
      </c>
      <c r="E132" s="3">
        <v>7</v>
      </c>
      <c r="F132" s="4">
        <f t="shared" si="97"/>
        <v>0.7</v>
      </c>
      <c r="G132" s="5"/>
      <c r="H132" s="5"/>
      <c r="I132" s="7"/>
      <c r="J132" s="48" t="s">
        <v>1</v>
      </c>
      <c r="K132" s="49"/>
      <c r="L132" s="50"/>
      <c r="M132" s="44">
        <f t="shared" si="98"/>
        <v>2</v>
      </c>
      <c r="N132" s="45">
        <f t="shared" si="99"/>
        <v>5.7142857142857141E-2</v>
      </c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>
        <f t="shared" si="100"/>
        <v>3.9999999999999994E-2</v>
      </c>
      <c r="AQ132" s="46">
        <f t="shared" si="101"/>
        <v>0</v>
      </c>
      <c r="AR132" s="46">
        <f t="shared" si="102"/>
        <v>0</v>
      </c>
      <c r="AS132" s="46">
        <f t="shared" si="103"/>
        <v>0</v>
      </c>
      <c r="AT132" s="46">
        <f t="shared" si="104"/>
        <v>2</v>
      </c>
      <c r="AU132" s="46">
        <f t="shared" si="105"/>
        <v>0</v>
      </c>
      <c r="AV132" s="46">
        <f t="shared" si="106"/>
        <v>2</v>
      </c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46"/>
      <c r="BH132" s="46"/>
      <c r="BI132" s="46"/>
      <c r="BJ132" s="46"/>
      <c r="BK132" s="46"/>
      <c r="BL132" s="46"/>
      <c r="BM132" s="46"/>
      <c r="BN132" s="46"/>
      <c r="BO132" s="46"/>
      <c r="BP132" s="46" t="s">
        <v>61</v>
      </c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</row>
    <row r="133" spans="1:186" ht="30" customHeight="1" x14ac:dyDescent="0.25">
      <c r="A133" s="15"/>
      <c r="B133" s="15"/>
      <c r="C133" s="15"/>
      <c r="D133" s="9" t="s">
        <v>81</v>
      </c>
      <c r="E133" s="3">
        <v>7</v>
      </c>
      <c r="F133" s="4">
        <f t="shared" si="97"/>
        <v>0.7</v>
      </c>
      <c r="G133" s="5"/>
      <c r="H133" s="5"/>
      <c r="I133" s="7"/>
      <c r="J133" s="48" t="s">
        <v>1</v>
      </c>
      <c r="K133" s="49"/>
      <c r="L133" s="50"/>
      <c r="M133" s="44">
        <f t="shared" si="98"/>
        <v>2</v>
      </c>
      <c r="N133" s="45">
        <f t="shared" si="99"/>
        <v>5.7142857142857141E-2</v>
      </c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>
        <f t="shared" si="100"/>
        <v>3.9999999999999994E-2</v>
      </c>
      <c r="AQ133" s="46">
        <f t="shared" si="101"/>
        <v>0</v>
      </c>
      <c r="AR133" s="46">
        <f t="shared" si="102"/>
        <v>0</v>
      </c>
      <c r="AS133" s="46">
        <f t="shared" si="103"/>
        <v>0</v>
      </c>
      <c r="AT133" s="46">
        <f t="shared" si="104"/>
        <v>2</v>
      </c>
      <c r="AU133" s="46">
        <f t="shared" si="105"/>
        <v>0</v>
      </c>
      <c r="AV133" s="46">
        <f t="shared" si="106"/>
        <v>2</v>
      </c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46"/>
      <c r="BH133" s="46"/>
      <c r="BI133" s="46"/>
      <c r="BJ133" s="46"/>
      <c r="BK133" s="46"/>
      <c r="BL133" s="46"/>
      <c r="BM133" s="46"/>
      <c r="BN133" s="46"/>
      <c r="BO133" s="46"/>
      <c r="BP133" s="46" t="s">
        <v>61</v>
      </c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</row>
    <row r="134" spans="1:186" ht="30" customHeight="1" x14ac:dyDescent="0.25">
      <c r="A134" s="15"/>
      <c r="B134" s="15"/>
      <c r="C134" s="15"/>
      <c r="D134" s="9" t="s">
        <v>82</v>
      </c>
      <c r="E134" s="3">
        <v>7</v>
      </c>
      <c r="F134" s="4">
        <f t="shared" si="97"/>
        <v>0.7</v>
      </c>
      <c r="G134" s="5"/>
      <c r="H134" s="5"/>
      <c r="I134" s="7"/>
      <c r="J134" s="48" t="s">
        <v>1</v>
      </c>
      <c r="K134" s="49"/>
      <c r="L134" s="50"/>
      <c r="M134" s="44">
        <f t="shared" si="98"/>
        <v>2</v>
      </c>
      <c r="N134" s="45">
        <f t="shared" si="99"/>
        <v>5.7142857142857141E-2</v>
      </c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>
        <f t="shared" si="100"/>
        <v>3.9999999999999994E-2</v>
      </c>
      <c r="AQ134" s="46">
        <f t="shared" si="101"/>
        <v>0</v>
      </c>
      <c r="AR134" s="46">
        <f t="shared" si="102"/>
        <v>0</v>
      </c>
      <c r="AS134" s="46">
        <f t="shared" si="103"/>
        <v>0</v>
      </c>
      <c r="AT134" s="46">
        <f t="shared" si="104"/>
        <v>2</v>
      </c>
      <c r="AU134" s="46">
        <f t="shared" si="105"/>
        <v>0</v>
      </c>
      <c r="AV134" s="46">
        <f t="shared" si="106"/>
        <v>2</v>
      </c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46"/>
      <c r="BH134" s="46"/>
      <c r="BI134" s="46"/>
      <c r="BJ134" s="46"/>
      <c r="BK134" s="46"/>
      <c r="BL134" s="46"/>
      <c r="BM134" s="46"/>
      <c r="BN134" s="46"/>
      <c r="BO134" s="46"/>
      <c r="BP134" s="46" t="s">
        <v>61</v>
      </c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</row>
    <row r="135" spans="1:186" ht="30" customHeight="1" x14ac:dyDescent="0.25">
      <c r="A135" s="15"/>
      <c r="B135" s="15"/>
      <c r="C135" s="15"/>
      <c r="D135" s="9" t="s">
        <v>83</v>
      </c>
      <c r="E135" s="3">
        <v>10</v>
      </c>
      <c r="F135" s="4">
        <f t="shared" si="97"/>
        <v>1</v>
      </c>
      <c r="G135" s="5"/>
      <c r="H135" s="5"/>
      <c r="I135" s="7" t="s">
        <v>1</v>
      </c>
      <c r="J135" s="48"/>
      <c r="K135" s="49"/>
      <c r="L135" s="50"/>
      <c r="M135" s="44">
        <f t="shared" si="98"/>
        <v>1</v>
      </c>
      <c r="N135" s="45">
        <f t="shared" si="99"/>
        <v>2.8571428571428571E-2</v>
      </c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>
        <f t="shared" si="100"/>
        <v>2.8571428571428571E-2</v>
      </c>
      <c r="AQ135" s="46">
        <f t="shared" si="101"/>
        <v>0</v>
      </c>
      <c r="AR135" s="46">
        <f t="shared" si="102"/>
        <v>0</v>
      </c>
      <c r="AS135" s="46">
        <f t="shared" si="103"/>
        <v>1</v>
      </c>
      <c r="AT135" s="46">
        <f t="shared" si="104"/>
        <v>0</v>
      </c>
      <c r="AU135" s="46">
        <f t="shared" si="105"/>
        <v>0</v>
      </c>
      <c r="AV135" s="46">
        <f t="shared" si="106"/>
        <v>1</v>
      </c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46"/>
      <c r="BH135" s="46"/>
      <c r="BI135" s="46"/>
      <c r="BJ135" s="46"/>
      <c r="BK135" s="46"/>
      <c r="BL135" s="46"/>
      <c r="BM135" s="46"/>
      <c r="BN135" s="46"/>
      <c r="BO135" s="46"/>
      <c r="BP135" s="46" t="s">
        <v>61</v>
      </c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</row>
    <row r="136" spans="1:186" ht="30" customHeight="1" x14ac:dyDescent="0.25">
      <c r="A136" s="15"/>
      <c r="B136" s="15"/>
      <c r="C136" s="15"/>
      <c r="D136" s="9" t="s">
        <v>84</v>
      </c>
      <c r="E136" s="3">
        <v>2</v>
      </c>
      <c r="F136" s="4">
        <f t="shared" si="97"/>
        <v>0.8</v>
      </c>
      <c r="G136" s="5"/>
      <c r="H136" s="5"/>
      <c r="I136" s="7" t="s">
        <v>1</v>
      </c>
      <c r="J136" s="48"/>
      <c r="K136" s="49"/>
      <c r="L136" s="50"/>
      <c r="M136" s="44">
        <f t="shared" si="98"/>
        <v>1</v>
      </c>
      <c r="N136" s="45">
        <f t="shared" si="99"/>
        <v>2.8571428571428571E-2</v>
      </c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>
        <f t="shared" si="100"/>
        <v>2.2857142857142857E-2</v>
      </c>
      <c r="AQ136" s="46">
        <f t="shared" si="101"/>
        <v>0</v>
      </c>
      <c r="AR136" s="46">
        <f t="shared" si="102"/>
        <v>0</v>
      </c>
      <c r="AS136" s="46">
        <f t="shared" si="103"/>
        <v>1</v>
      </c>
      <c r="AT136" s="46">
        <f t="shared" si="104"/>
        <v>0</v>
      </c>
      <c r="AU136" s="46">
        <f t="shared" si="105"/>
        <v>0</v>
      </c>
      <c r="AV136" s="46">
        <f t="shared" si="106"/>
        <v>1</v>
      </c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46"/>
      <c r="BH136" s="46"/>
      <c r="BI136" s="46"/>
      <c r="BJ136" s="46"/>
      <c r="BK136" s="46"/>
      <c r="BL136" s="46"/>
      <c r="BM136" s="46"/>
      <c r="BN136" s="46"/>
      <c r="BO136" s="46"/>
      <c r="BP136" s="46" t="s">
        <v>62</v>
      </c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</row>
    <row r="137" spans="1:186" ht="31.5" customHeight="1" x14ac:dyDescent="0.25">
      <c r="A137" s="15"/>
      <c r="B137" s="15"/>
      <c r="C137" s="15"/>
      <c r="D137" s="9" t="s">
        <v>118</v>
      </c>
      <c r="E137" s="3">
        <v>5</v>
      </c>
      <c r="F137" s="4">
        <f t="shared" si="97"/>
        <v>0.5</v>
      </c>
      <c r="G137" s="5"/>
      <c r="H137" s="5"/>
      <c r="I137" s="7"/>
      <c r="J137" s="48"/>
      <c r="K137" s="49" t="s">
        <v>1</v>
      </c>
      <c r="L137" s="50"/>
      <c r="M137" s="44">
        <f t="shared" si="98"/>
        <v>4</v>
      </c>
      <c r="N137" s="45">
        <f t="shared" si="99"/>
        <v>0.11428571428571428</v>
      </c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>
        <f t="shared" si="100"/>
        <v>5.7142857142857141E-2</v>
      </c>
      <c r="AQ137" s="46">
        <f t="shared" si="101"/>
        <v>0</v>
      </c>
      <c r="AR137" s="46">
        <f t="shared" si="102"/>
        <v>0</v>
      </c>
      <c r="AS137" s="46">
        <f t="shared" si="103"/>
        <v>0</v>
      </c>
      <c r="AT137" s="46">
        <f t="shared" si="104"/>
        <v>0</v>
      </c>
      <c r="AU137" s="46">
        <f t="shared" si="105"/>
        <v>4</v>
      </c>
      <c r="AV137" s="46">
        <f t="shared" si="106"/>
        <v>4</v>
      </c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46"/>
      <c r="BH137" s="46"/>
      <c r="BI137" s="46"/>
      <c r="BJ137" s="46"/>
      <c r="BK137" s="46"/>
      <c r="BL137" s="46"/>
      <c r="BM137" s="46"/>
      <c r="BN137" s="46"/>
      <c r="BO137" s="46"/>
      <c r="BP137" s="46" t="s">
        <v>62</v>
      </c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</row>
    <row r="138" spans="1:186" ht="45" customHeight="1" x14ac:dyDescent="0.25">
      <c r="A138" s="15"/>
      <c r="B138" s="15"/>
      <c r="C138" s="15"/>
      <c r="D138" s="9" t="s">
        <v>121</v>
      </c>
      <c r="E138" s="3">
        <v>10</v>
      </c>
      <c r="F138" s="4">
        <f t="shared" si="97"/>
        <v>1</v>
      </c>
      <c r="G138" s="5"/>
      <c r="H138" s="5"/>
      <c r="I138" s="7"/>
      <c r="J138" s="48" t="s">
        <v>1</v>
      </c>
      <c r="K138" s="49"/>
      <c r="L138" s="50"/>
      <c r="M138" s="44">
        <f t="shared" si="98"/>
        <v>2</v>
      </c>
      <c r="N138" s="45">
        <f t="shared" si="99"/>
        <v>5.7142857142857141E-2</v>
      </c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>
        <f t="shared" si="100"/>
        <v>5.7142857142857141E-2</v>
      </c>
      <c r="AQ138" s="46">
        <f t="shared" si="101"/>
        <v>0</v>
      </c>
      <c r="AR138" s="46">
        <f t="shared" si="102"/>
        <v>0</v>
      </c>
      <c r="AS138" s="46">
        <f t="shared" si="103"/>
        <v>0</v>
      </c>
      <c r="AT138" s="46">
        <f t="shared" si="104"/>
        <v>2</v>
      </c>
      <c r="AU138" s="46">
        <f t="shared" si="105"/>
        <v>0</v>
      </c>
      <c r="AV138" s="46">
        <f t="shared" si="106"/>
        <v>2</v>
      </c>
      <c r="AW138" s="46"/>
      <c r="AX138" s="46"/>
      <c r="AY138" s="46"/>
      <c r="AZ138" s="46"/>
      <c r="BA138" s="46"/>
      <c r="BB138" s="46"/>
      <c r="BC138" s="46"/>
      <c r="BD138" s="46"/>
      <c r="BE138" s="46"/>
      <c r="BF138" s="46"/>
      <c r="BG138" s="46"/>
      <c r="BH138" s="46"/>
      <c r="BI138" s="46"/>
      <c r="BJ138" s="46"/>
      <c r="BK138" s="46"/>
      <c r="BL138" s="46"/>
      <c r="BM138" s="46"/>
      <c r="BN138" s="46"/>
      <c r="BO138" s="46"/>
      <c r="BP138" s="46" t="s">
        <v>61</v>
      </c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</row>
    <row r="139" spans="1:186" ht="31.5" customHeight="1" x14ac:dyDescent="0.25">
      <c r="A139" s="15"/>
      <c r="B139" s="15"/>
      <c r="C139" s="15"/>
      <c r="D139" s="9" t="s">
        <v>148</v>
      </c>
      <c r="E139" s="3">
        <v>7</v>
      </c>
      <c r="F139" s="4">
        <f t="shared" si="97"/>
        <v>0.7</v>
      </c>
      <c r="G139" s="5"/>
      <c r="H139" s="5"/>
      <c r="I139" s="7"/>
      <c r="J139" s="48"/>
      <c r="K139" s="49" t="s">
        <v>1</v>
      </c>
      <c r="L139" s="50"/>
      <c r="M139" s="44">
        <f t="shared" si="98"/>
        <v>4</v>
      </c>
      <c r="N139" s="45">
        <f t="shared" si="99"/>
        <v>0.11428571428571428</v>
      </c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>
        <f t="shared" si="100"/>
        <v>7.9999999999999988E-2</v>
      </c>
      <c r="AQ139" s="46">
        <f t="shared" si="101"/>
        <v>0</v>
      </c>
      <c r="AR139" s="46">
        <f t="shared" si="102"/>
        <v>0</v>
      </c>
      <c r="AS139" s="46">
        <f t="shared" si="103"/>
        <v>0</v>
      </c>
      <c r="AT139" s="46">
        <f t="shared" si="104"/>
        <v>0</v>
      </c>
      <c r="AU139" s="46">
        <f t="shared" si="105"/>
        <v>4</v>
      </c>
      <c r="AV139" s="46">
        <f t="shared" si="106"/>
        <v>4</v>
      </c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46"/>
      <c r="BH139" s="46"/>
      <c r="BI139" s="46"/>
      <c r="BJ139" s="46"/>
      <c r="BK139" s="46"/>
      <c r="BL139" s="46"/>
      <c r="BM139" s="46"/>
      <c r="BN139" s="46"/>
      <c r="BO139" s="46"/>
      <c r="BP139" s="46" t="s">
        <v>61</v>
      </c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</row>
    <row r="140" spans="1:186" ht="30" customHeight="1" x14ac:dyDescent="0.25">
      <c r="A140" s="15"/>
      <c r="B140" s="15"/>
      <c r="C140" s="15"/>
      <c r="D140" s="9" t="s">
        <v>88</v>
      </c>
      <c r="E140" s="3">
        <v>5</v>
      </c>
      <c r="F140" s="4">
        <f t="shared" si="97"/>
        <v>0.5</v>
      </c>
      <c r="G140" s="5"/>
      <c r="H140" s="5"/>
      <c r="I140" s="7"/>
      <c r="J140" s="48"/>
      <c r="K140" s="49" t="s">
        <v>1</v>
      </c>
      <c r="L140" s="50"/>
      <c r="M140" s="44">
        <f t="shared" si="98"/>
        <v>4</v>
      </c>
      <c r="N140" s="45">
        <f t="shared" si="99"/>
        <v>0.11428571428571428</v>
      </c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>
        <f t="shared" si="100"/>
        <v>5.7142857142857141E-2</v>
      </c>
      <c r="AQ140" s="46">
        <f t="shared" si="101"/>
        <v>0</v>
      </c>
      <c r="AR140" s="46">
        <f t="shared" si="102"/>
        <v>0</v>
      </c>
      <c r="AS140" s="46">
        <f t="shared" si="103"/>
        <v>0</v>
      </c>
      <c r="AT140" s="46">
        <f t="shared" si="104"/>
        <v>0</v>
      </c>
      <c r="AU140" s="46">
        <f t="shared" si="105"/>
        <v>4</v>
      </c>
      <c r="AV140" s="46">
        <f t="shared" si="106"/>
        <v>4</v>
      </c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46"/>
      <c r="BH140" s="46"/>
      <c r="BI140" s="46"/>
      <c r="BJ140" s="46"/>
      <c r="BK140" s="46"/>
      <c r="BL140" s="46"/>
      <c r="BM140" s="46"/>
      <c r="BN140" s="46"/>
      <c r="BO140" s="46"/>
      <c r="BP140" s="46" t="s">
        <v>61</v>
      </c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</row>
    <row r="141" spans="1:186" ht="30" customHeight="1" x14ac:dyDescent="0.25">
      <c r="A141" s="15"/>
      <c r="B141" s="15"/>
      <c r="C141" s="15"/>
      <c r="D141" s="9" t="s">
        <v>85</v>
      </c>
      <c r="E141" s="3">
        <v>7</v>
      </c>
      <c r="F141" s="4">
        <f t="shared" si="97"/>
        <v>0.7</v>
      </c>
      <c r="G141" s="5"/>
      <c r="H141" s="5"/>
      <c r="I141" s="7"/>
      <c r="J141" s="48"/>
      <c r="K141" s="49" t="s">
        <v>1</v>
      </c>
      <c r="L141" s="50"/>
      <c r="M141" s="44">
        <f t="shared" si="98"/>
        <v>4</v>
      </c>
      <c r="N141" s="45">
        <f t="shared" si="99"/>
        <v>0.11428571428571428</v>
      </c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>
        <f t="shared" si="100"/>
        <v>7.9999999999999988E-2</v>
      </c>
      <c r="AQ141" s="46">
        <f t="shared" si="101"/>
        <v>0</v>
      </c>
      <c r="AR141" s="46">
        <f t="shared" si="102"/>
        <v>0</v>
      </c>
      <c r="AS141" s="46">
        <f t="shared" si="103"/>
        <v>0</v>
      </c>
      <c r="AT141" s="46">
        <f t="shared" si="104"/>
        <v>0</v>
      </c>
      <c r="AU141" s="46">
        <f t="shared" si="105"/>
        <v>4</v>
      </c>
      <c r="AV141" s="46">
        <f t="shared" si="106"/>
        <v>4</v>
      </c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46"/>
      <c r="BH141" s="46"/>
      <c r="BI141" s="46"/>
      <c r="BJ141" s="46"/>
      <c r="BK141" s="46"/>
      <c r="BL141" s="46"/>
      <c r="BM141" s="46"/>
      <c r="BN141" s="46"/>
      <c r="BO141" s="46"/>
      <c r="BP141" s="46" t="s">
        <v>61</v>
      </c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</row>
    <row r="142" spans="1:186" ht="30" customHeight="1" x14ac:dyDescent="0.25">
      <c r="A142" s="15"/>
      <c r="B142" s="15"/>
      <c r="C142" s="15"/>
      <c r="D142" s="9" t="s">
        <v>86</v>
      </c>
      <c r="E142" s="3">
        <v>5</v>
      </c>
      <c r="F142" s="4">
        <f t="shared" si="97"/>
        <v>0.5</v>
      </c>
      <c r="G142" s="5"/>
      <c r="H142" s="5"/>
      <c r="I142" s="7"/>
      <c r="J142" s="48" t="s">
        <v>1</v>
      </c>
      <c r="K142" s="49"/>
      <c r="L142" s="50"/>
      <c r="M142" s="44">
        <f t="shared" si="98"/>
        <v>2</v>
      </c>
      <c r="N142" s="45">
        <f t="shared" si="99"/>
        <v>5.7142857142857141E-2</v>
      </c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>
        <f t="shared" si="100"/>
        <v>2.8571428571428571E-2</v>
      </c>
      <c r="AQ142" s="46">
        <f t="shared" si="101"/>
        <v>0</v>
      </c>
      <c r="AR142" s="46">
        <f t="shared" si="102"/>
        <v>0</v>
      </c>
      <c r="AS142" s="46">
        <f t="shared" si="103"/>
        <v>0</v>
      </c>
      <c r="AT142" s="46">
        <f t="shared" si="104"/>
        <v>2</v>
      </c>
      <c r="AU142" s="46">
        <f t="shared" si="105"/>
        <v>0</v>
      </c>
      <c r="AV142" s="46">
        <f t="shared" si="106"/>
        <v>2</v>
      </c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46"/>
      <c r="BH142" s="46"/>
      <c r="BI142" s="46"/>
      <c r="BJ142" s="46"/>
      <c r="BK142" s="46"/>
      <c r="BL142" s="46"/>
      <c r="BM142" s="46"/>
      <c r="BN142" s="46"/>
      <c r="BO142" s="46"/>
      <c r="BP142" s="46" t="s">
        <v>61</v>
      </c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</row>
    <row r="143" spans="1:186" ht="30" customHeight="1" x14ac:dyDescent="0.25">
      <c r="A143" s="15"/>
      <c r="B143" s="15"/>
      <c r="C143" s="15"/>
      <c r="D143" s="9" t="s">
        <v>87</v>
      </c>
      <c r="E143" s="3">
        <v>7</v>
      </c>
      <c r="F143" s="4">
        <f t="shared" si="97"/>
        <v>0.7</v>
      </c>
      <c r="G143" s="5"/>
      <c r="H143" s="5"/>
      <c r="I143" s="7"/>
      <c r="J143" s="48" t="s">
        <v>1</v>
      </c>
      <c r="K143" s="49"/>
      <c r="L143" s="50"/>
      <c r="M143" s="44">
        <f t="shared" si="98"/>
        <v>2</v>
      </c>
      <c r="N143" s="45">
        <f t="shared" si="99"/>
        <v>5.7142857142857141E-2</v>
      </c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>
        <f t="shared" si="100"/>
        <v>3.9999999999999994E-2</v>
      </c>
      <c r="AQ143" s="46">
        <f t="shared" si="101"/>
        <v>0</v>
      </c>
      <c r="AR143" s="46">
        <f t="shared" si="102"/>
        <v>0</v>
      </c>
      <c r="AS143" s="46">
        <f t="shared" si="103"/>
        <v>0</v>
      </c>
      <c r="AT143" s="46">
        <f t="shared" si="104"/>
        <v>2</v>
      </c>
      <c r="AU143" s="46">
        <f t="shared" si="105"/>
        <v>0</v>
      </c>
      <c r="AV143" s="46">
        <f t="shared" si="106"/>
        <v>2</v>
      </c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46"/>
      <c r="BH143" s="46"/>
      <c r="BI143" s="46"/>
      <c r="BJ143" s="46"/>
      <c r="BK143" s="46"/>
      <c r="BL143" s="46"/>
      <c r="BM143" s="46"/>
      <c r="BN143" s="46"/>
      <c r="BO143" s="46"/>
      <c r="BP143" s="46" t="s">
        <v>61</v>
      </c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</row>
    <row r="144" spans="1:186" ht="30" customHeight="1" x14ac:dyDescent="0.25">
      <c r="A144" s="15"/>
      <c r="B144" s="15"/>
      <c r="C144" s="15"/>
      <c r="D144" s="9" t="s">
        <v>159</v>
      </c>
      <c r="E144" s="3" t="s">
        <v>28</v>
      </c>
      <c r="F144" s="4">
        <f t="shared" si="97"/>
        <v>0</v>
      </c>
      <c r="G144" s="5"/>
      <c r="H144" s="5"/>
      <c r="I144" s="59" t="s">
        <v>1</v>
      </c>
      <c r="J144" s="60"/>
      <c r="K144" s="61"/>
      <c r="L144" s="62"/>
      <c r="M144" s="44">
        <f t="shared" si="98"/>
        <v>1</v>
      </c>
      <c r="N144" s="45">
        <f t="shared" si="99"/>
        <v>2.8571428571428571E-2</v>
      </c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>
        <f t="shared" si="100"/>
        <v>0</v>
      </c>
      <c r="AQ144" s="46">
        <f t="shared" si="101"/>
        <v>0</v>
      </c>
      <c r="AR144" s="46">
        <f t="shared" si="102"/>
        <v>0</v>
      </c>
      <c r="AS144" s="46">
        <f t="shared" si="103"/>
        <v>1</v>
      </c>
      <c r="AT144" s="46">
        <f t="shared" si="104"/>
        <v>0</v>
      </c>
      <c r="AU144" s="46">
        <f t="shared" si="105"/>
        <v>0</v>
      </c>
      <c r="AV144" s="46">
        <f t="shared" si="106"/>
        <v>1</v>
      </c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46"/>
      <c r="BH144" s="46"/>
      <c r="BI144" s="46"/>
      <c r="BJ144" s="46"/>
      <c r="BK144" s="46"/>
      <c r="BL144" s="46"/>
      <c r="BM144" s="46"/>
      <c r="BN144" s="46"/>
      <c r="BO144" s="46"/>
      <c r="BP144" s="46" t="s">
        <v>61</v>
      </c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</row>
    <row r="145" spans="1:186" ht="30" customHeight="1" x14ac:dyDescent="0.25">
      <c r="A145" s="15"/>
      <c r="B145" s="15"/>
      <c r="C145" s="15"/>
      <c r="D145" s="9"/>
      <c r="E145" s="3"/>
      <c r="F145" s="4">
        <f t="shared" si="97"/>
        <v>0</v>
      </c>
      <c r="G145" s="5"/>
      <c r="H145" s="5"/>
      <c r="I145" s="59"/>
      <c r="J145" s="60"/>
      <c r="K145" s="61"/>
      <c r="L145" s="62"/>
      <c r="M145" s="44">
        <f t="shared" si="98"/>
        <v>0</v>
      </c>
      <c r="N145" s="45">
        <f t="shared" si="99"/>
        <v>0</v>
      </c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>
        <f t="shared" si="100"/>
        <v>0</v>
      </c>
      <c r="AQ145" s="46">
        <f t="shared" si="101"/>
        <v>0</v>
      </c>
      <c r="AR145" s="46">
        <f t="shared" si="102"/>
        <v>0</v>
      </c>
      <c r="AS145" s="46">
        <f t="shared" si="103"/>
        <v>0</v>
      </c>
      <c r="AT145" s="46">
        <f t="shared" si="104"/>
        <v>0</v>
      </c>
      <c r="AU145" s="46">
        <f t="shared" si="105"/>
        <v>0</v>
      </c>
      <c r="AV145" s="46">
        <f t="shared" si="106"/>
        <v>0</v>
      </c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46"/>
      <c r="BH145" s="46"/>
      <c r="BI145" s="46"/>
      <c r="BJ145" s="46"/>
      <c r="BK145" s="46"/>
      <c r="BL145" s="46"/>
      <c r="BM145" s="46"/>
      <c r="BN145" s="46"/>
      <c r="BO145" s="46"/>
      <c r="BP145" s="4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</row>
    <row r="146" spans="1:186" ht="30" customHeight="1" x14ac:dyDescent="0.25">
      <c r="A146" s="15"/>
      <c r="B146" s="15"/>
      <c r="C146" s="15"/>
      <c r="D146" s="9"/>
      <c r="E146" s="3"/>
      <c r="F146" s="4">
        <f t="shared" si="97"/>
        <v>0</v>
      </c>
      <c r="G146" s="5"/>
      <c r="H146" s="5"/>
      <c r="I146" s="59"/>
      <c r="J146" s="60"/>
      <c r="K146" s="61"/>
      <c r="L146" s="62"/>
      <c r="M146" s="44">
        <f t="shared" si="98"/>
        <v>0</v>
      </c>
      <c r="N146" s="45">
        <f t="shared" si="99"/>
        <v>0</v>
      </c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>
        <f t="shared" si="100"/>
        <v>0</v>
      </c>
      <c r="AQ146" s="46">
        <f t="shared" si="101"/>
        <v>0</v>
      </c>
      <c r="AR146" s="46">
        <f t="shared" si="102"/>
        <v>0</v>
      </c>
      <c r="AS146" s="46">
        <f t="shared" si="103"/>
        <v>0</v>
      </c>
      <c r="AT146" s="46">
        <f t="shared" si="104"/>
        <v>0</v>
      </c>
      <c r="AU146" s="46">
        <f t="shared" si="105"/>
        <v>0</v>
      </c>
      <c r="AV146" s="46">
        <f t="shared" si="106"/>
        <v>0</v>
      </c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46"/>
      <c r="BH146" s="46"/>
      <c r="BI146" s="46"/>
      <c r="BJ146" s="46"/>
      <c r="BK146" s="46"/>
      <c r="BL146" s="46"/>
      <c r="BM146" s="46"/>
      <c r="BN146" s="46"/>
      <c r="BO146" s="46"/>
      <c r="BP146" s="4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</row>
    <row r="147" spans="1:186" ht="30" customHeight="1" x14ac:dyDescent="0.25">
      <c r="A147" s="15"/>
      <c r="B147" s="15"/>
      <c r="C147" s="15"/>
      <c r="D147" s="9"/>
      <c r="E147" s="3"/>
      <c r="F147" s="4">
        <f t="shared" si="97"/>
        <v>0</v>
      </c>
      <c r="G147" s="5"/>
      <c r="H147" s="5"/>
      <c r="I147" s="59"/>
      <c r="J147" s="60"/>
      <c r="K147" s="61"/>
      <c r="L147" s="65"/>
      <c r="M147" s="44">
        <f t="shared" si="98"/>
        <v>0</v>
      </c>
      <c r="N147" s="45">
        <f t="shared" si="99"/>
        <v>0</v>
      </c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>
        <f t="shared" si="100"/>
        <v>0</v>
      </c>
      <c r="AQ147" s="46">
        <f t="shared" si="101"/>
        <v>0</v>
      </c>
      <c r="AR147" s="46">
        <f t="shared" si="102"/>
        <v>0</v>
      </c>
      <c r="AS147" s="46">
        <f t="shared" si="103"/>
        <v>0</v>
      </c>
      <c r="AT147" s="46">
        <f t="shared" si="104"/>
        <v>0</v>
      </c>
      <c r="AU147" s="46">
        <f t="shared" si="105"/>
        <v>0</v>
      </c>
      <c r="AV147" s="46">
        <f t="shared" si="106"/>
        <v>0</v>
      </c>
      <c r="AW147" s="46"/>
      <c r="AX147" s="46"/>
      <c r="AY147" s="46"/>
      <c r="AZ147" s="46"/>
      <c r="BA147" s="46"/>
      <c r="BB147" s="46"/>
      <c r="BC147" s="46"/>
      <c r="BD147" s="46"/>
      <c r="BE147" s="46"/>
      <c r="BF147" s="46"/>
      <c r="BG147" s="46"/>
      <c r="BH147" s="46"/>
      <c r="BI147" s="46"/>
      <c r="BJ147" s="46"/>
      <c r="BK147" s="46"/>
      <c r="BL147" s="46"/>
      <c r="BM147" s="46"/>
      <c r="BN147" s="46"/>
      <c r="BO147" s="46"/>
      <c r="BP147" s="4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</row>
    <row r="148" spans="1:186" ht="30" customHeight="1" thickBot="1" x14ac:dyDescent="0.3">
      <c r="A148" s="15"/>
      <c r="B148" s="15"/>
      <c r="C148" s="15"/>
      <c r="D148" s="9"/>
      <c r="E148" s="3"/>
      <c r="F148" s="4">
        <f t="shared" si="97"/>
        <v>0</v>
      </c>
      <c r="G148" s="5"/>
      <c r="H148" s="5"/>
      <c r="I148" s="59"/>
      <c r="J148" s="60"/>
      <c r="K148" s="61"/>
      <c r="L148" s="65"/>
      <c r="M148" s="44">
        <f t="shared" si="98"/>
        <v>0</v>
      </c>
      <c r="N148" s="45">
        <f t="shared" si="99"/>
        <v>0</v>
      </c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>
        <f t="shared" si="100"/>
        <v>0</v>
      </c>
      <c r="AQ148" s="46">
        <f t="shared" si="101"/>
        <v>0</v>
      </c>
      <c r="AR148" s="46">
        <f t="shared" si="102"/>
        <v>0</v>
      </c>
      <c r="AS148" s="46">
        <f t="shared" si="103"/>
        <v>0</v>
      </c>
      <c r="AT148" s="46">
        <f t="shared" si="104"/>
        <v>0</v>
      </c>
      <c r="AU148" s="46">
        <f t="shared" si="105"/>
        <v>0</v>
      </c>
      <c r="AV148" s="46">
        <f t="shared" si="106"/>
        <v>0</v>
      </c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46"/>
      <c r="BH148" s="46"/>
      <c r="BI148" s="46"/>
      <c r="BJ148" s="46"/>
      <c r="BK148" s="46"/>
      <c r="BL148" s="46"/>
      <c r="BM148" s="46"/>
      <c r="BN148" s="46"/>
      <c r="BO148" s="46"/>
      <c r="BP148" s="4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</row>
    <row r="149" spans="1:186" ht="30" customHeight="1" thickBot="1" x14ac:dyDescent="0.3">
      <c r="A149" s="161" t="s">
        <v>33</v>
      </c>
      <c r="B149" s="162" t="s">
        <v>34</v>
      </c>
      <c r="C149" s="163" t="s">
        <v>35</v>
      </c>
      <c r="D149" s="164"/>
      <c r="E149" s="3"/>
      <c r="F149" s="4">
        <f t="shared" si="97"/>
        <v>0</v>
      </c>
      <c r="G149" s="8"/>
      <c r="H149" s="8"/>
      <c r="I149" s="70"/>
      <c r="J149" s="71"/>
      <c r="K149" s="72"/>
      <c r="L149" s="73"/>
      <c r="M149" s="44">
        <f t="shared" si="98"/>
        <v>0</v>
      </c>
      <c r="N149" s="45">
        <f t="shared" si="99"/>
        <v>0</v>
      </c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>
        <f t="shared" si="100"/>
        <v>0</v>
      </c>
      <c r="AQ149" s="46">
        <f t="shared" si="101"/>
        <v>0</v>
      </c>
      <c r="AR149" s="46">
        <f t="shared" si="102"/>
        <v>0</v>
      </c>
      <c r="AS149" s="46">
        <f t="shared" si="103"/>
        <v>0</v>
      </c>
      <c r="AT149" s="46">
        <f t="shared" si="104"/>
        <v>0</v>
      </c>
      <c r="AU149" s="46">
        <f t="shared" si="105"/>
        <v>0</v>
      </c>
      <c r="AV149" s="46">
        <f t="shared" si="106"/>
        <v>0</v>
      </c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46"/>
      <c r="BH149" s="46"/>
      <c r="BI149" s="46"/>
      <c r="BJ149" s="46"/>
      <c r="BK149" s="46"/>
      <c r="BL149" s="46"/>
      <c r="BM149" s="46"/>
      <c r="BN149" s="46"/>
      <c r="BO149" s="46"/>
      <c r="BP149" s="4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</row>
    <row r="150" spans="1:186" s="160" customFormat="1" ht="53.25" customHeight="1" thickBot="1" x14ac:dyDescent="0.3">
      <c r="A150" s="27"/>
      <c r="B150" s="28"/>
      <c r="C150" s="29"/>
      <c r="D150" s="165" t="s">
        <v>68</v>
      </c>
      <c r="E150" s="166" t="s">
        <v>30</v>
      </c>
      <c r="F150" s="167"/>
      <c r="G150" s="168" t="s">
        <v>31</v>
      </c>
      <c r="H150" s="168" t="s">
        <v>32</v>
      </c>
      <c r="I150" s="169" t="s">
        <v>33</v>
      </c>
      <c r="J150" s="169" t="s">
        <v>34</v>
      </c>
      <c r="K150" s="170" t="s">
        <v>35</v>
      </c>
      <c r="L150" s="171" t="s">
        <v>26</v>
      </c>
      <c r="M150" s="172">
        <f>M129</f>
        <v>0.33</v>
      </c>
      <c r="N150" s="172">
        <f>SUM(AP151:AP170)</f>
        <v>0.77575757575757565</v>
      </c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>
        <f>(((((1-N150)*M150)+N150)-N150)/COUNTA(F151:F170))*COUNTIF(F151:F170,"-")+N150</f>
        <v>0.77575757575757565</v>
      </c>
      <c r="AQ150" s="157"/>
      <c r="AR150" s="157"/>
      <c r="AS150" s="157"/>
      <c r="AT150" s="157"/>
      <c r="AU150" s="157"/>
      <c r="AV150" s="157"/>
      <c r="AW150" s="157"/>
      <c r="AX150" s="157"/>
      <c r="AY150" s="157"/>
      <c r="AZ150" s="157"/>
      <c r="BA150" s="157"/>
      <c r="BB150" s="157"/>
      <c r="BC150" s="157"/>
      <c r="BD150" s="157"/>
      <c r="BE150" s="157"/>
      <c r="BF150" s="157"/>
      <c r="BG150" s="157"/>
      <c r="BH150" s="157"/>
      <c r="BI150" s="157"/>
      <c r="BJ150" s="157"/>
      <c r="BK150" s="157"/>
      <c r="BL150" s="157"/>
      <c r="BM150" s="157"/>
      <c r="BN150" s="157"/>
      <c r="BO150" s="157"/>
      <c r="BP150" s="158"/>
      <c r="BQ150" s="159"/>
      <c r="BR150" s="159"/>
      <c r="BS150" s="159"/>
      <c r="BT150" s="159"/>
      <c r="BU150" s="159"/>
      <c r="BV150" s="159"/>
      <c r="BW150" s="159"/>
      <c r="BX150" s="159"/>
      <c r="BY150" s="159"/>
      <c r="BZ150" s="159"/>
      <c r="CA150" s="159"/>
      <c r="CB150" s="159"/>
      <c r="CC150" s="159"/>
      <c r="CD150" s="159"/>
      <c r="CE150" s="159"/>
      <c r="CF150" s="159"/>
      <c r="CG150" s="159"/>
      <c r="CH150" s="159"/>
      <c r="CI150" s="159"/>
      <c r="CJ150" s="159"/>
      <c r="CK150" s="159"/>
      <c r="CL150" s="159"/>
      <c r="CM150" s="159"/>
      <c r="CN150" s="159"/>
      <c r="CO150" s="159"/>
      <c r="CP150" s="159"/>
      <c r="CQ150" s="159"/>
      <c r="CR150" s="159"/>
      <c r="CS150" s="159"/>
      <c r="CT150" s="159"/>
      <c r="CU150" s="159"/>
      <c r="CV150" s="159"/>
      <c r="CW150" s="159"/>
      <c r="CX150" s="159"/>
      <c r="CY150" s="159"/>
      <c r="CZ150" s="159"/>
      <c r="DA150" s="159"/>
      <c r="DB150" s="159"/>
      <c r="DC150" s="159"/>
      <c r="DD150" s="159"/>
      <c r="DE150" s="159"/>
      <c r="DF150" s="159"/>
      <c r="DG150" s="159"/>
      <c r="DH150" s="159"/>
      <c r="DI150" s="159"/>
      <c r="DJ150" s="159"/>
      <c r="DK150" s="159"/>
      <c r="DL150" s="159"/>
      <c r="DM150" s="159"/>
      <c r="DN150" s="159"/>
      <c r="DO150" s="159"/>
      <c r="DP150" s="159"/>
      <c r="DQ150" s="159"/>
      <c r="DR150" s="159"/>
      <c r="DS150" s="159"/>
      <c r="DT150" s="159"/>
      <c r="DU150" s="159"/>
      <c r="DV150" s="159"/>
      <c r="DW150" s="159"/>
      <c r="DX150" s="159"/>
      <c r="DY150" s="159"/>
      <c r="DZ150" s="159"/>
      <c r="EA150" s="159"/>
      <c r="EB150" s="159"/>
      <c r="EC150" s="159"/>
      <c r="ED150" s="159"/>
      <c r="EE150" s="159"/>
      <c r="EF150" s="159"/>
      <c r="EG150" s="159"/>
      <c r="EH150" s="159"/>
      <c r="EI150" s="159"/>
      <c r="EJ150" s="159"/>
      <c r="EK150" s="159"/>
      <c r="EL150" s="159"/>
      <c r="EM150" s="159"/>
      <c r="EN150" s="159"/>
      <c r="EO150" s="159"/>
      <c r="EP150" s="159"/>
      <c r="EQ150" s="159"/>
      <c r="ER150" s="159"/>
      <c r="ES150" s="159"/>
      <c r="ET150" s="159"/>
      <c r="EU150" s="159"/>
      <c r="EV150" s="159"/>
      <c r="EW150" s="159"/>
      <c r="EX150" s="159"/>
      <c r="EY150" s="159"/>
      <c r="EZ150" s="159"/>
      <c r="FA150" s="159"/>
      <c r="FB150" s="159"/>
      <c r="FC150" s="159"/>
      <c r="FD150" s="159"/>
      <c r="FE150" s="159"/>
      <c r="FF150" s="159"/>
      <c r="FG150" s="159"/>
      <c r="FH150" s="159"/>
      <c r="FI150" s="159"/>
      <c r="FJ150" s="159"/>
      <c r="FK150" s="159"/>
      <c r="FL150" s="159"/>
      <c r="FM150" s="159"/>
      <c r="FN150" s="159"/>
      <c r="FO150" s="159"/>
      <c r="FP150" s="159"/>
      <c r="FQ150" s="159"/>
      <c r="FR150" s="159"/>
      <c r="FS150" s="159"/>
      <c r="FT150" s="159"/>
      <c r="FU150" s="159"/>
      <c r="FV150" s="159"/>
      <c r="FW150" s="159"/>
      <c r="FX150" s="159"/>
      <c r="FY150" s="159"/>
      <c r="FZ150" s="159"/>
      <c r="GA150" s="159"/>
      <c r="GB150" s="159"/>
      <c r="GC150" s="159"/>
      <c r="GD150" s="159"/>
    </row>
    <row r="151" spans="1:186" ht="30" customHeight="1" x14ac:dyDescent="0.25">
      <c r="A151" s="15">
        <v>3</v>
      </c>
      <c r="B151" s="15">
        <f>IF(B150="x",2,0)</f>
        <v>0</v>
      </c>
      <c r="C151" s="15">
        <f>IF(C150="x",4,0)</f>
        <v>0</v>
      </c>
      <c r="D151" s="173" t="s">
        <v>69</v>
      </c>
      <c r="E151" s="3">
        <v>0</v>
      </c>
      <c r="F151" s="4">
        <f>IF(E151="-",0,IF(BP151="neg",(10-E151)/10,E151/10))</f>
        <v>1</v>
      </c>
      <c r="G151" s="5"/>
      <c r="H151" s="5"/>
      <c r="I151" s="6" t="s">
        <v>1</v>
      </c>
      <c r="J151" s="41"/>
      <c r="K151" s="42"/>
      <c r="L151" s="43"/>
      <c r="M151" s="44">
        <f>AV151</f>
        <v>1</v>
      </c>
      <c r="N151" s="45">
        <f>M151/SUM($M$151:$M$170)</f>
        <v>3.0303030303030304E-2</v>
      </c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>
        <f>F151*N151</f>
        <v>3.0303030303030304E-2</v>
      </c>
      <c r="AQ151" s="46">
        <f>IF(G151="x",0.25,0)</f>
        <v>0</v>
      </c>
      <c r="AR151" s="46">
        <f>IF(H151="x",0.5,0)</f>
        <v>0</v>
      </c>
      <c r="AS151" s="46">
        <f>IF(I151="x",1,0)</f>
        <v>1</v>
      </c>
      <c r="AT151" s="46">
        <f>IF(J151="x",2,0)</f>
        <v>0</v>
      </c>
      <c r="AU151" s="46">
        <f>IF(K151="x",4,0)</f>
        <v>0</v>
      </c>
      <c r="AV151" s="46">
        <f>SUM(AQ151:AU151)</f>
        <v>1</v>
      </c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 t="s">
        <v>62</v>
      </c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</row>
    <row r="152" spans="1:186" ht="30" customHeight="1" x14ac:dyDescent="0.25">
      <c r="A152" s="15"/>
      <c r="B152" s="15"/>
      <c r="C152" s="15">
        <f>IF(A151=1,1,IF(A151=2,2,4))</f>
        <v>4</v>
      </c>
      <c r="D152" s="173" t="s">
        <v>132</v>
      </c>
      <c r="E152" s="3">
        <v>6</v>
      </c>
      <c r="F152" s="4">
        <f t="shared" ref="F152:F170" si="107">IF(E152="-",0,IF(BP152="neg",(10-E152)/10,E152/10))</f>
        <v>0.4</v>
      </c>
      <c r="G152" s="5"/>
      <c r="H152" s="5"/>
      <c r="I152" s="7"/>
      <c r="J152" s="48"/>
      <c r="K152" s="49" t="s">
        <v>1</v>
      </c>
      <c r="L152" s="50"/>
      <c r="M152" s="44">
        <f t="shared" ref="M152:M170" si="108">AV152</f>
        <v>4</v>
      </c>
      <c r="N152" s="45">
        <f t="shared" ref="N152:N170" si="109">M152/SUM($M$151:$M$170)</f>
        <v>0.12121212121212122</v>
      </c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>
        <f t="shared" ref="AP152:AP170" si="110">F152*N152</f>
        <v>4.8484848484848492E-2</v>
      </c>
      <c r="AQ152" s="46">
        <f t="shared" ref="AQ152:AQ170" si="111">IF(G152="x",0.25,0)</f>
        <v>0</v>
      </c>
      <c r="AR152" s="46">
        <f t="shared" ref="AR152:AR170" si="112">IF(H152="x",0.5,0)</f>
        <v>0</v>
      </c>
      <c r="AS152" s="46">
        <f t="shared" ref="AS152:AS170" si="113">IF(I152="x",1,0)</f>
        <v>0</v>
      </c>
      <c r="AT152" s="46">
        <f t="shared" ref="AT152:AT170" si="114">IF(J152="x",2,0)</f>
        <v>0</v>
      </c>
      <c r="AU152" s="46">
        <f t="shared" ref="AU152:AU170" si="115">IF(K152="x",4,0)</f>
        <v>4</v>
      </c>
      <c r="AV152" s="46">
        <f t="shared" ref="AV152:AV170" si="116">SUM(AQ152:AU152)</f>
        <v>4</v>
      </c>
      <c r="AW152" s="46"/>
      <c r="AX152" s="93"/>
      <c r="AY152" s="93"/>
      <c r="AZ152" s="46"/>
      <c r="BA152" s="46"/>
      <c r="BB152" s="46"/>
      <c r="BC152" s="46"/>
      <c r="BD152" s="46"/>
      <c r="BE152" s="46"/>
      <c r="BF152" s="46"/>
      <c r="BG152" s="46"/>
      <c r="BH152" s="46"/>
      <c r="BI152" s="46"/>
      <c r="BJ152" s="46"/>
      <c r="BK152" s="46"/>
      <c r="BL152" s="46"/>
      <c r="BM152" s="46"/>
      <c r="BN152" s="46"/>
      <c r="BO152" s="46"/>
      <c r="BP152" s="46" t="s">
        <v>62</v>
      </c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</row>
    <row r="153" spans="1:186" ht="30" customHeight="1" x14ac:dyDescent="0.25">
      <c r="A153" s="15"/>
      <c r="B153" s="15"/>
      <c r="C153" s="15"/>
      <c r="D153" s="173" t="s">
        <v>70</v>
      </c>
      <c r="E153" s="3">
        <v>7</v>
      </c>
      <c r="F153" s="4">
        <f t="shared" si="107"/>
        <v>0.7</v>
      </c>
      <c r="G153" s="5"/>
      <c r="H153" s="5"/>
      <c r="I153" s="7"/>
      <c r="J153" s="48" t="s">
        <v>1</v>
      </c>
      <c r="K153" s="49"/>
      <c r="L153" s="50"/>
      <c r="M153" s="44">
        <f t="shared" si="108"/>
        <v>2</v>
      </c>
      <c r="N153" s="45">
        <f t="shared" si="109"/>
        <v>6.0606060606060608E-2</v>
      </c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>
        <f t="shared" si="110"/>
        <v>4.242424242424242E-2</v>
      </c>
      <c r="AQ153" s="46">
        <f t="shared" si="111"/>
        <v>0</v>
      </c>
      <c r="AR153" s="46">
        <f t="shared" si="112"/>
        <v>0</v>
      </c>
      <c r="AS153" s="46">
        <f t="shared" si="113"/>
        <v>0</v>
      </c>
      <c r="AT153" s="46">
        <f t="shared" si="114"/>
        <v>2</v>
      </c>
      <c r="AU153" s="46">
        <f t="shared" si="115"/>
        <v>0</v>
      </c>
      <c r="AV153" s="46">
        <f t="shared" si="116"/>
        <v>2</v>
      </c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46"/>
      <c r="BH153" s="46"/>
      <c r="BI153" s="46"/>
      <c r="BJ153" s="46"/>
      <c r="BK153" s="46"/>
      <c r="BL153" s="46"/>
      <c r="BM153" s="46"/>
      <c r="BN153" s="46"/>
      <c r="BO153" s="46"/>
      <c r="BP153" s="46" t="s">
        <v>61</v>
      </c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</row>
    <row r="154" spans="1:186" ht="30" customHeight="1" x14ac:dyDescent="0.25">
      <c r="A154" s="15"/>
      <c r="B154" s="15"/>
      <c r="C154" s="15"/>
      <c r="D154" s="173" t="s">
        <v>71</v>
      </c>
      <c r="E154" s="3">
        <v>10</v>
      </c>
      <c r="F154" s="4">
        <f t="shared" si="107"/>
        <v>1</v>
      </c>
      <c r="G154" s="5"/>
      <c r="H154" s="5"/>
      <c r="I154" s="7"/>
      <c r="J154" s="48" t="s">
        <v>1</v>
      </c>
      <c r="K154" s="49"/>
      <c r="L154" s="50"/>
      <c r="M154" s="44">
        <f t="shared" si="108"/>
        <v>2</v>
      </c>
      <c r="N154" s="45">
        <f t="shared" si="109"/>
        <v>6.0606060606060608E-2</v>
      </c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>
        <f t="shared" si="110"/>
        <v>6.0606060606060608E-2</v>
      </c>
      <c r="AQ154" s="46">
        <f t="shared" si="111"/>
        <v>0</v>
      </c>
      <c r="AR154" s="46">
        <f t="shared" si="112"/>
        <v>0</v>
      </c>
      <c r="AS154" s="46">
        <f t="shared" si="113"/>
        <v>0</v>
      </c>
      <c r="AT154" s="46">
        <f t="shared" si="114"/>
        <v>2</v>
      </c>
      <c r="AU154" s="46">
        <f t="shared" si="115"/>
        <v>0</v>
      </c>
      <c r="AV154" s="46">
        <f t="shared" si="116"/>
        <v>2</v>
      </c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46"/>
      <c r="BH154" s="46"/>
      <c r="BI154" s="46"/>
      <c r="BJ154" s="46"/>
      <c r="BK154" s="46"/>
      <c r="BL154" s="46"/>
      <c r="BM154" s="46"/>
      <c r="BN154" s="46"/>
      <c r="BO154" s="46"/>
      <c r="BP154" s="46" t="s">
        <v>61</v>
      </c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</row>
    <row r="155" spans="1:186" ht="30" customHeight="1" x14ac:dyDescent="0.25">
      <c r="A155" s="15"/>
      <c r="B155" s="15"/>
      <c r="C155" s="15"/>
      <c r="D155" s="174" t="s">
        <v>72</v>
      </c>
      <c r="E155" s="3">
        <v>8</v>
      </c>
      <c r="F155" s="4">
        <f t="shared" si="107"/>
        <v>0.8</v>
      </c>
      <c r="G155" s="5"/>
      <c r="H155" s="5"/>
      <c r="I155" s="7"/>
      <c r="J155" s="48"/>
      <c r="K155" s="49" t="s">
        <v>1</v>
      </c>
      <c r="L155" s="50"/>
      <c r="M155" s="44">
        <f t="shared" si="108"/>
        <v>4</v>
      </c>
      <c r="N155" s="45">
        <f t="shared" si="109"/>
        <v>0.12121212121212122</v>
      </c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>
        <f t="shared" si="110"/>
        <v>9.6969696969696983E-2</v>
      </c>
      <c r="AQ155" s="46">
        <f t="shared" si="111"/>
        <v>0</v>
      </c>
      <c r="AR155" s="46">
        <f t="shared" si="112"/>
        <v>0</v>
      </c>
      <c r="AS155" s="46">
        <f t="shared" si="113"/>
        <v>0</v>
      </c>
      <c r="AT155" s="46">
        <f t="shared" si="114"/>
        <v>0</v>
      </c>
      <c r="AU155" s="46">
        <f t="shared" si="115"/>
        <v>4</v>
      </c>
      <c r="AV155" s="46">
        <f t="shared" si="116"/>
        <v>4</v>
      </c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46"/>
      <c r="BH155" s="46"/>
      <c r="BI155" s="46"/>
      <c r="BJ155" s="46"/>
      <c r="BK155" s="46"/>
      <c r="BL155" s="46"/>
      <c r="BM155" s="46"/>
      <c r="BN155" s="46"/>
      <c r="BO155" s="46"/>
      <c r="BP155" s="46" t="s">
        <v>61</v>
      </c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</row>
    <row r="156" spans="1:186" ht="30" customHeight="1" x14ac:dyDescent="0.25">
      <c r="A156" s="15"/>
      <c r="B156" s="15"/>
      <c r="C156" s="15"/>
      <c r="D156" s="173" t="s">
        <v>73</v>
      </c>
      <c r="E156" s="3">
        <v>10</v>
      </c>
      <c r="F156" s="4">
        <f t="shared" si="107"/>
        <v>1</v>
      </c>
      <c r="G156" s="5"/>
      <c r="H156" s="5"/>
      <c r="I156" s="7"/>
      <c r="J156" s="48"/>
      <c r="K156" s="49" t="s">
        <v>1</v>
      </c>
      <c r="L156" s="50"/>
      <c r="M156" s="44">
        <f t="shared" si="108"/>
        <v>4</v>
      </c>
      <c r="N156" s="45">
        <f t="shared" si="109"/>
        <v>0.12121212121212122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>
        <f t="shared" si="110"/>
        <v>0.12121212121212122</v>
      </c>
      <c r="AQ156" s="46">
        <f t="shared" si="111"/>
        <v>0</v>
      </c>
      <c r="AR156" s="46">
        <f t="shared" si="112"/>
        <v>0</v>
      </c>
      <c r="AS156" s="46">
        <f t="shared" si="113"/>
        <v>0</v>
      </c>
      <c r="AT156" s="46">
        <f t="shared" si="114"/>
        <v>0</v>
      </c>
      <c r="AU156" s="46">
        <f t="shared" si="115"/>
        <v>4</v>
      </c>
      <c r="AV156" s="46">
        <f t="shared" si="116"/>
        <v>4</v>
      </c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46"/>
      <c r="BH156" s="46"/>
      <c r="BI156" s="46"/>
      <c r="BJ156" s="46"/>
      <c r="BK156" s="46"/>
      <c r="BL156" s="46"/>
      <c r="BM156" s="46"/>
      <c r="BN156" s="46"/>
      <c r="BO156" s="46"/>
      <c r="BP156" s="46" t="s">
        <v>61</v>
      </c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</row>
    <row r="157" spans="1:186" ht="30" customHeight="1" x14ac:dyDescent="0.25">
      <c r="A157" s="15"/>
      <c r="B157" s="15"/>
      <c r="C157" s="15"/>
      <c r="D157" s="173" t="s">
        <v>74</v>
      </c>
      <c r="E157" s="3">
        <v>0</v>
      </c>
      <c r="F157" s="4">
        <f t="shared" si="107"/>
        <v>1</v>
      </c>
      <c r="G157" s="5"/>
      <c r="H157" s="5"/>
      <c r="I157" s="7"/>
      <c r="J157" s="48" t="s">
        <v>1</v>
      </c>
      <c r="K157" s="49"/>
      <c r="L157" s="50"/>
      <c r="M157" s="44">
        <f t="shared" si="108"/>
        <v>2</v>
      </c>
      <c r="N157" s="45">
        <f t="shared" si="109"/>
        <v>6.0606060606060608E-2</v>
      </c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>
        <f t="shared" si="110"/>
        <v>6.0606060606060608E-2</v>
      </c>
      <c r="AQ157" s="46">
        <f t="shared" si="111"/>
        <v>0</v>
      </c>
      <c r="AR157" s="46">
        <f t="shared" si="112"/>
        <v>0</v>
      </c>
      <c r="AS157" s="46">
        <f t="shared" si="113"/>
        <v>0</v>
      </c>
      <c r="AT157" s="46">
        <f t="shared" si="114"/>
        <v>2</v>
      </c>
      <c r="AU157" s="46">
        <f t="shared" si="115"/>
        <v>0</v>
      </c>
      <c r="AV157" s="46">
        <f t="shared" si="116"/>
        <v>2</v>
      </c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46"/>
      <c r="BH157" s="46"/>
      <c r="BI157" s="46"/>
      <c r="BJ157" s="46"/>
      <c r="BK157" s="46"/>
      <c r="BL157" s="46"/>
      <c r="BM157" s="46"/>
      <c r="BN157" s="46"/>
      <c r="BO157" s="46"/>
      <c r="BP157" s="46" t="s">
        <v>62</v>
      </c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</row>
    <row r="158" spans="1:186" ht="30" customHeight="1" x14ac:dyDescent="0.25">
      <c r="A158" s="15"/>
      <c r="B158" s="15"/>
      <c r="C158" s="15"/>
      <c r="D158" s="173" t="s">
        <v>75</v>
      </c>
      <c r="E158" s="3">
        <v>7</v>
      </c>
      <c r="F158" s="4">
        <f t="shared" si="107"/>
        <v>0.7</v>
      </c>
      <c r="G158" s="5"/>
      <c r="H158" s="5"/>
      <c r="I158" s="7"/>
      <c r="J158" s="48"/>
      <c r="K158" s="49" t="s">
        <v>1</v>
      </c>
      <c r="L158" s="50"/>
      <c r="M158" s="44">
        <f t="shared" si="108"/>
        <v>4</v>
      </c>
      <c r="N158" s="45">
        <f t="shared" si="109"/>
        <v>0.12121212121212122</v>
      </c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>
        <f t="shared" si="110"/>
        <v>8.484848484848484E-2</v>
      </c>
      <c r="AQ158" s="46">
        <f t="shared" si="111"/>
        <v>0</v>
      </c>
      <c r="AR158" s="46">
        <f t="shared" si="112"/>
        <v>0</v>
      </c>
      <c r="AS158" s="46">
        <f t="shared" si="113"/>
        <v>0</v>
      </c>
      <c r="AT158" s="46">
        <f t="shared" si="114"/>
        <v>0</v>
      </c>
      <c r="AU158" s="46">
        <f t="shared" si="115"/>
        <v>4</v>
      </c>
      <c r="AV158" s="46">
        <f t="shared" si="116"/>
        <v>4</v>
      </c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46"/>
      <c r="BH158" s="46"/>
      <c r="BI158" s="46"/>
      <c r="BJ158" s="46"/>
      <c r="BK158" s="46"/>
      <c r="BL158" s="46"/>
      <c r="BM158" s="46"/>
      <c r="BN158" s="46"/>
      <c r="BO158" s="46"/>
      <c r="BP158" s="46" t="s">
        <v>61</v>
      </c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</row>
    <row r="159" spans="1:186" ht="30" customHeight="1" x14ac:dyDescent="0.25">
      <c r="A159" s="15"/>
      <c r="B159" s="15"/>
      <c r="C159" s="15"/>
      <c r="D159" s="173" t="s">
        <v>149</v>
      </c>
      <c r="E159" s="3">
        <v>7</v>
      </c>
      <c r="F159" s="4">
        <f t="shared" si="107"/>
        <v>0.7</v>
      </c>
      <c r="G159" s="5"/>
      <c r="H159" s="5"/>
      <c r="I159" s="7"/>
      <c r="J159" s="48"/>
      <c r="K159" s="49" t="s">
        <v>1</v>
      </c>
      <c r="L159" s="50"/>
      <c r="M159" s="44">
        <f t="shared" si="108"/>
        <v>4</v>
      </c>
      <c r="N159" s="45">
        <f t="shared" si="109"/>
        <v>0.12121212121212122</v>
      </c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>
        <f t="shared" si="110"/>
        <v>8.484848484848484E-2</v>
      </c>
      <c r="AQ159" s="46">
        <f t="shared" si="111"/>
        <v>0</v>
      </c>
      <c r="AR159" s="46">
        <f t="shared" si="112"/>
        <v>0</v>
      </c>
      <c r="AS159" s="46">
        <f t="shared" si="113"/>
        <v>0</v>
      </c>
      <c r="AT159" s="46">
        <f t="shared" si="114"/>
        <v>0</v>
      </c>
      <c r="AU159" s="46">
        <f t="shared" si="115"/>
        <v>4</v>
      </c>
      <c r="AV159" s="46">
        <f t="shared" si="116"/>
        <v>4</v>
      </c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46"/>
      <c r="BH159" s="46"/>
      <c r="BI159" s="46"/>
      <c r="BJ159" s="46"/>
      <c r="BK159" s="46"/>
      <c r="BL159" s="46"/>
      <c r="BM159" s="46"/>
      <c r="BN159" s="46"/>
      <c r="BO159" s="46"/>
      <c r="BP159" s="46" t="s">
        <v>61</v>
      </c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</row>
    <row r="160" spans="1:186" ht="30" customHeight="1" x14ac:dyDescent="0.25">
      <c r="A160" s="15"/>
      <c r="B160" s="15"/>
      <c r="C160" s="15"/>
      <c r="D160" s="173" t="s">
        <v>76</v>
      </c>
      <c r="E160" s="3">
        <v>8</v>
      </c>
      <c r="F160" s="4">
        <f t="shared" si="107"/>
        <v>0.8</v>
      </c>
      <c r="G160" s="5"/>
      <c r="H160" s="5"/>
      <c r="I160" s="7"/>
      <c r="J160" s="48" t="s">
        <v>1</v>
      </c>
      <c r="K160" s="49"/>
      <c r="L160" s="50"/>
      <c r="M160" s="44">
        <f t="shared" si="108"/>
        <v>2</v>
      </c>
      <c r="N160" s="45">
        <f t="shared" si="109"/>
        <v>6.0606060606060608E-2</v>
      </c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>
        <f t="shared" si="110"/>
        <v>4.8484848484848492E-2</v>
      </c>
      <c r="AQ160" s="46">
        <f t="shared" si="111"/>
        <v>0</v>
      </c>
      <c r="AR160" s="46">
        <f t="shared" si="112"/>
        <v>0</v>
      </c>
      <c r="AS160" s="46">
        <f t="shared" si="113"/>
        <v>0</v>
      </c>
      <c r="AT160" s="46">
        <f t="shared" si="114"/>
        <v>2</v>
      </c>
      <c r="AU160" s="46">
        <f t="shared" si="115"/>
        <v>0</v>
      </c>
      <c r="AV160" s="46">
        <f t="shared" si="116"/>
        <v>2</v>
      </c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46"/>
      <c r="BH160" s="46"/>
      <c r="BI160" s="46"/>
      <c r="BJ160" s="46"/>
      <c r="BK160" s="46"/>
      <c r="BL160" s="46"/>
      <c r="BM160" s="46"/>
      <c r="BN160" s="46"/>
      <c r="BO160" s="46"/>
      <c r="BP160" s="46" t="s">
        <v>61</v>
      </c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</row>
    <row r="161" spans="1:186" ht="30" customHeight="1" x14ac:dyDescent="0.25">
      <c r="A161" s="15"/>
      <c r="B161" s="15"/>
      <c r="C161" s="15"/>
      <c r="D161" s="173" t="s">
        <v>77</v>
      </c>
      <c r="E161" s="3">
        <v>8</v>
      </c>
      <c r="F161" s="4">
        <f t="shared" si="107"/>
        <v>0.8</v>
      </c>
      <c r="G161" s="5"/>
      <c r="H161" s="5"/>
      <c r="I161" s="7"/>
      <c r="J161" s="48" t="s">
        <v>1</v>
      </c>
      <c r="K161" s="49"/>
      <c r="L161" s="50"/>
      <c r="M161" s="44">
        <f t="shared" si="108"/>
        <v>2</v>
      </c>
      <c r="N161" s="45">
        <f t="shared" si="109"/>
        <v>6.0606060606060608E-2</v>
      </c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>
        <f t="shared" si="110"/>
        <v>4.8484848484848492E-2</v>
      </c>
      <c r="AQ161" s="46">
        <f t="shared" si="111"/>
        <v>0</v>
      </c>
      <c r="AR161" s="46">
        <f t="shared" si="112"/>
        <v>0</v>
      </c>
      <c r="AS161" s="46">
        <f t="shared" si="113"/>
        <v>0</v>
      </c>
      <c r="AT161" s="46">
        <f t="shared" si="114"/>
        <v>2</v>
      </c>
      <c r="AU161" s="46">
        <f t="shared" si="115"/>
        <v>0</v>
      </c>
      <c r="AV161" s="46">
        <f t="shared" si="116"/>
        <v>2</v>
      </c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46"/>
      <c r="BH161" s="46"/>
      <c r="BI161" s="46"/>
      <c r="BJ161" s="46"/>
      <c r="BK161" s="46"/>
      <c r="BL161" s="46"/>
      <c r="BM161" s="46"/>
      <c r="BN161" s="46"/>
      <c r="BO161" s="46"/>
      <c r="BP161" s="46" t="s">
        <v>61</v>
      </c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</row>
    <row r="162" spans="1:186" ht="30" customHeight="1" x14ac:dyDescent="0.25">
      <c r="A162" s="15"/>
      <c r="B162" s="15"/>
      <c r="C162" s="15"/>
      <c r="D162" s="173" t="s">
        <v>78</v>
      </c>
      <c r="E162" s="3">
        <v>8</v>
      </c>
      <c r="F162" s="4">
        <f t="shared" si="107"/>
        <v>0.8</v>
      </c>
      <c r="G162" s="5"/>
      <c r="H162" s="5"/>
      <c r="I162" s="7"/>
      <c r="J162" s="48" t="s">
        <v>1</v>
      </c>
      <c r="K162" s="49"/>
      <c r="L162" s="50"/>
      <c r="M162" s="44">
        <f t="shared" si="108"/>
        <v>2</v>
      </c>
      <c r="N162" s="45">
        <f t="shared" si="109"/>
        <v>6.0606060606060608E-2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>
        <f t="shared" si="110"/>
        <v>4.8484848484848492E-2</v>
      </c>
      <c r="AQ162" s="46">
        <f t="shared" si="111"/>
        <v>0</v>
      </c>
      <c r="AR162" s="46">
        <f t="shared" si="112"/>
        <v>0</v>
      </c>
      <c r="AS162" s="46">
        <f t="shared" si="113"/>
        <v>0</v>
      </c>
      <c r="AT162" s="46">
        <f t="shared" si="114"/>
        <v>2</v>
      </c>
      <c r="AU162" s="46">
        <f t="shared" si="115"/>
        <v>0</v>
      </c>
      <c r="AV162" s="46">
        <f t="shared" si="116"/>
        <v>2</v>
      </c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46"/>
      <c r="BH162" s="46"/>
      <c r="BI162" s="46"/>
      <c r="BJ162" s="46"/>
      <c r="BK162" s="46"/>
      <c r="BL162" s="46"/>
      <c r="BM162" s="46"/>
      <c r="BN162" s="46"/>
      <c r="BO162" s="46"/>
      <c r="BP162" s="46" t="s">
        <v>61</v>
      </c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</row>
    <row r="163" spans="1:186" ht="30" customHeight="1" x14ac:dyDescent="0.25">
      <c r="A163" s="15"/>
      <c r="B163" s="15"/>
      <c r="C163" s="15"/>
      <c r="D163" s="173"/>
      <c r="E163" s="3"/>
      <c r="F163" s="4">
        <f t="shared" si="107"/>
        <v>0</v>
      </c>
      <c r="G163" s="5"/>
      <c r="H163" s="5"/>
      <c r="I163" s="7"/>
      <c r="J163" s="48"/>
      <c r="K163" s="49"/>
      <c r="L163" s="50"/>
      <c r="M163" s="44">
        <f t="shared" si="108"/>
        <v>0</v>
      </c>
      <c r="N163" s="45">
        <f t="shared" si="109"/>
        <v>0</v>
      </c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>
        <f t="shared" si="110"/>
        <v>0</v>
      </c>
      <c r="AQ163" s="46">
        <f t="shared" si="111"/>
        <v>0</v>
      </c>
      <c r="AR163" s="46">
        <f t="shared" si="112"/>
        <v>0</v>
      </c>
      <c r="AS163" s="46">
        <f t="shared" si="113"/>
        <v>0</v>
      </c>
      <c r="AT163" s="46">
        <f t="shared" si="114"/>
        <v>0</v>
      </c>
      <c r="AU163" s="46">
        <f t="shared" si="115"/>
        <v>0</v>
      </c>
      <c r="AV163" s="46">
        <f t="shared" si="116"/>
        <v>0</v>
      </c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46"/>
      <c r="BH163" s="46"/>
      <c r="BI163" s="46"/>
      <c r="BJ163" s="46"/>
      <c r="BK163" s="46"/>
      <c r="BL163" s="46"/>
      <c r="BM163" s="46"/>
      <c r="BN163" s="46"/>
      <c r="BO163" s="46"/>
      <c r="BP163" s="4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</row>
    <row r="164" spans="1:186" ht="30" customHeight="1" x14ac:dyDescent="0.25">
      <c r="A164" s="15"/>
      <c r="B164" s="15"/>
      <c r="C164" s="15"/>
      <c r="D164" s="173"/>
      <c r="E164" s="3"/>
      <c r="F164" s="4">
        <f t="shared" si="107"/>
        <v>0</v>
      </c>
      <c r="G164" s="5"/>
      <c r="H164" s="5"/>
      <c r="I164" s="7"/>
      <c r="J164" s="48"/>
      <c r="K164" s="49"/>
      <c r="L164" s="50"/>
      <c r="M164" s="44">
        <f t="shared" si="108"/>
        <v>0</v>
      </c>
      <c r="N164" s="45">
        <f t="shared" si="109"/>
        <v>0</v>
      </c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>
        <f t="shared" si="110"/>
        <v>0</v>
      </c>
      <c r="AQ164" s="46">
        <f t="shared" si="111"/>
        <v>0</v>
      </c>
      <c r="AR164" s="46">
        <f t="shared" si="112"/>
        <v>0</v>
      </c>
      <c r="AS164" s="46">
        <f t="shared" si="113"/>
        <v>0</v>
      </c>
      <c r="AT164" s="46">
        <f t="shared" si="114"/>
        <v>0</v>
      </c>
      <c r="AU164" s="46">
        <f t="shared" si="115"/>
        <v>0</v>
      </c>
      <c r="AV164" s="46">
        <f t="shared" si="116"/>
        <v>0</v>
      </c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46"/>
      <c r="BH164" s="46"/>
      <c r="BI164" s="46"/>
      <c r="BJ164" s="46"/>
      <c r="BK164" s="46"/>
      <c r="BL164" s="46"/>
      <c r="BM164" s="46"/>
      <c r="BN164" s="46"/>
      <c r="BO164" s="46"/>
      <c r="BP164" s="4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</row>
    <row r="165" spans="1:186" ht="30" customHeight="1" x14ac:dyDescent="0.25">
      <c r="A165" s="15"/>
      <c r="B165" s="15"/>
      <c r="C165" s="15"/>
      <c r="D165" s="173"/>
      <c r="E165" s="3"/>
      <c r="F165" s="4">
        <f t="shared" si="107"/>
        <v>0</v>
      </c>
      <c r="G165" s="5"/>
      <c r="H165" s="5"/>
      <c r="I165" s="59"/>
      <c r="J165" s="60"/>
      <c r="K165" s="61"/>
      <c r="L165" s="62"/>
      <c r="M165" s="44">
        <f t="shared" si="108"/>
        <v>0</v>
      </c>
      <c r="N165" s="45">
        <f t="shared" si="109"/>
        <v>0</v>
      </c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>
        <f t="shared" si="110"/>
        <v>0</v>
      </c>
      <c r="AQ165" s="46">
        <f t="shared" si="111"/>
        <v>0</v>
      </c>
      <c r="AR165" s="46">
        <f t="shared" si="112"/>
        <v>0</v>
      </c>
      <c r="AS165" s="46">
        <f t="shared" si="113"/>
        <v>0</v>
      </c>
      <c r="AT165" s="46">
        <f t="shared" si="114"/>
        <v>0</v>
      </c>
      <c r="AU165" s="46">
        <f t="shared" si="115"/>
        <v>0</v>
      </c>
      <c r="AV165" s="46">
        <f t="shared" si="116"/>
        <v>0</v>
      </c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46"/>
      <c r="BH165" s="46"/>
      <c r="BI165" s="46"/>
      <c r="BJ165" s="46"/>
      <c r="BK165" s="46"/>
      <c r="BL165" s="46"/>
      <c r="BM165" s="46"/>
      <c r="BN165" s="46"/>
      <c r="BO165" s="46"/>
      <c r="BP165" s="4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</row>
    <row r="166" spans="1:186" ht="30" customHeight="1" x14ac:dyDescent="0.25">
      <c r="A166" s="15"/>
      <c r="B166" s="15"/>
      <c r="C166" s="15"/>
      <c r="D166" s="173"/>
      <c r="E166" s="3"/>
      <c r="F166" s="4">
        <f t="shared" si="107"/>
        <v>0</v>
      </c>
      <c r="G166" s="5"/>
      <c r="H166" s="5"/>
      <c r="I166" s="59"/>
      <c r="J166" s="60"/>
      <c r="K166" s="61"/>
      <c r="L166" s="62"/>
      <c r="M166" s="44">
        <f t="shared" si="108"/>
        <v>0</v>
      </c>
      <c r="N166" s="45">
        <f t="shared" si="109"/>
        <v>0</v>
      </c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>
        <f t="shared" si="110"/>
        <v>0</v>
      </c>
      <c r="AQ166" s="46">
        <f t="shared" si="111"/>
        <v>0</v>
      </c>
      <c r="AR166" s="46">
        <f t="shared" si="112"/>
        <v>0</v>
      </c>
      <c r="AS166" s="46">
        <f t="shared" si="113"/>
        <v>0</v>
      </c>
      <c r="AT166" s="46">
        <f t="shared" si="114"/>
        <v>0</v>
      </c>
      <c r="AU166" s="46">
        <f t="shared" si="115"/>
        <v>0</v>
      </c>
      <c r="AV166" s="46">
        <f t="shared" si="116"/>
        <v>0</v>
      </c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</row>
    <row r="167" spans="1:186" ht="30" customHeight="1" x14ac:dyDescent="0.25">
      <c r="A167" s="15"/>
      <c r="B167" s="15"/>
      <c r="C167" s="15"/>
      <c r="D167" s="173"/>
      <c r="E167" s="3"/>
      <c r="F167" s="4">
        <f t="shared" si="107"/>
        <v>0</v>
      </c>
      <c r="G167" s="5"/>
      <c r="H167" s="5"/>
      <c r="I167" s="59"/>
      <c r="J167" s="60"/>
      <c r="K167" s="61"/>
      <c r="L167" s="62"/>
      <c r="M167" s="44">
        <f t="shared" si="108"/>
        <v>0</v>
      </c>
      <c r="N167" s="45">
        <f t="shared" si="109"/>
        <v>0</v>
      </c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>
        <f t="shared" si="110"/>
        <v>0</v>
      </c>
      <c r="AQ167" s="46">
        <f t="shared" si="111"/>
        <v>0</v>
      </c>
      <c r="AR167" s="46">
        <f t="shared" si="112"/>
        <v>0</v>
      </c>
      <c r="AS167" s="46">
        <f t="shared" si="113"/>
        <v>0</v>
      </c>
      <c r="AT167" s="46">
        <f t="shared" si="114"/>
        <v>0</v>
      </c>
      <c r="AU167" s="46">
        <f t="shared" si="115"/>
        <v>0</v>
      </c>
      <c r="AV167" s="46">
        <f t="shared" si="116"/>
        <v>0</v>
      </c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</row>
    <row r="168" spans="1:186" ht="30" customHeight="1" x14ac:dyDescent="0.25">
      <c r="A168" s="15"/>
      <c r="B168" s="15"/>
      <c r="C168" s="15"/>
      <c r="D168" s="173"/>
      <c r="E168" s="3"/>
      <c r="F168" s="4">
        <f t="shared" si="107"/>
        <v>0</v>
      </c>
      <c r="G168" s="5"/>
      <c r="H168" s="5"/>
      <c r="I168" s="59"/>
      <c r="J168" s="60"/>
      <c r="K168" s="61"/>
      <c r="L168" s="65"/>
      <c r="M168" s="44">
        <f t="shared" si="108"/>
        <v>0</v>
      </c>
      <c r="N168" s="45">
        <f t="shared" si="109"/>
        <v>0</v>
      </c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>
        <f t="shared" si="110"/>
        <v>0</v>
      </c>
      <c r="AQ168" s="46">
        <f t="shared" si="111"/>
        <v>0</v>
      </c>
      <c r="AR168" s="46">
        <f t="shared" si="112"/>
        <v>0</v>
      </c>
      <c r="AS168" s="46">
        <f t="shared" si="113"/>
        <v>0</v>
      </c>
      <c r="AT168" s="46">
        <f t="shared" si="114"/>
        <v>0</v>
      </c>
      <c r="AU168" s="46">
        <f t="shared" si="115"/>
        <v>0</v>
      </c>
      <c r="AV168" s="46">
        <f t="shared" si="116"/>
        <v>0</v>
      </c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</row>
    <row r="169" spans="1:186" ht="30" customHeight="1" thickBot="1" x14ac:dyDescent="0.3">
      <c r="A169" s="15"/>
      <c r="B169" s="15"/>
      <c r="C169" s="15"/>
      <c r="D169" s="173"/>
      <c r="E169" s="3"/>
      <c r="F169" s="4">
        <f t="shared" si="107"/>
        <v>0</v>
      </c>
      <c r="G169" s="5"/>
      <c r="H169" s="5"/>
      <c r="I169" s="59"/>
      <c r="J169" s="60"/>
      <c r="K169" s="61"/>
      <c r="L169" s="65"/>
      <c r="M169" s="44">
        <f t="shared" si="108"/>
        <v>0</v>
      </c>
      <c r="N169" s="45">
        <f t="shared" si="109"/>
        <v>0</v>
      </c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>
        <f t="shared" si="110"/>
        <v>0</v>
      </c>
      <c r="AQ169" s="46">
        <f t="shared" si="111"/>
        <v>0</v>
      </c>
      <c r="AR169" s="46">
        <f t="shared" si="112"/>
        <v>0</v>
      </c>
      <c r="AS169" s="46">
        <f t="shared" si="113"/>
        <v>0</v>
      </c>
      <c r="AT169" s="46">
        <f t="shared" si="114"/>
        <v>0</v>
      </c>
      <c r="AU169" s="46">
        <f t="shared" si="115"/>
        <v>0</v>
      </c>
      <c r="AV169" s="46">
        <f t="shared" si="116"/>
        <v>0</v>
      </c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</row>
    <row r="170" spans="1:186" ht="30" customHeight="1" thickBot="1" x14ac:dyDescent="0.3">
      <c r="A170" s="175" t="s">
        <v>33</v>
      </c>
      <c r="B170" s="176" t="s">
        <v>34</v>
      </c>
      <c r="C170" s="177" t="s">
        <v>35</v>
      </c>
      <c r="D170" s="178"/>
      <c r="E170" s="3"/>
      <c r="F170" s="4">
        <f t="shared" si="107"/>
        <v>0</v>
      </c>
      <c r="G170" s="8"/>
      <c r="H170" s="8"/>
      <c r="I170" s="70"/>
      <c r="J170" s="71"/>
      <c r="K170" s="72"/>
      <c r="L170" s="73"/>
      <c r="M170" s="44">
        <f t="shared" si="108"/>
        <v>0</v>
      </c>
      <c r="N170" s="45">
        <f t="shared" si="109"/>
        <v>0</v>
      </c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>
        <f t="shared" si="110"/>
        <v>0</v>
      </c>
      <c r="AQ170" s="46">
        <f t="shared" si="111"/>
        <v>0</v>
      </c>
      <c r="AR170" s="46">
        <f t="shared" si="112"/>
        <v>0</v>
      </c>
      <c r="AS170" s="46">
        <f t="shared" si="113"/>
        <v>0</v>
      </c>
      <c r="AT170" s="46">
        <f t="shared" si="114"/>
        <v>0</v>
      </c>
      <c r="AU170" s="46">
        <f t="shared" si="115"/>
        <v>0</v>
      </c>
      <c r="AV170" s="46">
        <f t="shared" si="116"/>
        <v>0</v>
      </c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</row>
    <row r="171" spans="1:186" s="160" customFormat="1" ht="52.5" customHeight="1" thickBot="1" x14ac:dyDescent="0.3">
      <c r="A171" s="27"/>
      <c r="B171" s="28"/>
      <c r="C171" s="29"/>
      <c r="D171" s="179" t="s">
        <v>133</v>
      </c>
      <c r="E171" s="14" t="s">
        <v>30</v>
      </c>
      <c r="F171" s="180"/>
      <c r="G171" s="181" t="s">
        <v>31</v>
      </c>
      <c r="H171" s="181" t="s">
        <v>32</v>
      </c>
      <c r="I171" s="182" t="s">
        <v>33</v>
      </c>
      <c r="J171" s="182" t="s">
        <v>34</v>
      </c>
      <c r="K171" s="183" t="s">
        <v>35</v>
      </c>
      <c r="L171" s="184" t="s">
        <v>26</v>
      </c>
      <c r="M171" s="185">
        <f>M150</f>
        <v>0.33</v>
      </c>
      <c r="N171" s="185">
        <f>SUM(AP172:AP191)</f>
        <v>0.73684210526315785</v>
      </c>
      <c r="O171" s="185"/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  <c r="AC171" s="185"/>
      <c r="AD171" s="185"/>
      <c r="AE171" s="185"/>
      <c r="AF171" s="185"/>
      <c r="AG171" s="185"/>
      <c r="AH171" s="185"/>
      <c r="AI171" s="185"/>
      <c r="AJ171" s="185"/>
      <c r="AK171" s="185"/>
      <c r="AL171" s="185"/>
      <c r="AM171" s="185"/>
      <c r="AN171" s="185"/>
      <c r="AO171" s="185"/>
      <c r="AP171" s="185">
        <f>(((((1-N171)*M171)+N171)-N171)/COUNTA(F172:F191))*COUNTIF(F172:F191,"-")+N171</f>
        <v>0.73684210526315785</v>
      </c>
      <c r="AQ171" s="157"/>
      <c r="AR171" s="157"/>
      <c r="AS171" s="157"/>
      <c r="AT171" s="157"/>
      <c r="AU171" s="157"/>
      <c r="AV171" s="157"/>
      <c r="AW171" s="157"/>
      <c r="AX171" s="157"/>
      <c r="AY171" s="157"/>
      <c r="AZ171" s="157"/>
      <c r="BA171" s="157"/>
      <c r="BB171" s="157"/>
      <c r="BC171" s="157"/>
      <c r="BD171" s="157"/>
      <c r="BE171" s="157"/>
      <c r="BF171" s="157"/>
      <c r="BG171" s="157"/>
      <c r="BH171" s="157"/>
      <c r="BI171" s="157"/>
      <c r="BJ171" s="157"/>
      <c r="BK171" s="157"/>
      <c r="BL171" s="157"/>
      <c r="BM171" s="157"/>
      <c r="BN171" s="157"/>
      <c r="BO171" s="157"/>
      <c r="BP171" s="158"/>
      <c r="BQ171" s="159"/>
      <c r="BR171" s="159"/>
      <c r="BS171" s="159"/>
      <c r="BT171" s="159"/>
      <c r="BU171" s="159"/>
      <c r="BV171" s="159"/>
      <c r="BW171" s="159"/>
      <c r="BX171" s="159"/>
      <c r="BY171" s="159"/>
      <c r="BZ171" s="159"/>
      <c r="CA171" s="159"/>
      <c r="CB171" s="159"/>
      <c r="CC171" s="159"/>
      <c r="CD171" s="159"/>
      <c r="CE171" s="159"/>
      <c r="CF171" s="159"/>
      <c r="CG171" s="159"/>
      <c r="CH171" s="159"/>
      <c r="CI171" s="159"/>
      <c r="CJ171" s="159"/>
      <c r="CK171" s="159"/>
      <c r="CL171" s="159"/>
      <c r="CM171" s="159"/>
      <c r="CN171" s="159"/>
      <c r="CO171" s="159"/>
      <c r="CP171" s="159"/>
      <c r="CQ171" s="159"/>
      <c r="CR171" s="159"/>
      <c r="CS171" s="159"/>
      <c r="CT171" s="159"/>
      <c r="CU171" s="159"/>
      <c r="CV171" s="159"/>
      <c r="CW171" s="159"/>
      <c r="CX171" s="159"/>
      <c r="CY171" s="159"/>
      <c r="CZ171" s="159"/>
      <c r="DA171" s="159"/>
      <c r="DB171" s="159"/>
      <c r="DC171" s="159"/>
      <c r="DD171" s="159"/>
      <c r="DE171" s="159"/>
      <c r="DF171" s="159"/>
      <c r="DG171" s="159"/>
      <c r="DH171" s="159"/>
      <c r="DI171" s="159"/>
      <c r="DJ171" s="159"/>
      <c r="DK171" s="159"/>
      <c r="DL171" s="159"/>
      <c r="DM171" s="159"/>
      <c r="DN171" s="159"/>
      <c r="DO171" s="159"/>
      <c r="DP171" s="159"/>
      <c r="DQ171" s="159"/>
      <c r="DR171" s="159"/>
      <c r="DS171" s="159"/>
      <c r="DT171" s="159"/>
      <c r="DU171" s="159"/>
      <c r="DV171" s="159"/>
      <c r="DW171" s="159"/>
      <c r="DX171" s="159"/>
      <c r="DY171" s="159"/>
      <c r="DZ171" s="159"/>
      <c r="EA171" s="159"/>
      <c r="EB171" s="159"/>
      <c r="EC171" s="159"/>
      <c r="ED171" s="159"/>
      <c r="EE171" s="159"/>
      <c r="EF171" s="159"/>
      <c r="EG171" s="159"/>
      <c r="EH171" s="159"/>
      <c r="EI171" s="159"/>
      <c r="EJ171" s="159"/>
      <c r="EK171" s="159"/>
      <c r="EL171" s="159"/>
      <c r="EM171" s="159"/>
      <c r="EN171" s="159"/>
      <c r="EO171" s="159"/>
      <c r="EP171" s="159"/>
      <c r="EQ171" s="159"/>
      <c r="ER171" s="159"/>
      <c r="ES171" s="159"/>
      <c r="ET171" s="159"/>
      <c r="EU171" s="159"/>
      <c r="EV171" s="159"/>
      <c r="EW171" s="159"/>
      <c r="EX171" s="159"/>
      <c r="EY171" s="159"/>
      <c r="EZ171" s="159"/>
      <c r="FA171" s="159"/>
      <c r="FB171" s="159"/>
      <c r="FC171" s="159"/>
      <c r="FD171" s="159"/>
      <c r="FE171" s="159"/>
      <c r="FF171" s="159"/>
      <c r="FG171" s="159"/>
      <c r="FH171" s="159"/>
      <c r="FI171" s="159"/>
      <c r="FJ171" s="159"/>
      <c r="FK171" s="159"/>
      <c r="FL171" s="159"/>
      <c r="FM171" s="159"/>
      <c r="FN171" s="159"/>
      <c r="FO171" s="159"/>
      <c r="FP171" s="159"/>
      <c r="FQ171" s="159"/>
      <c r="FR171" s="159"/>
      <c r="FS171" s="159"/>
      <c r="FT171" s="159"/>
      <c r="FU171" s="159"/>
      <c r="FV171" s="159"/>
      <c r="FW171" s="159"/>
      <c r="FX171" s="159"/>
      <c r="FY171" s="159"/>
      <c r="FZ171" s="159"/>
      <c r="GA171" s="159"/>
      <c r="GB171" s="159"/>
      <c r="GC171" s="159"/>
      <c r="GD171" s="159"/>
    </row>
    <row r="172" spans="1:186" ht="30" customHeight="1" x14ac:dyDescent="0.25">
      <c r="A172" s="15">
        <v>2</v>
      </c>
      <c r="B172" s="15">
        <f>IF(B171="x",2,0)</f>
        <v>0</v>
      </c>
      <c r="C172" s="15">
        <f>IF(C171="x",4,0)</f>
        <v>0</v>
      </c>
      <c r="D172" s="186" t="s">
        <v>63</v>
      </c>
      <c r="E172" s="3">
        <v>5</v>
      </c>
      <c r="F172" s="4">
        <f>IF(E172="-",0,IF(BP172="neg",(10-E172)/10,E172/10))</f>
        <v>0.5</v>
      </c>
      <c r="G172" s="5"/>
      <c r="H172" s="5"/>
      <c r="I172" s="6"/>
      <c r="J172" s="41" t="s">
        <v>1</v>
      </c>
      <c r="K172" s="42"/>
      <c r="L172" s="43"/>
      <c r="M172" s="44">
        <f>AV172</f>
        <v>2</v>
      </c>
      <c r="N172" s="45">
        <f>M172/SUM($M$172:$M$191)</f>
        <v>0.10526315789473684</v>
      </c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>
        <f>F172*N172</f>
        <v>5.2631578947368418E-2</v>
      </c>
      <c r="AQ172" s="46">
        <f>IF(G172="x",0.25,0)</f>
        <v>0</v>
      </c>
      <c r="AR172" s="46">
        <f>IF(H172="x",0.5,0)</f>
        <v>0</v>
      </c>
      <c r="AS172" s="46">
        <f>IF(I172="x",1,0)</f>
        <v>0</v>
      </c>
      <c r="AT172" s="46">
        <f>IF(J172="x",2,0)</f>
        <v>2</v>
      </c>
      <c r="AU172" s="46">
        <f>IF(K172="x",4,0)</f>
        <v>0</v>
      </c>
      <c r="AV172" s="46">
        <f>SUM(AQ172:AU172)</f>
        <v>2</v>
      </c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 t="s">
        <v>62</v>
      </c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</row>
    <row r="173" spans="1:186" ht="30" customHeight="1" x14ac:dyDescent="0.25">
      <c r="A173" s="15"/>
      <c r="B173" s="15"/>
      <c r="C173" s="15">
        <f>IF(A172=1,1,IF(A172=2,2,4))</f>
        <v>2</v>
      </c>
      <c r="D173" s="186" t="s">
        <v>150</v>
      </c>
      <c r="E173" s="3">
        <v>10</v>
      </c>
      <c r="F173" s="4">
        <f t="shared" ref="F173:F191" si="117">IF(E173="-",0,IF(BP173="neg",(10-E173)/10,E173/10))</f>
        <v>1</v>
      </c>
      <c r="G173" s="5"/>
      <c r="H173" s="5"/>
      <c r="I173" s="7" t="s">
        <v>1</v>
      </c>
      <c r="J173" s="48"/>
      <c r="K173" s="49"/>
      <c r="L173" s="50"/>
      <c r="M173" s="44">
        <f t="shared" ref="M173:M191" si="118">AV173</f>
        <v>1</v>
      </c>
      <c r="N173" s="45">
        <f t="shared" ref="N173:N191" si="119">M173/SUM($M$172:$M$191)</f>
        <v>5.2631578947368418E-2</v>
      </c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>
        <f t="shared" ref="AP173:AP191" si="120">F173*N173</f>
        <v>5.2631578947368418E-2</v>
      </c>
      <c r="AQ173" s="46">
        <f t="shared" ref="AQ173:AQ191" si="121">IF(G173="x",0.25,0)</f>
        <v>0</v>
      </c>
      <c r="AR173" s="46">
        <f t="shared" ref="AR173:AR191" si="122">IF(H173="x",0.5,0)</f>
        <v>0</v>
      </c>
      <c r="AS173" s="46">
        <f t="shared" ref="AS173:AS191" si="123">IF(I173="x",1,0)</f>
        <v>1</v>
      </c>
      <c r="AT173" s="46">
        <f t="shared" ref="AT173:AT191" si="124">IF(J173="x",2,0)</f>
        <v>0</v>
      </c>
      <c r="AU173" s="46">
        <f t="shared" ref="AU173:AU191" si="125">IF(K173="x",4,0)</f>
        <v>0</v>
      </c>
      <c r="AV173" s="46">
        <f t="shared" ref="AV173:AV191" si="126">SUM(AQ173:AU173)</f>
        <v>1</v>
      </c>
      <c r="AW173" s="46"/>
      <c r="AX173" s="93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 t="s">
        <v>61</v>
      </c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</row>
    <row r="174" spans="1:186" ht="30" customHeight="1" x14ac:dyDescent="0.25">
      <c r="A174" s="15"/>
      <c r="B174" s="15"/>
      <c r="C174" s="15"/>
      <c r="D174" s="186" t="s">
        <v>48</v>
      </c>
      <c r="E174" s="3">
        <v>10</v>
      </c>
      <c r="F174" s="4">
        <f t="shared" si="117"/>
        <v>1</v>
      </c>
      <c r="G174" s="5"/>
      <c r="H174" s="5"/>
      <c r="I174" s="7"/>
      <c r="J174" s="48" t="s">
        <v>1</v>
      </c>
      <c r="K174" s="49"/>
      <c r="L174" s="50"/>
      <c r="M174" s="44">
        <f t="shared" si="118"/>
        <v>2</v>
      </c>
      <c r="N174" s="45">
        <f t="shared" si="119"/>
        <v>0.10526315789473684</v>
      </c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>
        <f t="shared" si="120"/>
        <v>0.10526315789473684</v>
      </c>
      <c r="AQ174" s="46">
        <f t="shared" si="121"/>
        <v>0</v>
      </c>
      <c r="AR174" s="46">
        <f t="shared" si="122"/>
        <v>0</v>
      </c>
      <c r="AS174" s="46">
        <f t="shared" si="123"/>
        <v>0</v>
      </c>
      <c r="AT174" s="46">
        <f t="shared" si="124"/>
        <v>2</v>
      </c>
      <c r="AU174" s="46">
        <f t="shared" si="125"/>
        <v>0</v>
      </c>
      <c r="AV174" s="46">
        <f t="shared" si="126"/>
        <v>2</v>
      </c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 t="s">
        <v>61</v>
      </c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</row>
    <row r="175" spans="1:186" ht="30" customHeight="1" x14ac:dyDescent="0.25">
      <c r="A175" s="15"/>
      <c r="B175" s="15"/>
      <c r="C175" s="15"/>
      <c r="D175" s="186" t="s">
        <v>4</v>
      </c>
      <c r="E175" s="3">
        <v>8</v>
      </c>
      <c r="F175" s="4">
        <f t="shared" si="117"/>
        <v>0.8</v>
      </c>
      <c r="G175" s="5"/>
      <c r="H175" s="5"/>
      <c r="I175" s="7"/>
      <c r="J175" s="48" t="s">
        <v>1</v>
      </c>
      <c r="K175" s="49"/>
      <c r="L175" s="50"/>
      <c r="M175" s="44">
        <f t="shared" si="118"/>
        <v>2</v>
      </c>
      <c r="N175" s="45">
        <f t="shared" si="119"/>
        <v>0.10526315789473684</v>
      </c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>
        <f t="shared" si="120"/>
        <v>8.4210526315789472E-2</v>
      </c>
      <c r="AQ175" s="46">
        <f t="shared" si="121"/>
        <v>0</v>
      </c>
      <c r="AR175" s="46">
        <f t="shared" si="122"/>
        <v>0</v>
      </c>
      <c r="AS175" s="46">
        <f t="shared" si="123"/>
        <v>0</v>
      </c>
      <c r="AT175" s="46">
        <f t="shared" si="124"/>
        <v>2</v>
      </c>
      <c r="AU175" s="46">
        <f t="shared" si="125"/>
        <v>0</v>
      </c>
      <c r="AV175" s="46">
        <f t="shared" si="126"/>
        <v>2</v>
      </c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 t="s">
        <v>61</v>
      </c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</row>
    <row r="176" spans="1:186" ht="30" customHeight="1" x14ac:dyDescent="0.25">
      <c r="A176" s="15"/>
      <c r="B176" s="15"/>
      <c r="C176" s="15"/>
      <c r="D176" s="186" t="s">
        <v>64</v>
      </c>
      <c r="E176" s="3">
        <v>2</v>
      </c>
      <c r="F176" s="4">
        <f t="shared" si="117"/>
        <v>0.2</v>
      </c>
      <c r="G176" s="5"/>
      <c r="H176" s="5"/>
      <c r="I176" s="7"/>
      <c r="J176" s="48"/>
      <c r="K176" s="49" t="s">
        <v>1</v>
      </c>
      <c r="L176" s="50"/>
      <c r="M176" s="44">
        <f t="shared" si="118"/>
        <v>4</v>
      </c>
      <c r="N176" s="45">
        <f t="shared" si="119"/>
        <v>0.21052631578947367</v>
      </c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>
        <f t="shared" si="120"/>
        <v>4.2105263157894736E-2</v>
      </c>
      <c r="AQ176" s="46">
        <f t="shared" si="121"/>
        <v>0</v>
      </c>
      <c r="AR176" s="46">
        <f t="shared" si="122"/>
        <v>0</v>
      </c>
      <c r="AS176" s="46">
        <f t="shared" si="123"/>
        <v>0</v>
      </c>
      <c r="AT176" s="46">
        <f t="shared" si="124"/>
        <v>0</v>
      </c>
      <c r="AU176" s="46">
        <f t="shared" si="125"/>
        <v>4</v>
      </c>
      <c r="AV176" s="46">
        <f t="shared" si="126"/>
        <v>4</v>
      </c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 t="s">
        <v>61</v>
      </c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</row>
    <row r="177" spans="1:186" ht="30" customHeight="1" x14ac:dyDescent="0.25">
      <c r="A177" s="15"/>
      <c r="B177" s="15"/>
      <c r="C177" s="15"/>
      <c r="D177" s="186" t="s">
        <v>65</v>
      </c>
      <c r="E177" s="3">
        <v>10</v>
      </c>
      <c r="F177" s="4">
        <f t="shared" si="117"/>
        <v>1</v>
      </c>
      <c r="G177" s="5"/>
      <c r="H177" s="5"/>
      <c r="I177" s="7"/>
      <c r="J177" s="48" t="s">
        <v>1</v>
      </c>
      <c r="K177" s="49"/>
      <c r="L177" s="50"/>
      <c r="M177" s="44">
        <f t="shared" si="118"/>
        <v>2</v>
      </c>
      <c r="N177" s="45">
        <f t="shared" si="119"/>
        <v>0.10526315789473684</v>
      </c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>
        <f t="shared" si="120"/>
        <v>0.10526315789473684</v>
      </c>
      <c r="AQ177" s="46">
        <f t="shared" si="121"/>
        <v>0</v>
      </c>
      <c r="AR177" s="46">
        <f t="shared" si="122"/>
        <v>0</v>
      </c>
      <c r="AS177" s="46">
        <f t="shared" si="123"/>
        <v>0</v>
      </c>
      <c r="AT177" s="46">
        <f t="shared" si="124"/>
        <v>2</v>
      </c>
      <c r="AU177" s="46">
        <f t="shared" si="125"/>
        <v>0</v>
      </c>
      <c r="AV177" s="46">
        <f t="shared" si="126"/>
        <v>2</v>
      </c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 t="s">
        <v>61</v>
      </c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</row>
    <row r="178" spans="1:186" ht="30" customHeight="1" x14ac:dyDescent="0.25">
      <c r="A178" s="15"/>
      <c r="B178" s="15"/>
      <c r="C178" s="15"/>
      <c r="D178" s="186" t="s">
        <v>66</v>
      </c>
      <c r="E178" s="3">
        <v>8</v>
      </c>
      <c r="F178" s="4">
        <f t="shared" si="117"/>
        <v>0.8</v>
      </c>
      <c r="G178" s="5"/>
      <c r="H178" s="5"/>
      <c r="I178" s="7"/>
      <c r="J178" s="48" t="s">
        <v>1</v>
      </c>
      <c r="K178" s="49"/>
      <c r="L178" s="50"/>
      <c r="M178" s="44">
        <f t="shared" si="118"/>
        <v>2</v>
      </c>
      <c r="N178" s="45">
        <f t="shared" si="119"/>
        <v>0.10526315789473684</v>
      </c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>
        <f t="shared" si="120"/>
        <v>8.4210526315789472E-2</v>
      </c>
      <c r="AQ178" s="46">
        <f t="shared" si="121"/>
        <v>0</v>
      </c>
      <c r="AR178" s="46">
        <f t="shared" si="122"/>
        <v>0</v>
      </c>
      <c r="AS178" s="46">
        <f t="shared" si="123"/>
        <v>0</v>
      </c>
      <c r="AT178" s="46">
        <f t="shared" si="124"/>
        <v>2</v>
      </c>
      <c r="AU178" s="46">
        <f t="shared" si="125"/>
        <v>0</v>
      </c>
      <c r="AV178" s="46">
        <f t="shared" si="126"/>
        <v>2</v>
      </c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 t="s">
        <v>61</v>
      </c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</row>
    <row r="179" spans="1:186" ht="30" customHeight="1" x14ac:dyDescent="0.25">
      <c r="A179" s="15"/>
      <c r="B179" s="15"/>
      <c r="C179" s="15"/>
      <c r="D179" s="186" t="s">
        <v>67</v>
      </c>
      <c r="E179" s="3">
        <v>10</v>
      </c>
      <c r="F179" s="4">
        <f t="shared" si="117"/>
        <v>1</v>
      </c>
      <c r="G179" s="5"/>
      <c r="H179" s="5"/>
      <c r="I179" s="7"/>
      <c r="J179" s="48"/>
      <c r="K179" s="49" t="s">
        <v>1</v>
      </c>
      <c r="L179" s="50"/>
      <c r="M179" s="44">
        <f t="shared" si="118"/>
        <v>4</v>
      </c>
      <c r="N179" s="45">
        <f t="shared" si="119"/>
        <v>0.21052631578947367</v>
      </c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>
        <f t="shared" si="120"/>
        <v>0.21052631578947367</v>
      </c>
      <c r="AQ179" s="46">
        <f t="shared" si="121"/>
        <v>0</v>
      </c>
      <c r="AR179" s="46">
        <f t="shared" si="122"/>
        <v>0</v>
      </c>
      <c r="AS179" s="46">
        <f t="shared" si="123"/>
        <v>0</v>
      </c>
      <c r="AT179" s="46">
        <f t="shared" si="124"/>
        <v>0</v>
      </c>
      <c r="AU179" s="46">
        <f t="shared" si="125"/>
        <v>4</v>
      </c>
      <c r="AV179" s="46">
        <f t="shared" si="126"/>
        <v>4</v>
      </c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 t="s">
        <v>61</v>
      </c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</row>
    <row r="180" spans="1:186" ht="30" customHeight="1" x14ac:dyDescent="0.25">
      <c r="A180" s="15"/>
      <c r="B180" s="15"/>
      <c r="C180" s="15"/>
      <c r="D180" s="186"/>
      <c r="E180" s="3"/>
      <c r="F180" s="4">
        <f t="shared" si="117"/>
        <v>0</v>
      </c>
      <c r="G180" s="5"/>
      <c r="H180" s="5"/>
      <c r="I180" s="7"/>
      <c r="J180" s="48"/>
      <c r="K180" s="49"/>
      <c r="L180" s="50"/>
      <c r="M180" s="44">
        <f t="shared" si="118"/>
        <v>0</v>
      </c>
      <c r="N180" s="45">
        <f t="shared" si="119"/>
        <v>0</v>
      </c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>
        <f t="shared" si="120"/>
        <v>0</v>
      </c>
      <c r="AQ180" s="46">
        <f t="shared" si="121"/>
        <v>0</v>
      </c>
      <c r="AR180" s="46">
        <f t="shared" si="122"/>
        <v>0</v>
      </c>
      <c r="AS180" s="46">
        <f t="shared" si="123"/>
        <v>0</v>
      </c>
      <c r="AT180" s="46">
        <f t="shared" si="124"/>
        <v>0</v>
      </c>
      <c r="AU180" s="46">
        <f t="shared" si="125"/>
        <v>0</v>
      </c>
      <c r="AV180" s="46">
        <f t="shared" si="126"/>
        <v>0</v>
      </c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</row>
    <row r="181" spans="1:186" ht="30" customHeight="1" x14ac:dyDescent="0.25">
      <c r="A181" s="15"/>
      <c r="B181" s="15"/>
      <c r="C181" s="15"/>
      <c r="D181" s="186"/>
      <c r="E181" s="3"/>
      <c r="F181" s="4">
        <f t="shared" si="117"/>
        <v>0</v>
      </c>
      <c r="G181" s="5"/>
      <c r="H181" s="5"/>
      <c r="I181" s="7"/>
      <c r="J181" s="48"/>
      <c r="K181" s="49"/>
      <c r="L181" s="50"/>
      <c r="M181" s="44">
        <f t="shared" si="118"/>
        <v>0</v>
      </c>
      <c r="N181" s="45">
        <f t="shared" si="119"/>
        <v>0</v>
      </c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>
        <f t="shared" si="120"/>
        <v>0</v>
      </c>
      <c r="AQ181" s="46">
        <f t="shared" si="121"/>
        <v>0</v>
      </c>
      <c r="AR181" s="46">
        <f t="shared" si="122"/>
        <v>0</v>
      </c>
      <c r="AS181" s="46">
        <f t="shared" si="123"/>
        <v>0</v>
      </c>
      <c r="AT181" s="46">
        <f t="shared" si="124"/>
        <v>0</v>
      </c>
      <c r="AU181" s="46">
        <f t="shared" si="125"/>
        <v>0</v>
      </c>
      <c r="AV181" s="46">
        <f t="shared" si="126"/>
        <v>0</v>
      </c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</row>
    <row r="182" spans="1:186" ht="30" customHeight="1" x14ac:dyDescent="0.25">
      <c r="A182" s="15"/>
      <c r="B182" s="15"/>
      <c r="C182" s="15"/>
      <c r="D182" s="186"/>
      <c r="E182" s="3"/>
      <c r="F182" s="4">
        <f t="shared" si="117"/>
        <v>0</v>
      </c>
      <c r="G182" s="5"/>
      <c r="H182" s="5"/>
      <c r="I182" s="7"/>
      <c r="J182" s="48"/>
      <c r="K182" s="49"/>
      <c r="L182" s="50"/>
      <c r="M182" s="44">
        <f t="shared" si="118"/>
        <v>0</v>
      </c>
      <c r="N182" s="45">
        <f t="shared" si="119"/>
        <v>0</v>
      </c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>
        <f t="shared" si="120"/>
        <v>0</v>
      </c>
      <c r="AQ182" s="46">
        <f t="shared" si="121"/>
        <v>0</v>
      </c>
      <c r="AR182" s="46">
        <f t="shared" si="122"/>
        <v>0</v>
      </c>
      <c r="AS182" s="46">
        <f t="shared" si="123"/>
        <v>0</v>
      </c>
      <c r="AT182" s="46">
        <f t="shared" si="124"/>
        <v>0</v>
      </c>
      <c r="AU182" s="46">
        <f t="shared" si="125"/>
        <v>0</v>
      </c>
      <c r="AV182" s="46">
        <f t="shared" si="126"/>
        <v>0</v>
      </c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</row>
    <row r="183" spans="1:186" ht="30" customHeight="1" x14ac:dyDescent="0.25">
      <c r="A183" s="15"/>
      <c r="B183" s="15"/>
      <c r="C183" s="15"/>
      <c r="D183" s="186"/>
      <c r="E183" s="3"/>
      <c r="F183" s="4">
        <f t="shared" si="117"/>
        <v>0</v>
      </c>
      <c r="G183" s="5"/>
      <c r="H183" s="5"/>
      <c r="I183" s="7"/>
      <c r="J183" s="48"/>
      <c r="K183" s="49"/>
      <c r="L183" s="50"/>
      <c r="M183" s="44">
        <f t="shared" si="118"/>
        <v>0</v>
      </c>
      <c r="N183" s="45">
        <f t="shared" si="119"/>
        <v>0</v>
      </c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>
        <f t="shared" si="120"/>
        <v>0</v>
      </c>
      <c r="AQ183" s="46">
        <f t="shared" si="121"/>
        <v>0</v>
      </c>
      <c r="AR183" s="46">
        <f t="shared" si="122"/>
        <v>0</v>
      </c>
      <c r="AS183" s="46">
        <f t="shared" si="123"/>
        <v>0</v>
      </c>
      <c r="AT183" s="46">
        <f t="shared" si="124"/>
        <v>0</v>
      </c>
      <c r="AU183" s="46">
        <f t="shared" si="125"/>
        <v>0</v>
      </c>
      <c r="AV183" s="46">
        <f t="shared" si="126"/>
        <v>0</v>
      </c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</row>
    <row r="184" spans="1:186" ht="30" customHeight="1" x14ac:dyDescent="0.25">
      <c r="A184" s="15"/>
      <c r="B184" s="15"/>
      <c r="C184" s="15"/>
      <c r="D184" s="186"/>
      <c r="E184" s="3"/>
      <c r="F184" s="4">
        <f t="shared" si="117"/>
        <v>0</v>
      </c>
      <c r="G184" s="5"/>
      <c r="H184" s="5"/>
      <c r="I184" s="7"/>
      <c r="J184" s="48"/>
      <c r="K184" s="49"/>
      <c r="L184" s="50"/>
      <c r="M184" s="44">
        <f t="shared" si="118"/>
        <v>0</v>
      </c>
      <c r="N184" s="45">
        <f t="shared" si="119"/>
        <v>0</v>
      </c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>
        <f t="shared" si="120"/>
        <v>0</v>
      </c>
      <c r="AQ184" s="46">
        <f t="shared" si="121"/>
        <v>0</v>
      </c>
      <c r="AR184" s="46">
        <f t="shared" si="122"/>
        <v>0</v>
      </c>
      <c r="AS184" s="46">
        <f t="shared" si="123"/>
        <v>0</v>
      </c>
      <c r="AT184" s="46">
        <f t="shared" si="124"/>
        <v>0</v>
      </c>
      <c r="AU184" s="46">
        <f t="shared" si="125"/>
        <v>0</v>
      </c>
      <c r="AV184" s="46">
        <f t="shared" si="126"/>
        <v>0</v>
      </c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</row>
    <row r="185" spans="1:186" ht="30" customHeight="1" x14ac:dyDescent="0.25">
      <c r="A185" s="15"/>
      <c r="B185" s="15"/>
      <c r="C185" s="15"/>
      <c r="D185" s="186"/>
      <c r="E185" s="3"/>
      <c r="F185" s="4">
        <f t="shared" si="117"/>
        <v>0</v>
      </c>
      <c r="G185" s="5"/>
      <c r="H185" s="5"/>
      <c r="I185" s="7"/>
      <c r="J185" s="48"/>
      <c r="K185" s="49"/>
      <c r="L185" s="50"/>
      <c r="M185" s="44">
        <f t="shared" si="118"/>
        <v>0</v>
      </c>
      <c r="N185" s="45">
        <f t="shared" si="119"/>
        <v>0</v>
      </c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>
        <f t="shared" si="120"/>
        <v>0</v>
      </c>
      <c r="AQ185" s="46">
        <f t="shared" si="121"/>
        <v>0</v>
      </c>
      <c r="AR185" s="46">
        <f t="shared" si="122"/>
        <v>0</v>
      </c>
      <c r="AS185" s="46">
        <f t="shared" si="123"/>
        <v>0</v>
      </c>
      <c r="AT185" s="46">
        <f t="shared" si="124"/>
        <v>0</v>
      </c>
      <c r="AU185" s="46">
        <f t="shared" si="125"/>
        <v>0</v>
      </c>
      <c r="AV185" s="46">
        <f t="shared" si="126"/>
        <v>0</v>
      </c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</row>
    <row r="186" spans="1:186" ht="30" customHeight="1" x14ac:dyDescent="0.25">
      <c r="A186" s="15"/>
      <c r="B186" s="15"/>
      <c r="C186" s="15"/>
      <c r="D186" s="186"/>
      <c r="E186" s="3"/>
      <c r="F186" s="4">
        <f t="shared" si="117"/>
        <v>0</v>
      </c>
      <c r="G186" s="5"/>
      <c r="H186" s="5"/>
      <c r="I186" s="59"/>
      <c r="J186" s="60"/>
      <c r="K186" s="61"/>
      <c r="L186" s="62"/>
      <c r="M186" s="44">
        <f t="shared" si="118"/>
        <v>0</v>
      </c>
      <c r="N186" s="45">
        <f t="shared" si="119"/>
        <v>0</v>
      </c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>
        <f t="shared" si="120"/>
        <v>0</v>
      </c>
      <c r="AQ186" s="46">
        <f t="shared" si="121"/>
        <v>0</v>
      </c>
      <c r="AR186" s="46">
        <f t="shared" si="122"/>
        <v>0</v>
      </c>
      <c r="AS186" s="46">
        <f t="shared" si="123"/>
        <v>0</v>
      </c>
      <c r="AT186" s="46">
        <f t="shared" si="124"/>
        <v>0</v>
      </c>
      <c r="AU186" s="46">
        <f t="shared" si="125"/>
        <v>0</v>
      </c>
      <c r="AV186" s="46">
        <f t="shared" si="126"/>
        <v>0</v>
      </c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</row>
    <row r="187" spans="1:186" ht="30" customHeight="1" x14ac:dyDescent="0.25">
      <c r="A187" s="15"/>
      <c r="B187" s="15"/>
      <c r="C187" s="15"/>
      <c r="D187" s="186"/>
      <c r="E187" s="3"/>
      <c r="F187" s="4">
        <f t="shared" si="117"/>
        <v>0</v>
      </c>
      <c r="G187" s="5"/>
      <c r="H187" s="5"/>
      <c r="I187" s="59"/>
      <c r="J187" s="60"/>
      <c r="K187" s="61"/>
      <c r="L187" s="62"/>
      <c r="M187" s="44">
        <f t="shared" si="118"/>
        <v>0</v>
      </c>
      <c r="N187" s="45">
        <f t="shared" si="119"/>
        <v>0</v>
      </c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>
        <f t="shared" si="120"/>
        <v>0</v>
      </c>
      <c r="AQ187" s="46">
        <f t="shared" si="121"/>
        <v>0</v>
      </c>
      <c r="AR187" s="46">
        <f t="shared" si="122"/>
        <v>0</v>
      </c>
      <c r="AS187" s="46">
        <f t="shared" si="123"/>
        <v>0</v>
      </c>
      <c r="AT187" s="46">
        <f t="shared" si="124"/>
        <v>0</v>
      </c>
      <c r="AU187" s="46">
        <f t="shared" si="125"/>
        <v>0</v>
      </c>
      <c r="AV187" s="46">
        <f t="shared" si="126"/>
        <v>0</v>
      </c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</row>
    <row r="188" spans="1:186" ht="30" customHeight="1" x14ac:dyDescent="0.25">
      <c r="A188" s="15"/>
      <c r="B188" s="15"/>
      <c r="C188" s="15"/>
      <c r="D188" s="186"/>
      <c r="E188" s="3"/>
      <c r="F188" s="4">
        <f t="shared" si="117"/>
        <v>0</v>
      </c>
      <c r="G188" s="5"/>
      <c r="H188" s="5"/>
      <c r="I188" s="59"/>
      <c r="J188" s="60"/>
      <c r="K188" s="61"/>
      <c r="L188" s="62"/>
      <c r="M188" s="44">
        <f t="shared" si="118"/>
        <v>0</v>
      </c>
      <c r="N188" s="45">
        <f t="shared" si="119"/>
        <v>0</v>
      </c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>
        <f t="shared" si="120"/>
        <v>0</v>
      </c>
      <c r="AQ188" s="46">
        <f t="shared" si="121"/>
        <v>0</v>
      </c>
      <c r="AR188" s="46">
        <f t="shared" si="122"/>
        <v>0</v>
      </c>
      <c r="AS188" s="46">
        <f t="shared" si="123"/>
        <v>0</v>
      </c>
      <c r="AT188" s="46">
        <f t="shared" si="124"/>
        <v>0</v>
      </c>
      <c r="AU188" s="46">
        <f t="shared" si="125"/>
        <v>0</v>
      </c>
      <c r="AV188" s="46">
        <f t="shared" si="126"/>
        <v>0</v>
      </c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</row>
    <row r="189" spans="1:186" ht="30" customHeight="1" x14ac:dyDescent="0.25">
      <c r="A189" s="15"/>
      <c r="B189" s="15"/>
      <c r="C189" s="15"/>
      <c r="D189" s="186"/>
      <c r="E189" s="3"/>
      <c r="F189" s="4">
        <f t="shared" si="117"/>
        <v>0</v>
      </c>
      <c r="G189" s="5"/>
      <c r="H189" s="5"/>
      <c r="I189" s="59"/>
      <c r="J189" s="60"/>
      <c r="K189" s="61"/>
      <c r="L189" s="65"/>
      <c r="M189" s="44">
        <f t="shared" si="118"/>
        <v>0</v>
      </c>
      <c r="N189" s="45">
        <f t="shared" si="119"/>
        <v>0</v>
      </c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>
        <f t="shared" si="120"/>
        <v>0</v>
      </c>
      <c r="AQ189" s="46">
        <f t="shared" si="121"/>
        <v>0</v>
      </c>
      <c r="AR189" s="46">
        <f t="shared" si="122"/>
        <v>0</v>
      </c>
      <c r="AS189" s="46">
        <f t="shared" si="123"/>
        <v>0</v>
      </c>
      <c r="AT189" s="46">
        <f t="shared" si="124"/>
        <v>0</v>
      </c>
      <c r="AU189" s="46">
        <f t="shared" si="125"/>
        <v>0</v>
      </c>
      <c r="AV189" s="46">
        <f t="shared" si="126"/>
        <v>0</v>
      </c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</row>
    <row r="190" spans="1:186" ht="30" customHeight="1" x14ac:dyDescent="0.25">
      <c r="A190" s="15"/>
      <c r="B190" s="15"/>
      <c r="C190" s="15"/>
      <c r="D190" s="186"/>
      <c r="E190" s="3"/>
      <c r="F190" s="4">
        <f t="shared" si="117"/>
        <v>0</v>
      </c>
      <c r="G190" s="5"/>
      <c r="H190" s="5"/>
      <c r="I190" s="59"/>
      <c r="J190" s="60"/>
      <c r="K190" s="61"/>
      <c r="L190" s="65"/>
      <c r="M190" s="44">
        <f t="shared" si="118"/>
        <v>0</v>
      </c>
      <c r="N190" s="45">
        <f t="shared" si="119"/>
        <v>0</v>
      </c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>
        <f t="shared" si="120"/>
        <v>0</v>
      </c>
      <c r="AQ190" s="46">
        <f t="shared" si="121"/>
        <v>0</v>
      </c>
      <c r="AR190" s="46">
        <f t="shared" si="122"/>
        <v>0</v>
      </c>
      <c r="AS190" s="46">
        <f t="shared" si="123"/>
        <v>0</v>
      </c>
      <c r="AT190" s="46">
        <f t="shared" si="124"/>
        <v>0</v>
      </c>
      <c r="AU190" s="46">
        <f t="shared" si="125"/>
        <v>0</v>
      </c>
      <c r="AV190" s="46">
        <f t="shared" si="126"/>
        <v>0</v>
      </c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</row>
    <row r="191" spans="1:186" ht="30" customHeight="1" x14ac:dyDescent="0.25">
      <c r="A191" s="15"/>
      <c r="B191" s="15"/>
      <c r="C191" s="15"/>
      <c r="D191" s="186" t="s">
        <v>0</v>
      </c>
      <c r="E191" s="3"/>
      <c r="F191" s="4">
        <f t="shared" si="117"/>
        <v>0</v>
      </c>
      <c r="G191" s="8"/>
      <c r="H191" s="8"/>
      <c r="I191" s="70"/>
      <c r="J191" s="71"/>
      <c r="K191" s="72"/>
      <c r="L191" s="73"/>
      <c r="M191" s="44">
        <f t="shared" si="118"/>
        <v>0</v>
      </c>
      <c r="N191" s="45">
        <f t="shared" si="119"/>
        <v>0</v>
      </c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>
        <f t="shared" si="120"/>
        <v>0</v>
      </c>
      <c r="AQ191" s="46">
        <f t="shared" si="121"/>
        <v>0</v>
      </c>
      <c r="AR191" s="46">
        <f t="shared" si="122"/>
        <v>0</v>
      </c>
      <c r="AS191" s="46">
        <f t="shared" si="123"/>
        <v>0</v>
      </c>
      <c r="AT191" s="46">
        <f t="shared" si="124"/>
        <v>0</v>
      </c>
      <c r="AU191" s="46">
        <f t="shared" si="125"/>
        <v>0</v>
      </c>
      <c r="AV191" s="46">
        <f t="shared" si="126"/>
        <v>0</v>
      </c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</row>
    <row r="192" spans="1:186" ht="24" thickBot="1" x14ac:dyDescent="0.3">
      <c r="A192" s="15"/>
      <c r="B192" s="15"/>
      <c r="C192" s="15"/>
      <c r="D192" s="187"/>
      <c r="E192" s="188"/>
      <c r="F192" s="188"/>
      <c r="G192" s="188"/>
      <c r="H192" s="188"/>
      <c r="I192" s="189"/>
      <c r="J192" s="189"/>
      <c r="K192" s="190"/>
      <c r="L192" s="191"/>
      <c r="M192" s="192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1"/>
      <c r="AO192" s="191"/>
      <c r="AP192" s="193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</row>
    <row r="193" spans="1:165" x14ac:dyDescent="0.25">
      <c r="A193" s="15"/>
      <c r="B193" s="15"/>
      <c r="C193" s="15"/>
      <c r="D193" s="194"/>
      <c r="E193" s="195"/>
      <c r="G193" s="17"/>
      <c r="H193" s="17"/>
      <c r="I193" s="196"/>
      <c r="J193" s="196"/>
      <c r="K193" s="19"/>
      <c r="L193" s="196"/>
      <c r="M193" s="17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  <c r="AA193" s="196"/>
      <c r="AB193" s="196"/>
      <c r="AC193" s="196"/>
      <c r="AD193" s="196"/>
      <c r="AE193" s="196"/>
      <c r="AF193" s="196"/>
      <c r="AG193" s="196"/>
      <c r="AH193" s="196"/>
      <c r="AI193" s="196"/>
      <c r="AJ193" s="196"/>
      <c r="AK193" s="196"/>
      <c r="AL193" s="196"/>
      <c r="AM193" s="196"/>
      <c r="AN193" s="196"/>
      <c r="AO193" s="196"/>
      <c r="AP193" s="2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</row>
    <row r="194" spans="1:165" x14ac:dyDescent="0.25">
      <c r="A194" s="15"/>
      <c r="B194" s="15"/>
      <c r="C194" s="15"/>
      <c r="D194" s="194"/>
      <c r="E194" s="197"/>
      <c r="G194" s="17"/>
      <c r="H194" s="17"/>
      <c r="I194" s="196"/>
      <c r="J194" s="196"/>
      <c r="K194" s="19"/>
      <c r="L194" s="196"/>
      <c r="M194" s="17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  <c r="AA194" s="196"/>
      <c r="AB194" s="196"/>
      <c r="AC194" s="196"/>
      <c r="AD194" s="196"/>
      <c r="AE194" s="196"/>
      <c r="AF194" s="196"/>
      <c r="AG194" s="196"/>
      <c r="AH194" s="196"/>
      <c r="AI194" s="196"/>
      <c r="AJ194" s="196"/>
      <c r="AK194" s="196"/>
      <c r="AL194" s="196"/>
      <c r="AM194" s="196"/>
      <c r="AN194" s="196"/>
      <c r="AO194" s="196"/>
      <c r="AP194" s="2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</row>
    <row r="195" spans="1:165" ht="48" customHeight="1" x14ac:dyDescent="0.25">
      <c r="A195" s="15"/>
      <c r="B195" s="15"/>
      <c r="C195" s="15"/>
      <c r="D195" s="194"/>
      <c r="E195" s="197"/>
      <c r="G195" s="198" t="s">
        <v>57</v>
      </c>
      <c r="H195" s="198"/>
      <c r="I195" s="199" t="s">
        <v>58</v>
      </c>
      <c r="J195" s="199"/>
      <c r="K195" s="200" t="s">
        <v>59</v>
      </c>
      <c r="L195" s="200"/>
      <c r="M195" s="200"/>
      <c r="N195" s="200"/>
      <c r="O195" s="200"/>
      <c r="P195" s="200"/>
      <c r="Q195" s="200"/>
      <c r="R195" s="200"/>
      <c r="S195" s="200"/>
      <c r="T195" s="200"/>
      <c r="U195" s="200"/>
      <c r="V195" s="200"/>
      <c r="W195" s="200"/>
      <c r="X195" s="200"/>
      <c r="Y195" s="200"/>
      <c r="Z195" s="200"/>
      <c r="AA195" s="200"/>
      <c r="AB195" s="200"/>
      <c r="AC195" s="200"/>
      <c r="AD195" s="200"/>
      <c r="AE195" s="200"/>
      <c r="AF195" s="200"/>
      <c r="AG195" s="200"/>
      <c r="AH195" s="200"/>
      <c r="AI195" s="200"/>
      <c r="AJ195" s="200"/>
      <c r="AK195" s="200"/>
      <c r="AL195" s="200"/>
      <c r="AM195" s="200"/>
      <c r="AN195" s="200"/>
      <c r="AO195" s="200"/>
      <c r="AP195" s="200"/>
      <c r="AQ195" s="200"/>
      <c r="AR195" s="200"/>
      <c r="AS195" s="200"/>
      <c r="AT195" s="200"/>
      <c r="AU195" s="200"/>
      <c r="AV195" s="200"/>
      <c r="AW195" s="200"/>
      <c r="AX195" s="200"/>
      <c r="AY195" s="200"/>
      <c r="AZ195" s="200"/>
      <c r="BA195" s="200"/>
      <c r="BB195" s="200"/>
      <c r="BC195" s="200"/>
      <c r="BD195" s="200"/>
      <c r="BE195" s="200"/>
      <c r="BF195" s="200"/>
      <c r="BG195" s="200"/>
      <c r="BH195" s="200"/>
      <c r="BI195" s="200"/>
      <c r="BJ195" s="200"/>
      <c r="BK195" s="200"/>
      <c r="BL195" s="200"/>
      <c r="BM195" s="200"/>
      <c r="BN195" s="200"/>
      <c r="BO195" s="200"/>
      <c r="BP195" s="200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</row>
    <row r="196" spans="1:165" ht="23.25" customHeight="1" x14ac:dyDescent="0.25">
      <c r="A196" s="15"/>
      <c r="B196" s="15"/>
      <c r="C196" s="15"/>
      <c r="D196" s="194"/>
      <c r="E196" s="197"/>
      <c r="G196" s="201">
        <v>2</v>
      </c>
      <c r="H196" s="201"/>
      <c r="I196" s="201">
        <v>1</v>
      </c>
      <c r="J196" s="201"/>
      <c r="K196" s="201">
        <v>2</v>
      </c>
      <c r="L196" s="201"/>
      <c r="M196" s="201"/>
      <c r="N196" s="201"/>
      <c r="O196" s="201"/>
      <c r="P196" s="201"/>
      <c r="Q196" s="201"/>
      <c r="R196" s="201"/>
      <c r="S196" s="201"/>
      <c r="T196" s="201"/>
      <c r="U196" s="201"/>
      <c r="V196" s="201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201"/>
      <c r="AH196" s="201"/>
      <c r="AI196" s="201"/>
      <c r="AJ196" s="201"/>
      <c r="AK196" s="201"/>
      <c r="AL196" s="201"/>
      <c r="AM196" s="201"/>
      <c r="AN196" s="201"/>
      <c r="AO196" s="201"/>
      <c r="AP196" s="201"/>
      <c r="AQ196" s="201"/>
      <c r="AR196" s="201"/>
      <c r="AS196" s="201"/>
      <c r="AT196" s="201"/>
      <c r="AU196" s="201"/>
      <c r="AV196" s="201"/>
      <c r="AW196" s="201"/>
      <c r="AX196" s="201"/>
      <c r="AY196" s="201"/>
      <c r="AZ196" s="201"/>
      <c r="BA196" s="201"/>
      <c r="BB196" s="201"/>
      <c r="BC196" s="201"/>
      <c r="BD196" s="201"/>
      <c r="BE196" s="201"/>
      <c r="BF196" s="201"/>
      <c r="BG196" s="201"/>
      <c r="BH196" s="201"/>
      <c r="BI196" s="201"/>
      <c r="BJ196" s="201"/>
      <c r="BK196" s="201"/>
      <c r="BL196" s="201"/>
      <c r="BM196" s="201"/>
      <c r="BN196" s="201"/>
      <c r="BO196" s="201"/>
      <c r="BP196" s="201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</row>
    <row r="197" spans="1:165" ht="23.25" customHeight="1" x14ac:dyDescent="0.25">
      <c r="A197" s="15"/>
      <c r="B197" s="15"/>
      <c r="C197" s="15"/>
      <c r="D197" s="194"/>
      <c r="E197" s="197"/>
      <c r="G197" s="201"/>
      <c r="H197" s="201"/>
      <c r="I197" s="201"/>
      <c r="J197" s="201"/>
      <c r="K197" s="201"/>
      <c r="L197" s="201"/>
      <c r="M197" s="201"/>
      <c r="N197" s="201"/>
      <c r="O197" s="201"/>
      <c r="P197" s="201"/>
      <c r="Q197" s="201"/>
      <c r="R197" s="201"/>
      <c r="S197" s="201"/>
      <c r="T197" s="201"/>
      <c r="U197" s="201"/>
      <c r="V197" s="201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201"/>
      <c r="AH197" s="201"/>
      <c r="AI197" s="201"/>
      <c r="AJ197" s="201"/>
      <c r="AK197" s="201"/>
      <c r="AL197" s="201"/>
      <c r="AM197" s="201"/>
      <c r="AN197" s="201"/>
      <c r="AO197" s="201"/>
      <c r="AP197" s="201"/>
      <c r="AQ197" s="201"/>
      <c r="AR197" s="201"/>
      <c r="AS197" s="201"/>
      <c r="AT197" s="201"/>
      <c r="AU197" s="201"/>
      <c r="AV197" s="201"/>
      <c r="AW197" s="201"/>
      <c r="AX197" s="201"/>
      <c r="AY197" s="201"/>
      <c r="AZ197" s="201"/>
      <c r="BA197" s="201"/>
      <c r="BB197" s="201"/>
      <c r="BC197" s="201"/>
      <c r="BD197" s="201"/>
      <c r="BE197" s="201"/>
      <c r="BF197" s="201"/>
      <c r="BG197" s="201"/>
      <c r="BH197" s="201"/>
      <c r="BI197" s="201"/>
      <c r="BJ197" s="201"/>
      <c r="BK197" s="201"/>
      <c r="BL197" s="201"/>
      <c r="BM197" s="201"/>
      <c r="BN197" s="201"/>
      <c r="BO197" s="201"/>
      <c r="BP197" s="201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</row>
    <row r="198" spans="1:165" ht="23.25" customHeight="1" x14ac:dyDescent="0.25">
      <c r="A198" s="15"/>
      <c r="B198" s="15"/>
      <c r="C198" s="15"/>
      <c r="D198" s="194"/>
      <c r="E198" s="197"/>
      <c r="G198" s="17"/>
      <c r="H198" s="17"/>
      <c r="I198" s="196"/>
      <c r="J198" s="196"/>
      <c r="K198" s="19"/>
      <c r="L198" s="196"/>
      <c r="M198" s="17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  <c r="AA198" s="196"/>
      <c r="AB198" s="196"/>
      <c r="AC198" s="196"/>
      <c r="AD198" s="196"/>
      <c r="AE198" s="196"/>
      <c r="AF198" s="196"/>
      <c r="AG198" s="196"/>
      <c r="AH198" s="196"/>
      <c r="AI198" s="196"/>
      <c r="AJ198" s="196"/>
      <c r="AK198" s="196"/>
      <c r="AL198" s="196"/>
      <c r="AM198" s="196"/>
      <c r="AN198" s="196"/>
      <c r="AO198" s="196"/>
      <c r="AP198" s="2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</row>
    <row r="199" spans="1:165" x14ac:dyDescent="0.25">
      <c r="A199" s="15"/>
      <c r="B199" s="15"/>
      <c r="C199" s="15"/>
      <c r="D199" s="194"/>
      <c r="E199" s="197"/>
      <c r="G199" s="1">
        <f>G196/SUM(G196:L197)</f>
        <v>0.4</v>
      </c>
      <c r="H199" s="2">
        <f>I220*G199</f>
        <v>0.24865020385073616</v>
      </c>
      <c r="I199" s="1">
        <f>I196/SUM(G196:L197)</f>
        <v>0.2</v>
      </c>
      <c r="J199" s="1">
        <f>I199*I222</f>
        <v>0.12415841896617791</v>
      </c>
      <c r="K199" s="1">
        <f>K196/SUM(G196:L197)</f>
        <v>0.4</v>
      </c>
      <c r="L199" s="1">
        <f>K199*I224</f>
        <v>0.23020768368302036</v>
      </c>
      <c r="M199" s="17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  <c r="AA199" s="196"/>
      <c r="AB199" s="196"/>
      <c r="AC199" s="196"/>
      <c r="AD199" s="196"/>
      <c r="AE199" s="196"/>
      <c r="AF199" s="196"/>
      <c r="AG199" s="196"/>
      <c r="AH199" s="196"/>
      <c r="AI199" s="196"/>
      <c r="AJ199" s="196"/>
      <c r="AK199" s="196"/>
      <c r="AL199" s="196"/>
      <c r="AM199" s="196"/>
      <c r="AN199" s="196"/>
      <c r="AO199" s="196"/>
      <c r="AP199" s="2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</row>
    <row r="200" spans="1:165" ht="24" thickBot="1" x14ac:dyDescent="0.3">
      <c r="A200" s="15"/>
      <c r="B200" s="15"/>
      <c r="C200" s="15"/>
      <c r="D200" s="194"/>
      <c r="E200" s="197"/>
      <c r="G200" s="17"/>
      <c r="H200" s="17"/>
      <c r="I200" s="196"/>
      <c r="J200" s="196"/>
      <c r="K200" s="19"/>
      <c r="L200" s="196"/>
      <c r="M200" s="17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  <c r="AA200" s="196"/>
      <c r="AB200" s="196"/>
      <c r="AC200" s="196"/>
      <c r="AD200" s="196"/>
      <c r="AE200" s="196"/>
      <c r="AF200" s="196"/>
      <c r="AG200" s="196"/>
      <c r="AH200" s="196"/>
      <c r="AI200" s="196"/>
      <c r="AJ200" s="196"/>
      <c r="AK200" s="196"/>
      <c r="AL200" s="196"/>
      <c r="AM200" s="196"/>
      <c r="AN200" s="196"/>
      <c r="AO200" s="196"/>
      <c r="AP200" s="2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</row>
    <row r="201" spans="1:165" ht="23.25" customHeight="1" x14ac:dyDescent="0.25">
      <c r="A201" s="15"/>
      <c r="B201" s="15"/>
      <c r="C201" s="15"/>
      <c r="D201" s="202" t="s">
        <v>60</v>
      </c>
      <c r="E201" s="203" t="str">
        <f>D3</f>
        <v>Gesetzgebung, Administration, Bau und Betrieb</v>
      </c>
      <c r="F201" s="203"/>
      <c r="G201" s="203"/>
      <c r="H201" s="204"/>
      <c r="I201" s="205">
        <f>AP3</f>
        <v>0.44500000000000006</v>
      </c>
      <c r="J201" s="196"/>
      <c r="K201" s="19"/>
      <c r="L201" s="196"/>
      <c r="M201" s="17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  <c r="AA201" s="196"/>
      <c r="AB201" s="196"/>
      <c r="AC201" s="196"/>
      <c r="AD201" s="196"/>
      <c r="AE201" s="196"/>
      <c r="AF201" s="196"/>
      <c r="AG201" s="196"/>
      <c r="AH201" s="196"/>
      <c r="AI201" s="196"/>
      <c r="AJ201" s="196"/>
      <c r="AK201" s="196"/>
      <c r="AL201" s="196"/>
      <c r="AM201" s="196"/>
      <c r="AN201" s="196"/>
      <c r="AO201" s="196"/>
      <c r="AP201" s="2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</row>
    <row r="202" spans="1:165" ht="23.25" customHeight="1" x14ac:dyDescent="0.25">
      <c r="A202" s="15"/>
      <c r="B202" s="15"/>
      <c r="C202" s="15"/>
      <c r="D202" s="202"/>
      <c r="E202" s="203"/>
      <c r="F202" s="203"/>
      <c r="G202" s="203"/>
      <c r="H202" s="204"/>
      <c r="I202" s="206"/>
      <c r="J202" s="196"/>
      <c r="K202" s="19"/>
      <c r="L202" s="196"/>
      <c r="M202" s="17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  <c r="AA202" s="196"/>
      <c r="AB202" s="196"/>
      <c r="AC202" s="196"/>
      <c r="AD202" s="196"/>
      <c r="AE202" s="196"/>
      <c r="AF202" s="196"/>
      <c r="AG202" s="196"/>
      <c r="AH202" s="196"/>
      <c r="AI202" s="196"/>
      <c r="AJ202" s="196"/>
      <c r="AK202" s="196"/>
      <c r="AL202" s="196"/>
      <c r="AM202" s="196"/>
      <c r="AN202" s="196"/>
      <c r="AO202" s="196"/>
      <c r="AP202" s="2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</row>
    <row r="203" spans="1:165" x14ac:dyDescent="0.25">
      <c r="A203" s="15"/>
      <c r="B203" s="15"/>
      <c r="C203" s="15"/>
      <c r="D203" s="194"/>
      <c r="E203" s="207" t="str">
        <f>D24</f>
        <v>Umwelt</v>
      </c>
      <c r="F203" s="207"/>
      <c r="G203" s="207"/>
      <c r="H203" s="208"/>
      <c r="I203" s="206">
        <f>AP24</f>
        <v>0.49444444444444441</v>
      </c>
      <c r="J203" s="196"/>
      <c r="K203" s="19"/>
      <c r="L203" s="196"/>
      <c r="M203" s="17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  <c r="AA203" s="196"/>
      <c r="AB203" s="196"/>
      <c r="AC203" s="196"/>
      <c r="AD203" s="196"/>
      <c r="AE203" s="196"/>
      <c r="AF203" s="196"/>
      <c r="AG203" s="196"/>
      <c r="AH203" s="196"/>
      <c r="AI203" s="196"/>
      <c r="AJ203" s="196"/>
      <c r="AK203" s="196"/>
      <c r="AL203" s="196"/>
      <c r="AM203" s="196"/>
      <c r="AN203" s="196"/>
      <c r="AO203" s="196"/>
      <c r="AP203" s="2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</row>
    <row r="204" spans="1:165" x14ac:dyDescent="0.25">
      <c r="A204" s="15"/>
      <c r="B204" s="15"/>
      <c r="C204" s="15"/>
      <c r="D204" s="194"/>
      <c r="E204" s="207"/>
      <c r="F204" s="207"/>
      <c r="G204" s="207"/>
      <c r="H204" s="208"/>
      <c r="I204" s="206"/>
      <c r="J204" s="196"/>
      <c r="K204" s="19"/>
      <c r="L204" s="196"/>
      <c r="M204" s="17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  <c r="AA204" s="196"/>
      <c r="AB204" s="196"/>
      <c r="AC204" s="196"/>
      <c r="AD204" s="196"/>
      <c r="AE204" s="196"/>
      <c r="AF204" s="196"/>
      <c r="AG204" s="196"/>
      <c r="AH204" s="196"/>
      <c r="AI204" s="196"/>
      <c r="AJ204" s="196"/>
      <c r="AK204" s="196"/>
      <c r="AL204" s="196"/>
      <c r="AM204" s="196"/>
      <c r="AN204" s="196"/>
      <c r="AO204" s="196"/>
      <c r="AP204" s="2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</row>
    <row r="205" spans="1:165" ht="46.5" customHeight="1" x14ac:dyDescent="0.25">
      <c r="A205" s="15"/>
      <c r="B205" s="15"/>
      <c r="C205" s="15"/>
      <c r="D205" s="194"/>
      <c r="E205" s="209" t="str">
        <f>D45</f>
        <v>Wirtschaft</v>
      </c>
      <c r="F205" s="209"/>
      <c r="G205" s="209"/>
      <c r="H205" s="210"/>
      <c r="I205" s="211">
        <f>AP45</f>
        <v>0.71111111111111092</v>
      </c>
      <c r="J205" s="196"/>
      <c r="K205" s="19"/>
      <c r="L205" s="196"/>
      <c r="M205" s="17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  <c r="AA205" s="196"/>
      <c r="AB205" s="196"/>
      <c r="AC205" s="196"/>
      <c r="AD205" s="196"/>
      <c r="AE205" s="196"/>
      <c r="AF205" s="196"/>
      <c r="AG205" s="196"/>
      <c r="AH205" s="196"/>
      <c r="AI205" s="196"/>
      <c r="AJ205" s="196"/>
      <c r="AK205" s="196"/>
      <c r="AL205" s="196"/>
      <c r="AM205" s="196"/>
      <c r="AN205" s="196"/>
      <c r="AO205" s="196"/>
      <c r="AP205" s="2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</row>
    <row r="206" spans="1:165" x14ac:dyDescent="0.25">
      <c r="A206" s="15"/>
      <c r="B206" s="15"/>
      <c r="C206" s="15"/>
      <c r="D206" s="194"/>
      <c r="E206" s="212" t="str">
        <f>D66</f>
        <v>Risiko</v>
      </c>
      <c r="F206" s="212"/>
      <c r="G206" s="212"/>
      <c r="H206" s="213"/>
      <c r="I206" s="206">
        <f>AP66</f>
        <v>0.18064516129032254</v>
      </c>
      <c r="J206" s="196"/>
      <c r="K206" s="19"/>
      <c r="L206" s="196"/>
      <c r="M206" s="17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  <c r="AA206" s="196"/>
      <c r="AB206" s="196"/>
      <c r="AC206" s="196"/>
      <c r="AD206" s="196"/>
      <c r="AE206" s="196"/>
      <c r="AF206" s="196"/>
      <c r="AG206" s="196"/>
      <c r="AH206" s="196"/>
      <c r="AI206" s="196"/>
      <c r="AJ206" s="196"/>
      <c r="AK206" s="196"/>
      <c r="AL206" s="196"/>
      <c r="AM206" s="196"/>
      <c r="AN206" s="196"/>
      <c r="AO206" s="196"/>
      <c r="AP206" s="2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</row>
    <row r="207" spans="1:165" x14ac:dyDescent="0.25">
      <c r="A207" s="15"/>
      <c r="B207" s="15"/>
      <c r="C207" s="15"/>
      <c r="D207" s="194"/>
      <c r="E207" s="212"/>
      <c r="F207" s="212"/>
      <c r="G207" s="212"/>
      <c r="H207" s="213"/>
      <c r="I207" s="206"/>
      <c r="J207" s="196"/>
      <c r="K207" s="19"/>
      <c r="L207" s="196"/>
      <c r="M207" s="17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2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</row>
    <row r="208" spans="1:165" ht="24" customHeight="1" x14ac:dyDescent="0.25">
      <c r="A208" s="15"/>
      <c r="B208" s="15"/>
      <c r="C208" s="15"/>
      <c r="D208" s="194"/>
      <c r="E208" s="214" t="str">
        <f>D87</f>
        <v>Technische Aspekte</v>
      </c>
      <c r="F208" s="214"/>
      <c r="G208" s="214"/>
      <c r="H208" s="215"/>
      <c r="I208" s="206">
        <f>AP87</f>
        <v>0.75</v>
      </c>
      <c r="J208" s="2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</row>
    <row r="209" spans="1:165" x14ac:dyDescent="0.25">
      <c r="A209" s="15"/>
      <c r="B209" s="15"/>
      <c r="C209" s="15"/>
      <c r="D209" s="194"/>
      <c r="E209" s="214"/>
      <c r="F209" s="214"/>
      <c r="G209" s="214"/>
      <c r="H209" s="215"/>
      <c r="I209" s="206"/>
      <c r="J209" s="2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</row>
    <row r="210" spans="1:165" x14ac:dyDescent="0.25">
      <c r="A210" s="15"/>
      <c r="B210" s="15"/>
      <c r="C210" s="15"/>
      <c r="D210" s="194"/>
      <c r="E210" s="217" t="str">
        <f>D108</f>
        <v>Nutzen / Auswirkungen der Anlage</v>
      </c>
      <c r="F210" s="217"/>
      <c r="G210" s="217"/>
      <c r="H210" s="218"/>
      <c r="I210" s="206">
        <f>AP108</f>
        <v>0.74117647058823533</v>
      </c>
      <c r="J210" s="196"/>
      <c r="K210" s="19"/>
      <c r="L210" s="196"/>
      <c r="M210" s="17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  <c r="AA210" s="196"/>
      <c r="AB210" s="196"/>
      <c r="AC210" s="196"/>
      <c r="AD210" s="196"/>
      <c r="AE210" s="196"/>
      <c r="AF210" s="196"/>
      <c r="AG210" s="196"/>
      <c r="AH210" s="196"/>
      <c r="AI210" s="196"/>
      <c r="AJ210" s="196"/>
      <c r="AK210" s="196"/>
      <c r="AL210" s="196"/>
      <c r="AM210" s="196"/>
      <c r="AN210" s="196"/>
      <c r="AO210" s="196"/>
      <c r="AP210" s="2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</row>
    <row r="211" spans="1:165" x14ac:dyDescent="0.25">
      <c r="A211" s="15"/>
      <c r="B211" s="15"/>
      <c r="C211" s="15"/>
      <c r="D211" s="194"/>
      <c r="E211" s="217"/>
      <c r="F211" s="217"/>
      <c r="G211" s="217"/>
      <c r="H211" s="218"/>
      <c r="I211" s="206"/>
      <c r="J211" s="196"/>
      <c r="K211" s="19"/>
      <c r="L211" s="196"/>
      <c r="M211" s="17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  <c r="AA211" s="196"/>
      <c r="AB211" s="196"/>
      <c r="AC211" s="196"/>
      <c r="AD211" s="196"/>
      <c r="AE211" s="196"/>
      <c r="AF211" s="196"/>
      <c r="AG211" s="196"/>
      <c r="AH211" s="196"/>
      <c r="AI211" s="196"/>
      <c r="AJ211" s="196"/>
      <c r="AK211" s="196"/>
      <c r="AL211" s="196"/>
      <c r="AM211" s="196"/>
      <c r="AN211" s="196"/>
      <c r="AO211" s="196"/>
      <c r="AP211" s="2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</row>
    <row r="212" spans="1:165" x14ac:dyDescent="0.25">
      <c r="A212" s="15"/>
      <c r="B212" s="15"/>
      <c r="C212" s="15"/>
      <c r="D212" s="194"/>
      <c r="E212" s="219" t="str">
        <f>D129</f>
        <v>Management</v>
      </c>
      <c r="F212" s="219"/>
      <c r="G212" s="219"/>
      <c r="H212" s="220"/>
      <c r="I212" s="206">
        <f>AP129</f>
        <v>0.66857142857142859</v>
      </c>
      <c r="J212" s="196"/>
      <c r="K212" s="19"/>
      <c r="L212" s="196"/>
      <c r="M212" s="17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  <c r="AA212" s="196"/>
      <c r="AB212" s="196"/>
      <c r="AC212" s="196"/>
      <c r="AD212" s="196"/>
      <c r="AE212" s="196"/>
      <c r="AF212" s="196"/>
      <c r="AG212" s="196"/>
      <c r="AH212" s="196"/>
      <c r="AI212" s="196"/>
      <c r="AJ212" s="196"/>
      <c r="AK212" s="196"/>
      <c r="AL212" s="196"/>
      <c r="AM212" s="196"/>
      <c r="AN212" s="196"/>
      <c r="AO212" s="196"/>
      <c r="AP212" s="2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</row>
    <row r="213" spans="1:165" x14ac:dyDescent="0.25">
      <c r="A213" s="15"/>
      <c r="B213" s="15"/>
      <c r="C213" s="15"/>
      <c r="D213" s="194"/>
      <c r="E213" s="219"/>
      <c r="F213" s="219"/>
      <c r="G213" s="219"/>
      <c r="H213" s="220"/>
      <c r="I213" s="206"/>
      <c r="J213" s="196"/>
      <c r="K213" s="19"/>
      <c r="L213" s="196"/>
      <c r="M213" s="17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  <c r="AA213" s="196"/>
      <c r="AB213" s="196"/>
      <c r="AC213" s="196"/>
      <c r="AD213" s="196"/>
      <c r="AE213" s="196"/>
      <c r="AF213" s="196"/>
      <c r="AG213" s="196"/>
      <c r="AH213" s="196"/>
      <c r="AI213" s="196"/>
      <c r="AJ213" s="196"/>
      <c r="AK213" s="196"/>
      <c r="AL213" s="196"/>
      <c r="AM213" s="196"/>
      <c r="AN213" s="196"/>
      <c r="AO213" s="196"/>
      <c r="AP213" s="2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</row>
    <row r="214" spans="1:165" x14ac:dyDescent="0.25">
      <c r="A214" s="15"/>
      <c r="B214" s="15"/>
      <c r="C214" s="15"/>
      <c r="D214" s="194"/>
      <c r="E214" s="221" t="str">
        <f>D150</f>
        <v>Gesellschaftliche Interessen</v>
      </c>
      <c r="F214" s="221"/>
      <c r="G214" s="221"/>
      <c r="H214" s="222"/>
      <c r="I214" s="206">
        <f>AP150</f>
        <v>0.77575757575757565</v>
      </c>
      <c r="J214" s="196"/>
      <c r="K214" s="19"/>
      <c r="L214" s="196"/>
      <c r="M214" s="17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  <c r="AA214" s="196"/>
      <c r="AB214" s="196"/>
      <c r="AC214" s="196"/>
      <c r="AD214" s="196"/>
      <c r="AE214" s="196"/>
      <c r="AF214" s="196"/>
      <c r="AG214" s="196"/>
      <c r="AH214" s="196"/>
      <c r="AI214" s="196"/>
      <c r="AJ214" s="196"/>
      <c r="AK214" s="196"/>
      <c r="AL214" s="196"/>
      <c r="AM214" s="196"/>
      <c r="AN214" s="196"/>
      <c r="AO214" s="196"/>
      <c r="AP214" s="2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</row>
    <row r="215" spans="1:165" x14ac:dyDescent="0.25">
      <c r="A215" s="15"/>
      <c r="B215" s="15"/>
      <c r="C215" s="15"/>
      <c r="D215" s="194"/>
      <c r="E215" s="221"/>
      <c r="F215" s="221"/>
      <c r="G215" s="221"/>
      <c r="H215" s="222"/>
      <c r="I215" s="206"/>
      <c r="J215" s="196"/>
      <c r="K215" s="19"/>
      <c r="L215" s="196"/>
      <c r="M215" s="17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  <c r="AA215" s="196"/>
      <c r="AB215" s="196"/>
      <c r="AC215" s="196"/>
      <c r="AD215" s="196"/>
      <c r="AE215" s="196"/>
      <c r="AF215" s="196"/>
      <c r="AG215" s="196"/>
      <c r="AH215" s="196"/>
      <c r="AI215" s="196"/>
      <c r="AJ215" s="196"/>
      <c r="AK215" s="196"/>
      <c r="AL215" s="196"/>
      <c r="AM215" s="196"/>
      <c r="AN215" s="196"/>
      <c r="AO215" s="196"/>
      <c r="AP215" s="2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</row>
    <row r="216" spans="1:165" x14ac:dyDescent="0.25">
      <c r="A216" s="15"/>
      <c r="B216" s="15"/>
      <c r="C216" s="15"/>
      <c r="D216" s="194"/>
      <c r="E216" s="223" t="str">
        <f>D171</f>
        <v>Infrastruktur und Verkehr</v>
      </c>
      <c r="F216" s="223"/>
      <c r="G216" s="223"/>
      <c r="H216" s="224"/>
      <c r="I216" s="206">
        <f>AP171</f>
        <v>0.73684210526315785</v>
      </c>
      <c r="J216" s="196"/>
      <c r="K216" s="19"/>
      <c r="L216" s="196"/>
      <c r="M216" s="17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  <c r="AA216" s="196"/>
      <c r="AB216" s="196"/>
      <c r="AC216" s="196"/>
      <c r="AD216" s="196"/>
      <c r="AE216" s="196"/>
      <c r="AF216" s="196"/>
      <c r="AG216" s="196"/>
      <c r="AH216" s="196"/>
      <c r="AI216" s="196"/>
      <c r="AJ216" s="196"/>
      <c r="AK216" s="196"/>
      <c r="AL216" s="196"/>
      <c r="AM216" s="196"/>
      <c r="AN216" s="196"/>
      <c r="AO216" s="196"/>
      <c r="AP216" s="2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</row>
    <row r="217" spans="1:165" ht="24" thickBot="1" x14ac:dyDescent="0.3">
      <c r="A217" s="15"/>
      <c r="B217" s="15"/>
      <c r="C217" s="15"/>
      <c r="D217" s="194"/>
      <c r="E217" s="223"/>
      <c r="F217" s="223"/>
      <c r="G217" s="223"/>
      <c r="H217" s="224"/>
      <c r="I217" s="225"/>
      <c r="J217" s="196"/>
      <c r="K217" s="19"/>
      <c r="L217" s="196"/>
      <c r="M217" s="17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  <c r="AA217" s="196"/>
      <c r="AB217" s="196"/>
      <c r="AC217" s="196"/>
      <c r="AD217" s="196"/>
      <c r="AE217" s="196"/>
      <c r="AF217" s="196"/>
      <c r="AG217" s="196"/>
      <c r="AH217" s="196"/>
      <c r="AI217" s="196"/>
      <c r="AJ217" s="196"/>
      <c r="AK217" s="196"/>
      <c r="AL217" s="196"/>
      <c r="AM217" s="196"/>
      <c r="AN217" s="196"/>
      <c r="AO217" s="196"/>
      <c r="AP217" s="2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</row>
    <row r="218" spans="1:165" x14ac:dyDescent="0.25">
      <c r="A218" s="15"/>
      <c r="B218" s="15"/>
      <c r="C218" s="15"/>
      <c r="D218" s="194"/>
      <c r="E218" s="197"/>
      <c r="G218" s="17"/>
      <c r="H218" s="17"/>
      <c r="I218" s="196"/>
      <c r="J218" s="196"/>
      <c r="K218" s="19"/>
      <c r="L218" s="196"/>
      <c r="M218" s="17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  <c r="AA218" s="196"/>
      <c r="AB218" s="196"/>
      <c r="AC218" s="196"/>
      <c r="AD218" s="196"/>
      <c r="AE218" s="196"/>
      <c r="AF218" s="196"/>
      <c r="AG218" s="196"/>
      <c r="AH218" s="196"/>
      <c r="AI218" s="196"/>
      <c r="AJ218" s="196"/>
      <c r="AK218" s="196"/>
      <c r="AL218" s="196"/>
      <c r="AM218" s="196"/>
      <c r="AN218" s="196"/>
      <c r="AO218" s="196"/>
      <c r="AP218" s="2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</row>
    <row r="219" spans="1:165" ht="24" thickBot="1" x14ac:dyDescent="0.3">
      <c r="A219" s="15"/>
      <c r="B219" s="15"/>
      <c r="C219" s="15"/>
      <c r="D219" s="194"/>
      <c r="E219" s="197"/>
      <c r="G219" s="17"/>
      <c r="H219" s="17"/>
      <c r="I219" s="196"/>
      <c r="J219" s="196"/>
      <c r="K219" s="19"/>
      <c r="L219" s="196"/>
      <c r="M219" s="17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  <c r="AA219" s="196"/>
      <c r="AB219" s="196"/>
      <c r="AC219" s="196"/>
      <c r="AD219" s="196"/>
      <c r="AE219" s="196"/>
      <c r="AF219" s="196"/>
      <c r="AG219" s="196"/>
      <c r="AH219" s="196"/>
      <c r="AI219" s="196"/>
      <c r="AJ219" s="196"/>
      <c r="AK219" s="196"/>
      <c r="AL219" s="196"/>
      <c r="AM219" s="196"/>
      <c r="AN219" s="196"/>
      <c r="AO219" s="196"/>
      <c r="AP219" s="2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</row>
    <row r="220" spans="1:165" ht="28.5" customHeight="1" x14ac:dyDescent="0.25">
      <c r="A220" s="15"/>
      <c r="B220" s="15"/>
      <c r="C220" s="15"/>
      <c r="D220" s="194"/>
      <c r="E220" s="197"/>
      <c r="G220" s="226" t="s">
        <v>57</v>
      </c>
      <c r="H220" s="227"/>
      <c r="I220" s="205">
        <f>BD70</f>
        <v>0.62162550962684038</v>
      </c>
      <c r="J220" s="196"/>
      <c r="K220" s="19"/>
      <c r="L220" s="196"/>
      <c r="M220" s="17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  <c r="AA220" s="196"/>
      <c r="AB220" s="196"/>
      <c r="AC220" s="196"/>
      <c r="AD220" s="196"/>
      <c r="AE220" s="196"/>
      <c r="AF220" s="196"/>
      <c r="AG220" s="196"/>
      <c r="AH220" s="196"/>
      <c r="AI220" s="196"/>
      <c r="AJ220" s="196"/>
      <c r="AK220" s="196"/>
      <c r="AL220" s="196"/>
      <c r="AM220" s="196"/>
      <c r="AN220" s="196"/>
      <c r="AO220" s="196"/>
      <c r="AP220" s="2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</row>
    <row r="221" spans="1:165" x14ac:dyDescent="0.25">
      <c r="A221" s="15"/>
      <c r="B221" s="15"/>
      <c r="C221" s="15"/>
      <c r="D221" s="194"/>
      <c r="E221" s="197"/>
      <c r="G221" s="228"/>
      <c r="H221" s="229"/>
      <c r="I221" s="206"/>
      <c r="J221" s="196"/>
      <c r="K221" s="19"/>
      <c r="L221" s="196"/>
      <c r="M221" s="17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  <c r="AA221" s="196"/>
      <c r="AB221" s="196"/>
      <c r="AC221" s="196"/>
      <c r="AD221" s="196"/>
      <c r="AE221" s="196"/>
      <c r="AF221" s="196"/>
      <c r="AG221" s="196"/>
      <c r="AH221" s="196"/>
      <c r="AI221" s="196"/>
      <c r="AJ221" s="196"/>
      <c r="AK221" s="196"/>
      <c r="AL221" s="196"/>
      <c r="AM221" s="196"/>
      <c r="AN221" s="196"/>
      <c r="AO221" s="196"/>
      <c r="AP221" s="2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</row>
    <row r="222" spans="1:165" ht="28.5" customHeight="1" x14ac:dyDescent="0.25">
      <c r="A222" s="15"/>
      <c r="B222" s="15"/>
      <c r="C222" s="15"/>
      <c r="D222" s="194"/>
      <c r="E222" s="197"/>
      <c r="G222" s="230" t="s">
        <v>58</v>
      </c>
      <c r="H222" s="231"/>
      <c r="I222" s="206">
        <f>BD48</f>
        <v>0.62079209483088948</v>
      </c>
      <c r="J222" s="196"/>
      <c r="K222" s="19"/>
      <c r="L222" s="196"/>
      <c r="M222" s="17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  <c r="AA222" s="196"/>
      <c r="AB222" s="196"/>
      <c r="AC222" s="196"/>
      <c r="AD222" s="196"/>
      <c r="AE222" s="196"/>
      <c r="AF222" s="196"/>
      <c r="AG222" s="196"/>
      <c r="AH222" s="196"/>
      <c r="AI222" s="196"/>
      <c r="AJ222" s="196"/>
      <c r="AK222" s="196"/>
      <c r="AL222" s="196"/>
      <c r="AM222" s="196"/>
      <c r="AN222" s="196"/>
      <c r="AO222" s="196"/>
      <c r="AP222" s="2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</row>
    <row r="223" spans="1:165" x14ac:dyDescent="0.25">
      <c r="A223" s="15"/>
      <c r="B223" s="15"/>
      <c r="C223" s="15"/>
      <c r="D223" s="194"/>
      <c r="E223" s="197"/>
      <c r="G223" s="230"/>
      <c r="H223" s="231"/>
      <c r="I223" s="206"/>
      <c r="J223" s="196"/>
      <c r="K223" s="19"/>
      <c r="L223" s="196"/>
      <c r="M223" s="17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  <c r="AA223" s="196"/>
      <c r="AB223" s="196"/>
      <c r="AC223" s="196"/>
      <c r="AD223" s="196"/>
      <c r="AE223" s="196"/>
      <c r="AF223" s="196"/>
      <c r="AG223" s="196"/>
      <c r="AH223" s="196"/>
      <c r="AI223" s="196"/>
      <c r="AJ223" s="196"/>
      <c r="AK223" s="196"/>
      <c r="AL223" s="196"/>
      <c r="AM223" s="196"/>
      <c r="AN223" s="196"/>
      <c r="AO223" s="196"/>
      <c r="AP223" s="2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</row>
    <row r="224" spans="1:165" ht="28.5" customHeight="1" x14ac:dyDescent="0.25">
      <c r="A224" s="15"/>
      <c r="B224" s="15"/>
      <c r="C224" s="15"/>
      <c r="D224" s="194"/>
      <c r="E224" s="197"/>
      <c r="G224" s="232" t="s">
        <v>59</v>
      </c>
      <c r="H224" s="233"/>
      <c r="I224" s="206">
        <f>BD59</f>
        <v>0.57551920920755084</v>
      </c>
      <c r="J224" s="196"/>
      <c r="K224" s="19"/>
      <c r="L224" s="196"/>
      <c r="M224" s="17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  <c r="AA224" s="196"/>
      <c r="AB224" s="196"/>
      <c r="AC224" s="196"/>
      <c r="AD224" s="196"/>
      <c r="AE224" s="196"/>
      <c r="AF224" s="196"/>
      <c r="AG224" s="196"/>
      <c r="AH224" s="196"/>
      <c r="AI224" s="196"/>
      <c r="AJ224" s="196"/>
      <c r="AK224" s="196"/>
      <c r="AL224" s="196"/>
      <c r="AM224" s="196"/>
      <c r="AN224" s="196"/>
      <c r="AO224" s="196"/>
      <c r="AP224" s="2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</row>
    <row r="225" spans="1:165" ht="24" thickBot="1" x14ac:dyDescent="0.3">
      <c r="A225" s="15"/>
      <c r="B225" s="15"/>
      <c r="C225" s="15"/>
      <c r="D225" s="194"/>
      <c r="E225" s="197"/>
      <c r="G225" s="234"/>
      <c r="H225" s="235"/>
      <c r="I225" s="225"/>
      <c r="J225" s="196"/>
      <c r="K225" s="19"/>
      <c r="L225" s="196"/>
      <c r="M225" s="17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  <c r="AA225" s="196"/>
      <c r="AB225" s="196"/>
      <c r="AC225" s="196"/>
      <c r="AD225" s="196"/>
      <c r="AE225" s="196"/>
      <c r="AF225" s="196"/>
      <c r="AG225" s="196"/>
      <c r="AH225" s="196"/>
      <c r="AI225" s="196"/>
      <c r="AJ225" s="196"/>
      <c r="AK225" s="196"/>
      <c r="AL225" s="196"/>
      <c r="AM225" s="196"/>
      <c r="AN225" s="196"/>
      <c r="AO225" s="196"/>
      <c r="AP225" s="2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</row>
    <row r="226" spans="1:165" ht="24" thickBot="1" x14ac:dyDescent="0.3">
      <c r="A226" s="15"/>
      <c r="B226" s="15"/>
      <c r="C226" s="15"/>
      <c r="D226" s="194"/>
      <c r="E226" s="197"/>
      <c r="G226" s="17"/>
      <c r="H226" s="17"/>
      <c r="I226" s="196"/>
      <c r="J226" s="196"/>
      <c r="K226" s="19"/>
      <c r="L226" s="196"/>
      <c r="M226" s="17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  <c r="AA226" s="196"/>
      <c r="AB226" s="196"/>
      <c r="AC226" s="196"/>
      <c r="AD226" s="196"/>
      <c r="AE226" s="196"/>
      <c r="AF226" s="196"/>
      <c r="AG226" s="196"/>
      <c r="AH226" s="196"/>
      <c r="AI226" s="196"/>
      <c r="AJ226" s="196"/>
      <c r="AK226" s="196"/>
      <c r="AL226" s="196"/>
      <c r="AM226" s="196"/>
      <c r="AN226" s="196"/>
      <c r="AO226" s="196"/>
      <c r="AP226" s="2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</row>
    <row r="227" spans="1:165" x14ac:dyDescent="0.25">
      <c r="A227" s="15"/>
      <c r="B227" s="15"/>
      <c r="C227" s="15"/>
      <c r="D227" s="194"/>
      <c r="E227" s="197"/>
      <c r="G227" s="236" t="s">
        <v>12</v>
      </c>
      <c r="H227" s="237"/>
      <c r="I227" s="238">
        <f>H199+J199+L199</f>
        <v>0.60301630649993443</v>
      </c>
      <c r="J227" s="196"/>
      <c r="K227" s="19"/>
      <c r="L227" s="196"/>
      <c r="M227" s="17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  <c r="AA227" s="196"/>
      <c r="AB227" s="196"/>
      <c r="AC227" s="196"/>
      <c r="AD227" s="196"/>
      <c r="AE227" s="196"/>
      <c r="AF227" s="196"/>
      <c r="AG227" s="196"/>
      <c r="AH227" s="196"/>
      <c r="AI227" s="196"/>
      <c r="AJ227" s="196"/>
      <c r="AK227" s="196"/>
      <c r="AL227" s="196"/>
      <c r="AM227" s="196"/>
      <c r="AN227" s="196"/>
      <c r="AO227" s="196"/>
      <c r="AP227" s="2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</row>
    <row r="228" spans="1:165" x14ac:dyDescent="0.25">
      <c r="A228" s="15"/>
      <c r="B228" s="15"/>
      <c r="C228" s="15"/>
      <c r="D228" s="194"/>
      <c r="E228" s="197"/>
      <c r="G228" s="239"/>
      <c r="H228" s="240"/>
      <c r="I228" s="241"/>
      <c r="J228" s="196"/>
      <c r="K228" s="19"/>
      <c r="L228" s="196"/>
      <c r="M228" s="17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  <c r="AA228" s="196"/>
      <c r="AB228" s="196"/>
      <c r="AC228" s="196"/>
      <c r="AD228" s="196"/>
      <c r="AE228" s="196"/>
      <c r="AF228" s="196"/>
      <c r="AG228" s="196"/>
      <c r="AH228" s="196"/>
      <c r="AI228" s="196"/>
      <c r="AJ228" s="196"/>
      <c r="AK228" s="196"/>
      <c r="AL228" s="196"/>
      <c r="AM228" s="196"/>
      <c r="AN228" s="196"/>
      <c r="AO228" s="196"/>
      <c r="AP228" s="2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</row>
    <row r="229" spans="1:165" ht="24" thickBot="1" x14ac:dyDescent="0.3">
      <c r="A229" s="15"/>
      <c r="B229" s="15"/>
      <c r="C229" s="15"/>
      <c r="D229" s="194"/>
      <c r="E229" s="197"/>
      <c r="G229" s="242"/>
      <c r="H229" s="243"/>
      <c r="I229" s="244"/>
      <c r="J229" s="196"/>
      <c r="K229" s="19"/>
      <c r="L229" s="196"/>
      <c r="M229" s="17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  <c r="AA229" s="196"/>
      <c r="AB229" s="196"/>
      <c r="AC229" s="196"/>
      <c r="AD229" s="196"/>
      <c r="AE229" s="196"/>
      <c r="AF229" s="196"/>
      <c r="AG229" s="196"/>
      <c r="AH229" s="196"/>
      <c r="AI229" s="196"/>
      <c r="AJ229" s="196"/>
      <c r="AK229" s="196"/>
      <c r="AL229" s="196"/>
      <c r="AM229" s="196"/>
      <c r="AN229" s="196"/>
      <c r="AO229" s="196"/>
      <c r="AP229" s="2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</row>
    <row r="230" spans="1:165" x14ac:dyDescent="0.25">
      <c r="A230" s="15"/>
      <c r="B230" s="15"/>
      <c r="C230" s="15"/>
      <c r="D230" s="194"/>
      <c r="E230" s="197"/>
      <c r="F230" s="17"/>
      <c r="G230" s="17"/>
      <c r="H230" s="17"/>
      <c r="I230" s="196"/>
      <c r="J230" s="196"/>
      <c r="K230" s="19"/>
      <c r="L230" s="196"/>
      <c r="M230" s="17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  <c r="AA230" s="196"/>
      <c r="AB230" s="196"/>
      <c r="AC230" s="196"/>
      <c r="AD230" s="196"/>
      <c r="AE230" s="196"/>
      <c r="AF230" s="196"/>
      <c r="AG230" s="196"/>
      <c r="AH230" s="196"/>
      <c r="AI230" s="196"/>
      <c r="AJ230" s="196"/>
      <c r="AK230" s="196"/>
      <c r="AL230" s="196"/>
      <c r="AM230" s="196"/>
      <c r="AN230" s="196"/>
      <c r="AO230" s="196"/>
      <c r="AP230" s="2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</row>
    <row r="231" spans="1:165" x14ac:dyDescent="0.25">
      <c r="A231" s="15"/>
      <c r="B231" s="15"/>
      <c r="C231" s="15"/>
      <c r="D231" s="194"/>
      <c r="E231" s="197"/>
      <c r="F231" s="17"/>
      <c r="G231" s="17"/>
      <c r="H231" s="17"/>
      <c r="I231" s="196"/>
      <c r="J231" s="196"/>
      <c r="K231" s="19"/>
      <c r="L231" s="196"/>
      <c r="M231" s="17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  <c r="AA231" s="196"/>
      <c r="AB231" s="196"/>
      <c r="AC231" s="196"/>
      <c r="AD231" s="196"/>
      <c r="AE231" s="196"/>
      <c r="AF231" s="196"/>
      <c r="AG231" s="196"/>
      <c r="AH231" s="196"/>
      <c r="AI231" s="196"/>
      <c r="AJ231" s="196"/>
      <c r="AK231" s="196"/>
      <c r="AL231" s="196"/>
      <c r="AM231" s="196"/>
      <c r="AN231" s="196"/>
      <c r="AO231" s="196"/>
      <c r="AP231" s="2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</row>
    <row r="232" spans="1:165" x14ac:dyDescent="0.25">
      <c r="A232" s="15"/>
      <c r="B232" s="15"/>
      <c r="C232" s="15"/>
      <c r="D232" s="194"/>
      <c r="E232" s="197"/>
      <c r="F232" s="17"/>
      <c r="G232" s="17"/>
      <c r="H232" s="17"/>
      <c r="I232" s="196"/>
      <c r="J232" s="196"/>
      <c r="K232" s="19"/>
      <c r="L232" s="196"/>
      <c r="M232" s="17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  <c r="AA232" s="196"/>
      <c r="AB232" s="196"/>
      <c r="AC232" s="196"/>
      <c r="AD232" s="196"/>
      <c r="AE232" s="196"/>
      <c r="AF232" s="196"/>
      <c r="AG232" s="196"/>
      <c r="AH232" s="196"/>
      <c r="AI232" s="196"/>
      <c r="AJ232" s="196"/>
      <c r="AK232" s="196"/>
      <c r="AL232" s="196"/>
      <c r="AM232" s="196"/>
      <c r="AN232" s="196"/>
      <c r="AO232" s="196"/>
      <c r="AP232" s="2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</row>
    <row r="233" spans="1:165" x14ac:dyDescent="0.25">
      <c r="A233" s="15"/>
      <c r="B233" s="15"/>
      <c r="C233" s="15"/>
      <c r="D233" s="194"/>
      <c r="E233" s="197"/>
      <c r="F233" s="17"/>
      <c r="G233" s="17"/>
      <c r="H233" s="17"/>
      <c r="I233" s="196"/>
      <c r="J233" s="196"/>
      <c r="K233" s="19"/>
      <c r="L233" s="196"/>
      <c r="M233" s="17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  <c r="AA233" s="196"/>
      <c r="AB233" s="196"/>
      <c r="AC233" s="196"/>
      <c r="AD233" s="196"/>
      <c r="AE233" s="196"/>
      <c r="AF233" s="196"/>
      <c r="AG233" s="196"/>
      <c r="AH233" s="196"/>
      <c r="AI233" s="196"/>
      <c r="AJ233" s="196"/>
      <c r="AK233" s="196"/>
      <c r="AL233" s="196"/>
      <c r="AM233" s="196"/>
      <c r="AN233" s="196"/>
      <c r="AO233" s="196"/>
      <c r="AP233" s="2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</row>
    <row r="234" spans="1:165" x14ac:dyDescent="0.25">
      <c r="A234" s="15"/>
      <c r="B234" s="15"/>
      <c r="C234" s="15"/>
      <c r="D234" s="194"/>
      <c r="E234" s="197"/>
      <c r="F234" s="17"/>
      <c r="G234" s="17"/>
      <c r="H234" s="17"/>
      <c r="I234" s="196"/>
      <c r="J234" s="196"/>
      <c r="K234" s="19"/>
      <c r="L234" s="196"/>
      <c r="M234" s="17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  <c r="AA234" s="196"/>
      <c r="AB234" s="196"/>
      <c r="AC234" s="196"/>
      <c r="AD234" s="196"/>
      <c r="AE234" s="196"/>
      <c r="AF234" s="196"/>
      <c r="AG234" s="196"/>
      <c r="AH234" s="196"/>
      <c r="AI234" s="196"/>
      <c r="AJ234" s="196"/>
      <c r="AK234" s="196"/>
      <c r="AL234" s="196"/>
      <c r="AM234" s="196"/>
      <c r="AN234" s="196"/>
      <c r="AO234" s="196"/>
      <c r="AP234" s="2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</row>
    <row r="235" spans="1:165" x14ac:dyDescent="0.25">
      <c r="A235" s="15"/>
      <c r="B235" s="15"/>
      <c r="C235" s="15"/>
      <c r="D235" s="194"/>
      <c r="E235" s="197"/>
      <c r="F235" s="17"/>
      <c r="G235" s="17"/>
      <c r="H235" s="17"/>
      <c r="I235" s="196"/>
      <c r="J235" s="196"/>
      <c r="K235" s="19"/>
      <c r="L235" s="196"/>
      <c r="M235" s="17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  <c r="AA235" s="196"/>
      <c r="AB235" s="196"/>
      <c r="AC235" s="196"/>
      <c r="AD235" s="196"/>
      <c r="AE235" s="196"/>
      <c r="AF235" s="196"/>
      <c r="AG235" s="196"/>
      <c r="AH235" s="196"/>
      <c r="AI235" s="196"/>
      <c r="AJ235" s="196"/>
      <c r="AK235" s="196"/>
      <c r="AL235" s="196"/>
      <c r="AM235" s="196"/>
      <c r="AN235" s="196"/>
      <c r="AO235" s="196"/>
      <c r="AP235" s="2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</row>
    <row r="236" spans="1:165" x14ac:dyDescent="0.25">
      <c r="A236" s="15"/>
      <c r="B236" s="15"/>
      <c r="C236" s="15"/>
      <c r="D236" s="194"/>
      <c r="E236" s="197"/>
      <c r="F236" s="17"/>
      <c r="G236" s="17"/>
      <c r="H236" s="17"/>
      <c r="I236" s="196"/>
      <c r="J236" s="196"/>
      <c r="K236" s="19"/>
      <c r="L236" s="196"/>
      <c r="M236" s="17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  <c r="AA236" s="196"/>
      <c r="AB236" s="196"/>
      <c r="AC236" s="196"/>
      <c r="AD236" s="196"/>
      <c r="AE236" s="196"/>
      <c r="AF236" s="196"/>
      <c r="AG236" s="196"/>
      <c r="AH236" s="196"/>
      <c r="AI236" s="196"/>
      <c r="AJ236" s="196"/>
      <c r="AK236" s="196"/>
      <c r="AL236" s="196"/>
      <c r="AM236" s="196"/>
      <c r="AN236" s="196"/>
      <c r="AO236" s="196"/>
      <c r="AP236" s="2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</row>
    <row r="237" spans="1:165" x14ac:dyDescent="0.25">
      <c r="A237" s="15"/>
      <c r="B237" s="15"/>
      <c r="C237" s="15"/>
      <c r="D237" s="194"/>
      <c r="E237" s="197"/>
      <c r="F237" s="17"/>
      <c r="G237" s="17"/>
      <c r="H237" s="17"/>
      <c r="I237" s="196"/>
      <c r="J237" s="196"/>
      <c r="K237" s="19"/>
      <c r="L237" s="196"/>
      <c r="M237" s="17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  <c r="AA237" s="196"/>
      <c r="AB237" s="196"/>
      <c r="AC237" s="196"/>
      <c r="AD237" s="196"/>
      <c r="AE237" s="196"/>
      <c r="AF237" s="196"/>
      <c r="AG237" s="196"/>
      <c r="AH237" s="196"/>
      <c r="AI237" s="196"/>
      <c r="AJ237" s="196"/>
      <c r="AK237" s="196"/>
      <c r="AL237" s="196"/>
      <c r="AM237" s="196"/>
      <c r="AN237" s="196"/>
      <c r="AO237" s="196"/>
      <c r="AP237" s="2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</row>
    <row r="238" spans="1:165" x14ac:dyDescent="0.25">
      <c r="A238" s="15"/>
      <c r="B238" s="15"/>
      <c r="C238" s="15"/>
      <c r="D238" s="194"/>
      <c r="E238" s="197"/>
      <c r="F238" s="17"/>
      <c r="G238" s="17"/>
      <c r="H238" s="17"/>
      <c r="I238" s="196"/>
      <c r="J238" s="196"/>
      <c r="K238" s="19"/>
      <c r="L238" s="196"/>
      <c r="M238" s="17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  <c r="AA238" s="196"/>
      <c r="AB238" s="196"/>
      <c r="AC238" s="196"/>
      <c r="AD238" s="196"/>
      <c r="AE238" s="196"/>
      <c r="AF238" s="196"/>
      <c r="AG238" s="196"/>
      <c r="AH238" s="196"/>
      <c r="AI238" s="196"/>
      <c r="AJ238" s="196"/>
      <c r="AK238" s="196"/>
      <c r="AL238" s="196"/>
      <c r="AM238" s="196"/>
      <c r="AN238" s="196"/>
      <c r="AO238" s="196"/>
      <c r="AP238" s="2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</row>
    <row r="239" spans="1:165" x14ac:dyDescent="0.25">
      <c r="A239" s="15"/>
      <c r="B239" s="15"/>
      <c r="C239" s="15"/>
      <c r="D239" s="194"/>
      <c r="E239" s="197"/>
      <c r="F239" s="17"/>
      <c r="G239" s="17"/>
      <c r="H239" s="17"/>
      <c r="I239" s="196"/>
      <c r="J239" s="196"/>
      <c r="K239" s="19"/>
      <c r="L239" s="196"/>
      <c r="M239" s="17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  <c r="AA239" s="196"/>
      <c r="AB239" s="196"/>
      <c r="AC239" s="196"/>
      <c r="AD239" s="196"/>
      <c r="AE239" s="196"/>
      <c r="AF239" s="196"/>
      <c r="AG239" s="196"/>
      <c r="AH239" s="196"/>
      <c r="AI239" s="196"/>
      <c r="AJ239" s="196"/>
      <c r="AK239" s="196"/>
      <c r="AL239" s="196"/>
      <c r="AM239" s="196"/>
      <c r="AN239" s="196"/>
      <c r="AO239" s="196"/>
      <c r="AP239" s="2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</row>
    <row r="240" spans="1:165" x14ac:dyDescent="0.25">
      <c r="A240" s="15"/>
      <c r="B240" s="15"/>
      <c r="C240" s="15"/>
      <c r="D240" s="194"/>
      <c r="E240" s="197"/>
      <c r="F240" s="17"/>
      <c r="G240" s="17"/>
      <c r="H240" s="17"/>
      <c r="I240" s="196"/>
      <c r="J240" s="196"/>
      <c r="K240" s="19"/>
      <c r="L240" s="196"/>
      <c r="M240" s="17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  <c r="AA240" s="196"/>
      <c r="AB240" s="196"/>
      <c r="AC240" s="196"/>
      <c r="AD240" s="196"/>
      <c r="AE240" s="196"/>
      <c r="AF240" s="196"/>
      <c r="AG240" s="196"/>
      <c r="AH240" s="196"/>
      <c r="AI240" s="196"/>
      <c r="AJ240" s="196"/>
      <c r="AK240" s="196"/>
      <c r="AL240" s="196"/>
      <c r="AM240" s="196"/>
      <c r="AN240" s="196"/>
      <c r="AO240" s="196"/>
      <c r="AP240" s="2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</row>
    <row r="241" spans="1:165" x14ac:dyDescent="0.25">
      <c r="A241" s="15"/>
      <c r="B241" s="15"/>
      <c r="C241" s="15"/>
      <c r="D241" s="194"/>
      <c r="E241" s="197"/>
      <c r="F241" s="17"/>
      <c r="G241" s="17"/>
      <c r="H241" s="17"/>
      <c r="I241" s="196"/>
      <c r="J241" s="196"/>
      <c r="K241" s="19"/>
      <c r="L241" s="196"/>
      <c r="M241" s="17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  <c r="AA241" s="196"/>
      <c r="AB241" s="196"/>
      <c r="AC241" s="196"/>
      <c r="AD241" s="196"/>
      <c r="AE241" s="196"/>
      <c r="AF241" s="196"/>
      <c r="AG241" s="196"/>
      <c r="AH241" s="196"/>
      <c r="AI241" s="196"/>
      <c r="AJ241" s="196"/>
      <c r="AK241" s="196"/>
      <c r="AL241" s="196"/>
      <c r="AM241" s="196"/>
      <c r="AN241" s="196"/>
      <c r="AO241" s="196"/>
      <c r="AP241" s="2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</row>
    <row r="242" spans="1:165" x14ac:dyDescent="0.25">
      <c r="A242" s="15"/>
      <c r="B242" s="15"/>
      <c r="C242" s="15"/>
      <c r="D242" s="194"/>
      <c r="E242" s="197"/>
      <c r="F242" s="17"/>
      <c r="G242" s="17"/>
      <c r="H242" s="17"/>
      <c r="I242" s="196"/>
      <c r="J242" s="196"/>
      <c r="K242" s="19"/>
      <c r="L242" s="196"/>
      <c r="M242" s="17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  <c r="AA242" s="196"/>
      <c r="AB242" s="196"/>
      <c r="AC242" s="196"/>
      <c r="AD242" s="196"/>
      <c r="AE242" s="196"/>
      <c r="AF242" s="196"/>
      <c r="AG242" s="196"/>
      <c r="AH242" s="196"/>
      <c r="AI242" s="196"/>
      <c r="AJ242" s="196"/>
      <c r="AK242" s="196"/>
      <c r="AL242" s="196"/>
      <c r="AM242" s="196"/>
      <c r="AN242" s="196"/>
      <c r="AO242" s="196"/>
      <c r="AP242" s="2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</row>
    <row r="243" spans="1:165" x14ac:dyDescent="0.25">
      <c r="A243" s="15"/>
      <c r="B243" s="15"/>
      <c r="C243" s="15"/>
      <c r="D243" s="194"/>
      <c r="E243" s="197"/>
      <c r="F243" s="17"/>
      <c r="G243" s="17"/>
      <c r="H243" s="17"/>
      <c r="I243" s="196"/>
      <c r="J243" s="196"/>
      <c r="K243" s="19"/>
      <c r="L243" s="196"/>
      <c r="M243" s="17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  <c r="AA243" s="196"/>
      <c r="AB243" s="196"/>
      <c r="AC243" s="196"/>
      <c r="AD243" s="196"/>
      <c r="AE243" s="196"/>
      <c r="AF243" s="196"/>
      <c r="AG243" s="196"/>
      <c r="AH243" s="196"/>
      <c r="AI243" s="196"/>
      <c r="AJ243" s="196"/>
      <c r="AK243" s="196"/>
      <c r="AL243" s="196"/>
      <c r="AM243" s="196"/>
      <c r="AN243" s="196"/>
      <c r="AO243" s="196"/>
      <c r="AP243" s="2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</row>
    <row r="244" spans="1:165" x14ac:dyDescent="0.25">
      <c r="A244" s="15"/>
      <c r="B244" s="15"/>
      <c r="C244" s="15"/>
      <c r="D244" s="194"/>
      <c r="E244" s="197"/>
      <c r="F244" s="17"/>
      <c r="G244" s="17"/>
      <c r="H244" s="17"/>
      <c r="I244" s="196"/>
      <c r="J244" s="196"/>
      <c r="K244" s="19"/>
      <c r="L244" s="196"/>
      <c r="M244" s="17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  <c r="AA244" s="196"/>
      <c r="AB244" s="196"/>
      <c r="AC244" s="196"/>
      <c r="AD244" s="196"/>
      <c r="AE244" s="196"/>
      <c r="AF244" s="196"/>
      <c r="AG244" s="196"/>
      <c r="AH244" s="196"/>
      <c r="AI244" s="196"/>
      <c r="AJ244" s="196"/>
      <c r="AK244" s="196"/>
      <c r="AL244" s="196"/>
      <c r="AM244" s="196"/>
      <c r="AN244" s="196"/>
      <c r="AO244" s="196"/>
      <c r="AP244" s="2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</row>
    <row r="245" spans="1:165" x14ac:dyDescent="0.25">
      <c r="A245" s="15"/>
      <c r="B245" s="15"/>
      <c r="C245" s="15"/>
      <c r="D245" s="194"/>
      <c r="E245" s="197"/>
      <c r="F245" s="17"/>
      <c r="G245" s="17"/>
      <c r="H245" s="17"/>
      <c r="I245" s="196"/>
      <c r="J245" s="196"/>
      <c r="K245" s="19"/>
      <c r="L245" s="196"/>
      <c r="M245" s="17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  <c r="AA245" s="196"/>
      <c r="AB245" s="196"/>
      <c r="AC245" s="196"/>
      <c r="AD245" s="196"/>
      <c r="AE245" s="196"/>
      <c r="AF245" s="196"/>
      <c r="AG245" s="196"/>
      <c r="AH245" s="196"/>
      <c r="AI245" s="196"/>
      <c r="AJ245" s="196"/>
      <c r="AK245" s="196"/>
      <c r="AL245" s="196"/>
      <c r="AM245" s="196"/>
      <c r="AN245" s="196"/>
      <c r="AO245" s="196"/>
      <c r="AP245" s="2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</row>
    <row r="246" spans="1:165" x14ac:dyDescent="0.25">
      <c r="A246" s="15"/>
      <c r="B246" s="15"/>
      <c r="C246" s="15"/>
      <c r="D246" s="194"/>
      <c r="E246" s="197"/>
      <c r="F246" s="17"/>
      <c r="G246" s="17"/>
      <c r="H246" s="17"/>
      <c r="I246" s="196"/>
      <c r="J246" s="196"/>
      <c r="K246" s="19"/>
      <c r="L246" s="196"/>
      <c r="M246" s="17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  <c r="AA246" s="196"/>
      <c r="AB246" s="196"/>
      <c r="AC246" s="196"/>
      <c r="AD246" s="196"/>
      <c r="AE246" s="196"/>
      <c r="AF246" s="196"/>
      <c r="AG246" s="196"/>
      <c r="AH246" s="196"/>
      <c r="AI246" s="196"/>
      <c r="AJ246" s="196"/>
      <c r="AK246" s="196"/>
      <c r="AL246" s="196"/>
      <c r="AM246" s="196"/>
      <c r="AN246" s="196"/>
      <c r="AO246" s="196"/>
      <c r="AP246" s="2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</row>
    <row r="247" spans="1:165" x14ac:dyDescent="0.25">
      <c r="A247" s="15"/>
      <c r="B247" s="15"/>
      <c r="C247" s="15"/>
      <c r="D247" s="194"/>
      <c r="E247" s="197"/>
      <c r="F247" s="17"/>
      <c r="G247" s="17"/>
      <c r="H247" s="17"/>
      <c r="I247" s="196"/>
      <c r="J247" s="196"/>
      <c r="K247" s="19"/>
      <c r="L247" s="196"/>
      <c r="M247" s="17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  <c r="AA247" s="196"/>
      <c r="AB247" s="196"/>
      <c r="AC247" s="196"/>
      <c r="AD247" s="196"/>
      <c r="AE247" s="196"/>
      <c r="AF247" s="196"/>
      <c r="AG247" s="196"/>
      <c r="AH247" s="196"/>
      <c r="AI247" s="196"/>
      <c r="AJ247" s="196"/>
      <c r="AK247" s="196"/>
      <c r="AL247" s="196"/>
      <c r="AM247" s="196"/>
      <c r="AN247" s="196"/>
      <c r="AO247" s="196"/>
      <c r="AP247" s="2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</row>
    <row r="248" spans="1:165" x14ac:dyDescent="0.25">
      <c r="A248" s="15"/>
      <c r="B248" s="15"/>
      <c r="C248" s="15"/>
      <c r="D248" s="194"/>
      <c r="E248" s="197"/>
      <c r="F248" s="17"/>
      <c r="G248" s="17"/>
      <c r="H248" s="17"/>
      <c r="I248" s="196"/>
      <c r="J248" s="196"/>
      <c r="K248" s="19"/>
      <c r="L248" s="196"/>
      <c r="M248" s="17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  <c r="AA248" s="196"/>
      <c r="AB248" s="196"/>
      <c r="AC248" s="196"/>
      <c r="AD248" s="196"/>
      <c r="AE248" s="196"/>
      <c r="AF248" s="196"/>
      <c r="AG248" s="196"/>
      <c r="AH248" s="196"/>
      <c r="AI248" s="196"/>
      <c r="AJ248" s="196"/>
      <c r="AK248" s="196"/>
      <c r="AL248" s="196"/>
      <c r="AM248" s="196"/>
      <c r="AN248" s="196"/>
      <c r="AO248" s="196"/>
      <c r="AP248" s="2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</row>
    <row r="249" spans="1:165" x14ac:dyDescent="0.25">
      <c r="A249" s="15"/>
      <c r="B249" s="15"/>
      <c r="C249" s="15"/>
      <c r="D249" s="194"/>
      <c r="E249" s="197"/>
      <c r="F249" s="17"/>
      <c r="G249" s="17"/>
      <c r="H249" s="17"/>
      <c r="I249" s="196"/>
      <c r="J249" s="196"/>
      <c r="K249" s="19"/>
      <c r="L249" s="196"/>
      <c r="M249" s="17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  <c r="AA249" s="196"/>
      <c r="AB249" s="196"/>
      <c r="AC249" s="196"/>
      <c r="AD249" s="196"/>
      <c r="AE249" s="196"/>
      <c r="AF249" s="196"/>
      <c r="AG249" s="196"/>
      <c r="AH249" s="196"/>
      <c r="AI249" s="196"/>
      <c r="AJ249" s="196"/>
      <c r="AK249" s="196"/>
      <c r="AL249" s="196"/>
      <c r="AM249" s="196"/>
      <c r="AN249" s="196"/>
      <c r="AO249" s="196"/>
      <c r="AP249" s="2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</row>
    <row r="250" spans="1:165" x14ac:dyDescent="0.25">
      <c r="A250" s="15"/>
      <c r="B250" s="15"/>
      <c r="C250" s="15"/>
      <c r="D250" s="194"/>
      <c r="E250" s="197"/>
      <c r="F250" s="17"/>
      <c r="G250" s="17"/>
      <c r="H250" s="17"/>
      <c r="I250" s="196"/>
      <c r="J250" s="196"/>
      <c r="K250" s="19"/>
      <c r="L250" s="196"/>
      <c r="M250" s="17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  <c r="AA250" s="196"/>
      <c r="AB250" s="196"/>
      <c r="AC250" s="196"/>
      <c r="AD250" s="196"/>
      <c r="AE250" s="196"/>
      <c r="AF250" s="196"/>
      <c r="AG250" s="196"/>
      <c r="AH250" s="196"/>
      <c r="AI250" s="196"/>
      <c r="AJ250" s="196"/>
      <c r="AK250" s="196"/>
      <c r="AL250" s="196"/>
      <c r="AM250" s="196"/>
      <c r="AN250" s="196"/>
      <c r="AO250" s="196"/>
      <c r="AP250" s="2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</row>
    <row r="251" spans="1:165" x14ac:dyDescent="0.25">
      <c r="A251" s="15"/>
      <c r="B251" s="15"/>
      <c r="C251" s="15"/>
      <c r="D251" s="194"/>
      <c r="E251" s="197"/>
      <c r="F251" s="17"/>
      <c r="G251" s="17"/>
      <c r="H251" s="17"/>
      <c r="I251" s="196"/>
      <c r="J251" s="196"/>
      <c r="K251" s="19"/>
      <c r="L251" s="196"/>
      <c r="M251" s="17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  <c r="AA251" s="196"/>
      <c r="AB251" s="196"/>
      <c r="AC251" s="196"/>
      <c r="AD251" s="196"/>
      <c r="AE251" s="196"/>
      <c r="AF251" s="196"/>
      <c r="AG251" s="196"/>
      <c r="AH251" s="196"/>
      <c r="AI251" s="196"/>
      <c r="AJ251" s="196"/>
      <c r="AK251" s="196"/>
      <c r="AL251" s="196"/>
      <c r="AM251" s="196"/>
      <c r="AN251" s="196"/>
      <c r="AO251" s="196"/>
      <c r="AP251" s="2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</row>
    <row r="252" spans="1:165" x14ac:dyDescent="0.25">
      <c r="A252" s="15"/>
      <c r="B252" s="15"/>
      <c r="C252" s="15"/>
      <c r="D252" s="194"/>
      <c r="E252" s="197"/>
      <c r="F252" s="17"/>
      <c r="G252" s="17"/>
      <c r="H252" s="17"/>
      <c r="I252" s="196"/>
      <c r="J252" s="196"/>
      <c r="K252" s="19"/>
      <c r="L252" s="196"/>
      <c r="M252" s="17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  <c r="AA252" s="196"/>
      <c r="AB252" s="196"/>
      <c r="AC252" s="196"/>
      <c r="AD252" s="196"/>
      <c r="AE252" s="196"/>
      <c r="AF252" s="196"/>
      <c r="AG252" s="196"/>
      <c r="AH252" s="196"/>
      <c r="AI252" s="196"/>
      <c r="AJ252" s="196"/>
      <c r="AK252" s="196"/>
      <c r="AL252" s="196"/>
      <c r="AM252" s="196"/>
      <c r="AN252" s="196"/>
      <c r="AO252" s="196"/>
      <c r="AP252" s="2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</row>
    <row r="253" spans="1:165" x14ac:dyDescent="0.25">
      <c r="A253" s="15"/>
      <c r="B253" s="15"/>
      <c r="C253" s="15"/>
      <c r="D253" s="194"/>
      <c r="E253" s="197"/>
      <c r="F253" s="17"/>
      <c r="G253" s="17"/>
      <c r="H253" s="17"/>
      <c r="I253" s="196"/>
      <c r="J253" s="196"/>
      <c r="K253" s="19"/>
      <c r="L253" s="196"/>
      <c r="M253" s="17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  <c r="AA253" s="196"/>
      <c r="AB253" s="196"/>
      <c r="AC253" s="196"/>
      <c r="AD253" s="196"/>
      <c r="AE253" s="196"/>
      <c r="AF253" s="196"/>
      <c r="AG253" s="196"/>
      <c r="AH253" s="196"/>
      <c r="AI253" s="196"/>
      <c r="AJ253" s="196"/>
      <c r="AK253" s="196"/>
      <c r="AL253" s="196"/>
      <c r="AM253" s="196"/>
      <c r="AN253" s="196"/>
      <c r="AO253" s="196"/>
      <c r="AP253" s="2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</row>
    <row r="254" spans="1:165" x14ac:dyDescent="0.25">
      <c r="A254" s="15"/>
      <c r="B254" s="15"/>
      <c r="C254" s="15"/>
      <c r="D254" s="194"/>
      <c r="E254" s="197"/>
      <c r="F254" s="17"/>
      <c r="G254" s="17"/>
      <c r="H254" s="17"/>
      <c r="I254" s="196"/>
      <c r="J254" s="196"/>
      <c r="K254" s="19"/>
      <c r="L254" s="196"/>
      <c r="M254" s="17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  <c r="AA254" s="196"/>
      <c r="AB254" s="196"/>
      <c r="AC254" s="196"/>
      <c r="AD254" s="196"/>
      <c r="AE254" s="196"/>
      <c r="AF254" s="196"/>
      <c r="AG254" s="196"/>
      <c r="AH254" s="196"/>
      <c r="AI254" s="196"/>
      <c r="AJ254" s="196"/>
      <c r="AK254" s="196"/>
      <c r="AL254" s="196"/>
      <c r="AM254" s="196"/>
      <c r="AN254" s="196"/>
      <c r="AO254" s="196"/>
      <c r="AP254" s="2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</row>
    <row r="255" spans="1:165" x14ac:dyDescent="0.25">
      <c r="A255" s="15"/>
      <c r="B255" s="15"/>
      <c r="C255" s="15"/>
      <c r="D255" s="194"/>
      <c r="E255" s="197"/>
      <c r="F255" s="17"/>
      <c r="G255" s="17"/>
      <c r="H255" s="17"/>
      <c r="I255" s="196"/>
      <c r="J255" s="196"/>
      <c r="K255" s="19"/>
      <c r="L255" s="196"/>
      <c r="M255" s="17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  <c r="AA255" s="196"/>
      <c r="AB255" s="196"/>
      <c r="AC255" s="196"/>
      <c r="AD255" s="196"/>
      <c r="AE255" s="196"/>
      <c r="AF255" s="196"/>
      <c r="AG255" s="196"/>
      <c r="AH255" s="196"/>
      <c r="AI255" s="196"/>
      <c r="AJ255" s="196"/>
      <c r="AK255" s="196"/>
      <c r="AL255" s="196"/>
      <c r="AM255" s="196"/>
      <c r="AN255" s="196"/>
      <c r="AO255" s="196"/>
      <c r="AP255" s="2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</row>
    <row r="256" spans="1:165" x14ac:dyDescent="0.25">
      <c r="A256" s="15"/>
      <c r="B256" s="15"/>
      <c r="C256" s="15"/>
      <c r="D256" s="194"/>
      <c r="E256" s="197"/>
      <c r="F256" s="17"/>
      <c r="G256" s="17"/>
      <c r="H256" s="17"/>
      <c r="I256" s="196"/>
      <c r="J256" s="196"/>
      <c r="K256" s="19"/>
      <c r="L256" s="196"/>
      <c r="M256" s="17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  <c r="AA256" s="196"/>
      <c r="AB256" s="196"/>
      <c r="AC256" s="196"/>
      <c r="AD256" s="196"/>
      <c r="AE256" s="196"/>
      <c r="AF256" s="196"/>
      <c r="AG256" s="196"/>
      <c r="AH256" s="196"/>
      <c r="AI256" s="196"/>
      <c r="AJ256" s="196"/>
      <c r="AK256" s="196"/>
      <c r="AL256" s="196"/>
      <c r="AM256" s="196"/>
      <c r="AN256" s="196"/>
      <c r="AO256" s="196"/>
      <c r="AP256" s="2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</row>
    <row r="257" spans="1:165" x14ac:dyDescent="0.25">
      <c r="A257" s="15"/>
      <c r="B257" s="15"/>
      <c r="C257" s="15"/>
      <c r="D257" s="194"/>
      <c r="E257" s="197"/>
      <c r="F257" s="17"/>
      <c r="G257" s="17"/>
      <c r="H257" s="17"/>
      <c r="I257" s="196"/>
      <c r="J257" s="196"/>
      <c r="K257" s="19"/>
      <c r="L257" s="196"/>
      <c r="M257" s="17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  <c r="AA257" s="196"/>
      <c r="AB257" s="196"/>
      <c r="AC257" s="196"/>
      <c r="AD257" s="196"/>
      <c r="AE257" s="196"/>
      <c r="AF257" s="196"/>
      <c r="AG257" s="196"/>
      <c r="AH257" s="196"/>
      <c r="AI257" s="196"/>
      <c r="AJ257" s="196"/>
      <c r="AK257" s="196"/>
      <c r="AL257" s="196"/>
      <c r="AM257" s="196"/>
      <c r="AN257" s="196"/>
      <c r="AO257" s="196"/>
      <c r="AP257" s="2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</row>
    <row r="258" spans="1:165" x14ac:dyDescent="0.25">
      <c r="A258" s="15"/>
      <c r="B258" s="15"/>
      <c r="C258" s="15"/>
      <c r="D258" s="194"/>
      <c r="E258" s="197"/>
      <c r="F258" s="17"/>
      <c r="G258" s="17"/>
      <c r="H258" s="17"/>
      <c r="I258" s="196"/>
      <c r="J258" s="196"/>
      <c r="K258" s="19"/>
      <c r="L258" s="196"/>
      <c r="M258" s="17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  <c r="AA258" s="196"/>
      <c r="AB258" s="196"/>
      <c r="AC258" s="196"/>
      <c r="AD258" s="196"/>
      <c r="AE258" s="196"/>
      <c r="AF258" s="196"/>
      <c r="AG258" s="196"/>
      <c r="AH258" s="196"/>
      <c r="AI258" s="196"/>
      <c r="AJ258" s="196"/>
      <c r="AK258" s="196"/>
      <c r="AL258" s="196"/>
      <c r="AM258" s="196"/>
      <c r="AN258" s="196"/>
      <c r="AO258" s="196"/>
      <c r="AP258" s="2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</row>
    <row r="259" spans="1:165" x14ac:dyDescent="0.25">
      <c r="A259" s="15"/>
      <c r="B259" s="15"/>
      <c r="C259" s="15"/>
      <c r="D259" s="194"/>
      <c r="E259" s="197"/>
      <c r="F259" s="17"/>
      <c r="G259" s="17"/>
      <c r="H259" s="17"/>
      <c r="I259" s="196"/>
      <c r="J259" s="196"/>
      <c r="K259" s="19"/>
      <c r="L259" s="196"/>
      <c r="M259" s="17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  <c r="AA259" s="196"/>
      <c r="AB259" s="196"/>
      <c r="AC259" s="196"/>
      <c r="AD259" s="196"/>
      <c r="AE259" s="196"/>
      <c r="AF259" s="196"/>
      <c r="AG259" s="196"/>
      <c r="AH259" s="196"/>
      <c r="AI259" s="196"/>
      <c r="AJ259" s="196"/>
      <c r="AK259" s="196"/>
      <c r="AL259" s="196"/>
      <c r="AM259" s="196"/>
      <c r="AN259" s="196"/>
      <c r="AO259" s="196"/>
      <c r="AP259" s="2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</row>
    <row r="260" spans="1:165" x14ac:dyDescent="0.25">
      <c r="A260" s="15"/>
      <c r="B260" s="15"/>
      <c r="C260" s="15"/>
      <c r="D260" s="194"/>
      <c r="E260" s="197"/>
      <c r="F260" s="17"/>
      <c r="G260" s="17"/>
      <c r="H260" s="17"/>
      <c r="I260" s="196"/>
      <c r="J260" s="196"/>
      <c r="K260" s="19"/>
      <c r="L260" s="196"/>
      <c r="M260" s="17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  <c r="AA260" s="196"/>
      <c r="AB260" s="196"/>
      <c r="AC260" s="196"/>
      <c r="AD260" s="196"/>
      <c r="AE260" s="196"/>
      <c r="AF260" s="196"/>
      <c r="AG260" s="196"/>
      <c r="AH260" s="196"/>
      <c r="AI260" s="196"/>
      <c r="AJ260" s="196"/>
      <c r="AK260" s="196"/>
      <c r="AL260" s="196"/>
      <c r="AM260" s="196"/>
      <c r="AN260" s="196"/>
      <c r="AO260" s="196"/>
      <c r="AP260" s="2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</row>
    <row r="261" spans="1:165" x14ac:dyDescent="0.25">
      <c r="A261" s="15"/>
      <c r="B261" s="15"/>
      <c r="C261" s="15"/>
      <c r="D261" s="194"/>
      <c r="E261" s="197"/>
      <c r="F261" s="17"/>
      <c r="G261" s="17"/>
      <c r="H261" s="17"/>
      <c r="I261" s="196"/>
      <c r="J261" s="196"/>
      <c r="K261" s="19"/>
      <c r="L261" s="196"/>
      <c r="M261" s="17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  <c r="AA261" s="196"/>
      <c r="AB261" s="196"/>
      <c r="AC261" s="196"/>
      <c r="AD261" s="196"/>
      <c r="AE261" s="196"/>
      <c r="AF261" s="196"/>
      <c r="AG261" s="196"/>
      <c r="AH261" s="196"/>
      <c r="AI261" s="196"/>
      <c r="AJ261" s="196"/>
      <c r="AK261" s="196"/>
      <c r="AL261" s="196"/>
      <c r="AM261" s="196"/>
      <c r="AN261" s="196"/>
      <c r="AO261" s="196"/>
      <c r="AP261" s="2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</row>
    <row r="262" spans="1:165" x14ac:dyDescent="0.25">
      <c r="A262" s="15"/>
      <c r="B262" s="15"/>
      <c r="C262" s="15"/>
      <c r="D262" s="194"/>
      <c r="E262" s="197"/>
      <c r="F262" s="17"/>
      <c r="G262" s="17"/>
      <c r="H262" s="17"/>
      <c r="I262" s="196"/>
      <c r="J262" s="196"/>
      <c r="K262" s="19"/>
      <c r="L262" s="196"/>
      <c r="M262" s="17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  <c r="AA262" s="196"/>
      <c r="AB262" s="196"/>
      <c r="AC262" s="196"/>
      <c r="AD262" s="196"/>
      <c r="AE262" s="196"/>
      <c r="AF262" s="196"/>
      <c r="AG262" s="196"/>
      <c r="AH262" s="196"/>
      <c r="AI262" s="196"/>
      <c r="AJ262" s="196"/>
      <c r="AK262" s="196"/>
      <c r="AL262" s="196"/>
      <c r="AM262" s="196"/>
      <c r="AN262" s="196"/>
      <c r="AO262" s="196"/>
      <c r="AP262" s="2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</row>
    <row r="263" spans="1:165" x14ac:dyDescent="0.25">
      <c r="A263" s="15"/>
      <c r="B263" s="15"/>
      <c r="C263" s="15"/>
      <c r="D263" s="194"/>
      <c r="E263" s="197"/>
      <c r="F263" s="17"/>
      <c r="G263" s="17"/>
      <c r="H263" s="17"/>
      <c r="I263" s="196"/>
      <c r="J263" s="196"/>
      <c r="K263" s="19"/>
      <c r="L263" s="196"/>
      <c r="M263" s="17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  <c r="AA263" s="196"/>
      <c r="AB263" s="196"/>
      <c r="AC263" s="196"/>
      <c r="AD263" s="196"/>
      <c r="AE263" s="196"/>
      <c r="AF263" s="196"/>
      <c r="AG263" s="196"/>
      <c r="AH263" s="196"/>
      <c r="AI263" s="196"/>
      <c r="AJ263" s="196"/>
      <c r="AK263" s="196"/>
      <c r="AL263" s="196"/>
      <c r="AM263" s="196"/>
      <c r="AN263" s="196"/>
      <c r="AO263" s="196"/>
      <c r="AP263" s="2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</row>
    <row r="264" spans="1:165" x14ac:dyDescent="0.25">
      <c r="A264" s="15"/>
      <c r="B264" s="15"/>
      <c r="C264" s="15"/>
      <c r="D264" s="194"/>
      <c r="E264" s="197"/>
      <c r="F264" s="17"/>
      <c r="G264" s="17"/>
      <c r="H264" s="17"/>
      <c r="I264" s="196"/>
      <c r="J264" s="196"/>
      <c r="K264" s="19"/>
      <c r="L264" s="196"/>
      <c r="M264" s="17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  <c r="AA264" s="196"/>
      <c r="AB264" s="196"/>
      <c r="AC264" s="196"/>
      <c r="AD264" s="196"/>
      <c r="AE264" s="196"/>
      <c r="AF264" s="196"/>
      <c r="AG264" s="196"/>
      <c r="AH264" s="196"/>
      <c r="AI264" s="196"/>
      <c r="AJ264" s="196"/>
      <c r="AK264" s="196"/>
      <c r="AL264" s="196"/>
      <c r="AM264" s="196"/>
      <c r="AN264" s="196"/>
      <c r="AO264" s="196"/>
      <c r="AP264" s="2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</row>
    <row r="265" spans="1:165" x14ac:dyDescent="0.25">
      <c r="A265" s="15"/>
      <c r="B265" s="15"/>
      <c r="C265" s="15"/>
      <c r="D265" s="194"/>
      <c r="E265" s="197"/>
      <c r="F265" s="17"/>
      <c r="G265" s="17"/>
      <c r="H265" s="17"/>
      <c r="I265" s="196"/>
      <c r="J265" s="196"/>
      <c r="K265" s="19"/>
      <c r="L265" s="196"/>
      <c r="M265" s="17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  <c r="AA265" s="196"/>
      <c r="AB265" s="196"/>
      <c r="AC265" s="196"/>
      <c r="AD265" s="196"/>
      <c r="AE265" s="196"/>
      <c r="AF265" s="196"/>
      <c r="AG265" s="196"/>
      <c r="AH265" s="196"/>
      <c r="AI265" s="196"/>
      <c r="AJ265" s="196"/>
      <c r="AK265" s="196"/>
      <c r="AL265" s="196"/>
      <c r="AM265" s="196"/>
      <c r="AN265" s="196"/>
      <c r="AO265" s="196"/>
      <c r="AP265" s="2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</row>
    <row r="266" spans="1:165" x14ac:dyDescent="0.25">
      <c r="A266" s="15"/>
      <c r="B266" s="15"/>
      <c r="C266" s="15"/>
      <c r="D266" s="194"/>
      <c r="E266" s="197"/>
      <c r="F266" s="17"/>
      <c r="G266" s="17"/>
      <c r="H266" s="17"/>
      <c r="I266" s="196"/>
      <c r="J266" s="196"/>
      <c r="K266" s="19"/>
      <c r="L266" s="196"/>
      <c r="M266" s="17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  <c r="AA266" s="196"/>
      <c r="AB266" s="196"/>
      <c r="AC266" s="196"/>
      <c r="AD266" s="196"/>
      <c r="AE266" s="196"/>
      <c r="AF266" s="196"/>
      <c r="AG266" s="196"/>
      <c r="AH266" s="196"/>
      <c r="AI266" s="196"/>
      <c r="AJ266" s="196"/>
      <c r="AK266" s="196"/>
      <c r="AL266" s="196"/>
      <c r="AM266" s="196"/>
      <c r="AN266" s="196"/>
      <c r="AO266" s="196"/>
      <c r="AP266" s="2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</row>
    <row r="267" spans="1:165" x14ac:dyDescent="0.25">
      <c r="A267" s="15"/>
      <c r="B267" s="15"/>
      <c r="C267" s="15"/>
      <c r="D267" s="194"/>
      <c r="E267" s="197"/>
      <c r="F267" s="17"/>
      <c r="G267" s="17"/>
      <c r="H267" s="17"/>
      <c r="I267" s="196"/>
      <c r="J267" s="196"/>
      <c r="K267" s="19"/>
      <c r="L267" s="196"/>
      <c r="M267" s="17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  <c r="AA267" s="196"/>
      <c r="AB267" s="196"/>
      <c r="AC267" s="196"/>
      <c r="AD267" s="196"/>
      <c r="AE267" s="196"/>
      <c r="AF267" s="196"/>
      <c r="AG267" s="196"/>
      <c r="AH267" s="196"/>
      <c r="AI267" s="196"/>
      <c r="AJ267" s="196"/>
      <c r="AK267" s="196"/>
      <c r="AL267" s="196"/>
      <c r="AM267" s="196"/>
      <c r="AN267" s="196"/>
      <c r="AO267" s="196"/>
      <c r="AP267" s="2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</row>
    <row r="268" spans="1:165" x14ac:dyDescent="0.25">
      <c r="A268" s="15"/>
      <c r="B268" s="15"/>
      <c r="C268" s="15"/>
      <c r="D268" s="194"/>
      <c r="E268" s="197"/>
      <c r="F268" s="17"/>
      <c r="G268" s="17"/>
      <c r="H268" s="17"/>
      <c r="I268" s="196"/>
      <c r="J268" s="196"/>
      <c r="K268" s="19"/>
      <c r="L268" s="196"/>
      <c r="M268" s="17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  <c r="AA268" s="196"/>
      <c r="AB268" s="196"/>
      <c r="AC268" s="196"/>
      <c r="AD268" s="196"/>
      <c r="AE268" s="196"/>
      <c r="AF268" s="196"/>
      <c r="AG268" s="196"/>
      <c r="AH268" s="196"/>
      <c r="AI268" s="196"/>
      <c r="AJ268" s="196"/>
      <c r="AK268" s="196"/>
      <c r="AL268" s="196"/>
      <c r="AM268" s="196"/>
      <c r="AN268" s="196"/>
      <c r="AO268" s="196"/>
      <c r="AP268" s="2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</row>
    <row r="269" spans="1:165" x14ac:dyDescent="0.25">
      <c r="A269" s="15"/>
      <c r="B269" s="15"/>
      <c r="C269" s="15"/>
      <c r="D269" s="194"/>
      <c r="E269" s="197"/>
      <c r="F269" s="17"/>
      <c r="G269" s="17"/>
      <c r="H269" s="17"/>
      <c r="I269" s="196"/>
      <c r="J269" s="196"/>
      <c r="K269" s="19"/>
      <c r="L269" s="196"/>
      <c r="M269" s="17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  <c r="AA269" s="196"/>
      <c r="AB269" s="196"/>
      <c r="AC269" s="196"/>
      <c r="AD269" s="196"/>
      <c r="AE269" s="196"/>
      <c r="AF269" s="196"/>
      <c r="AG269" s="196"/>
      <c r="AH269" s="196"/>
      <c r="AI269" s="196"/>
      <c r="AJ269" s="196"/>
      <c r="AK269" s="196"/>
      <c r="AL269" s="196"/>
      <c r="AM269" s="196"/>
      <c r="AN269" s="196"/>
      <c r="AO269" s="196"/>
      <c r="AP269" s="2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</row>
    <row r="270" spans="1:165" x14ac:dyDescent="0.25">
      <c r="A270" s="15"/>
      <c r="B270" s="15"/>
      <c r="C270" s="15"/>
      <c r="D270" s="194"/>
      <c r="E270" s="197"/>
      <c r="F270" s="17"/>
      <c r="G270" s="17"/>
      <c r="H270" s="17"/>
      <c r="I270" s="196"/>
      <c r="J270" s="196"/>
      <c r="K270" s="19"/>
      <c r="L270" s="196"/>
      <c r="M270" s="17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  <c r="AA270" s="196"/>
      <c r="AB270" s="196"/>
      <c r="AC270" s="196"/>
      <c r="AD270" s="196"/>
      <c r="AE270" s="196"/>
      <c r="AF270" s="196"/>
      <c r="AG270" s="196"/>
      <c r="AH270" s="196"/>
      <c r="AI270" s="196"/>
      <c r="AJ270" s="196"/>
      <c r="AK270" s="196"/>
      <c r="AL270" s="196"/>
      <c r="AM270" s="196"/>
      <c r="AN270" s="196"/>
      <c r="AO270" s="196"/>
      <c r="AP270" s="2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</row>
    <row r="271" spans="1:165" x14ac:dyDescent="0.25">
      <c r="A271" s="15"/>
      <c r="B271" s="15"/>
      <c r="C271" s="15"/>
      <c r="D271" s="194"/>
      <c r="E271" s="197"/>
      <c r="F271" s="17"/>
      <c r="G271" s="17"/>
      <c r="H271" s="17"/>
      <c r="I271" s="196"/>
      <c r="J271" s="196"/>
      <c r="K271" s="19"/>
      <c r="L271" s="196"/>
      <c r="M271" s="17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  <c r="AA271" s="196"/>
      <c r="AB271" s="196"/>
      <c r="AC271" s="196"/>
      <c r="AD271" s="196"/>
      <c r="AE271" s="196"/>
      <c r="AF271" s="196"/>
      <c r="AG271" s="196"/>
      <c r="AH271" s="196"/>
      <c r="AI271" s="196"/>
      <c r="AJ271" s="196"/>
      <c r="AK271" s="196"/>
      <c r="AL271" s="196"/>
      <c r="AM271" s="196"/>
      <c r="AN271" s="196"/>
      <c r="AO271" s="196"/>
      <c r="AP271" s="2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</row>
    <row r="272" spans="1:165" x14ac:dyDescent="0.25">
      <c r="A272" s="15"/>
      <c r="B272" s="15"/>
      <c r="C272" s="15"/>
      <c r="D272" s="194"/>
      <c r="E272" s="197"/>
      <c r="F272" s="17"/>
      <c r="G272" s="17"/>
      <c r="H272" s="17"/>
      <c r="I272" s="196"/>
      <c r="J272" s="196"/>
      <c r="K272" s="19"/>
      <c r="L272" s="196"/>
      <c r="M272" s="17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  <c r="AA272" s="196"/>
      <c r="AB272" s="196"/>
      <c r="AC272" s="196"/>
      <c r="AD272" s="196"/>
      <c r="AE272" s="196"/>
      <c r="AF272" s="196"/>
      <c r="AG272" s="196"/>
      <c r="AH272" s="196"/>
      <c r="AI272" s="196"/>
      <c r="AJ272" s="196"/>
      <c r="AK272" s="196"/>
      <c r="AL272" s="196"/>
      <c r="AM272" s="196"/>
      <c r="AN272" s="196"/>
      <c r="AO272" s="196"/>
      <c r="AP272" s="2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</row>
    <row r="273" spans="1:165" x14ac:dyDescent="0.25">
      <c r="A273" s="15"/>
      <c r="B273" s="15"/>
      <c r="C273" s="15"/>
      <c r="D273" s="194"/>
      <c r="E273" s="197"/>
      <c r="F273" s="17"/>
      <c r="G273" s="17"/>
      <c r="H273" s="17"/>
      <c r="I273" s="196"/>
      <c r="J273" s="196"/>
      <c r="K273" s="19"/>
      <c r="L273" s="196"/>
      <c r="M273" s="17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  <c r="AA273" s="196"/>
      <c r="AB273" s="196"/>
      <c r="AC273" s="196"/>
      <c r="AD273" s="196"/>
      <c r="AE273" s="196"/>
      <c r="AF273" s="196"/>
      <c r="AG273" s="196"/>
      <c r="AH273" s="196"/>
      <c r="AI273" s="196"/>
      <c r="AJ273" s="196"/>
      <c r="AK273" s="196"/>
      <c r="AL273" s="196"/>
      <c r="AM273" s="196"/>
      <c r="AN273" s="196"/>
      <c r="AO273" s="196"/>
      <c r="AP273" s="2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</row>
    <row r="274" spans="1:165" x14ac:dyDescent="0.25">
      <c r="A274" s="15"/>
      <c r="B274" s="15"/>
      <c r="C274" s="15"/>
      <c r="D274" s="194"/>
      <c r="E274" s="197"/>
      <c r="F274" s="17"/>
      <c r="G274" s="17"/>
      <c r="H274" s="17"/>
      <c r="I274" s="196"/>
      <c r="J274" s="196"/>
      <c r="K274" s="19"/>
      <c r="L274" s="196"/>
      <c r="M274" s="17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  <c r="AA274" s="196"/>
      <c r="AB274" s="196"/>
      <c r="AC274" s="196"/>
      <c r="AD274" s="196"/>
      <c r="AE274" s="196"/>
      <c r="AF274" s="196"/>
      <c r="AG274" s="196"/>
      <c r="AH274" s="196"/>
      <c r="AI274" s="196"/>
      <c r="AJ274" s="196"/>
      <c r="AK274" s="196"/>
      <c r="AL274" s="196"/>
      <c r="AM274" s="196"/>
      <c r="AN274" s="196"/>
      <c r="AO274" s="196"/>
      <c r="AP274" s="2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</row>
    <row r="275" spans="1:165" x14ac:dyDescent="0.25">
      <c r="A275" s="15"/>
      <c r="B275" s="15"/>
      <c r="C275" s="15"/>
      <c r="D275" s="194"/>
      <c r="E275" s="197"/>
      <c r="F275" s="17"/>
      <c r="G275" s="17"/>
      <c r="H275" s="17"/>
      <c r="I275" s="196"/>
      <c r="J275" s="196"/>
      <c r="K275" s="19"/>
      <c r="L275" s="196"/>
      <c r="M275" s="17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  <c r="AA275" s="196"/>
      <c r="AB275" s="196"/>
      <c r="AC275" s="196"/>
      <c r="AD275" s="196"/>
      <c r="AE275" s="196"/>
      <c r="AF275" s="196"/>
      <c r="AG275" s="196"/>
      <c r="AH275" s="196"/>
      <c r="AI275" s="196"/>
      <c r="AJ275" s="196"/>
      <c r="AK275" s="196"/>
      <c r="AL275" s="196"/>
      <c r="AM275" s="196"/>
      <c r="AN275" s="196"/>
      <c r="AO275" s="196"/>
      <c r="AP275" s="2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</row>
    <row r="276" spans="1:165" x14ac:dyDescent="0.25">
      <c r="A276" s="15"/>
      <c r="B276" s="15"/>
      <c r="C276" s="15"/>
      <c r="D276" s="194"/>
      <c r="E276" s="197"/>
      <c r="F276" s="17"/>
      <c r="G276" s="17"/>
      <c r="H276" s="17"/>
      <c r="I276" s="196"/>
      <c r="J276" s="196"/>
      <c r="K276" s="19"/>
      <c r="L276" s="196"/>
      <c r="M276" s="17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  <c r="AA276" s="196"/>
      <c r="AB276" s="196"/>
      <c r="AC276" s="196"/>
      <c r="AD276" s="196"/>
      <c r="AE276" s="196"/>
      <c r="AF276" s="196"/>
      <c r="AG276" s="196"/>
      <c r="AH276" s="196"/>
      <c r="AI276" s="196"/>
      <c r="AJ276" s="196"/>
      <c r="AK276" s="196"/>
      <c r="AL276" s="196"/>
      <c r="AM276" s="196"/>
      <c r="AN276" s="196"/>
      <c r="AO276" s="196"/>
      <c r="AP276" s="2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</row>
    <row r="277" spans="1:165" x14ac:dyDescent="0.25">
      <c r="A277" s="15"/>
      <c r="B277" s="15"/>
      <c r="C277" s="15"/>
      <c r="D277" s="194"/>
      <c r="E277" s="197"/>
      <c r="F277" s="17"/>
      <c r="G277" s="17"/>
      <c r="H277" s="17"/>
      <c r="I277" s="196"/>
      <c r="J277" s="196"/>
      <c r="K277" s="19"/>
      <c r="L277" s="196"/>
      <c r="M277" s="17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  <c r="AA277" s="196"/>
      <c r="AB277" s="196"/>
      <c r="AC277" s="196"/>
      <c r="AD277" s="196"/>
      <c r="AE277" s="196"/>
      <c r="AF277" s="196"/>
      <c r="AG277" s="196"/>
      <c r="AH277" s="196"/>
      <c r="AI277" s="196"/>
      <c r="AJ277" s="196"/>
      <c r="AK277" s="196"/>
      <c r="AL277" s="196"/>
      <c r="AM277" s="196"/>
      <c r="AN277" s="196"/>
      <c r="AO277" s="196"/>
      <c r="AP277" s="2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</row>
    <row r="278" spans="1:165" x14ac:dyDescent="0.25">
      <c r="A278" s="15"/>
      <c r="B278" s="15"/>
      <c r="C278" s="15"/>
      <c r="D278" s="194"/>
      <c r="E278" s="197"/>
      <c r="F278" s="17"/>
      <c r="G278" s="17"/>
      <c r="H278" s="17"/>
      <c r="I278" s="196"/>
      <c r="J278" s="196"/>
      <c r="K278" s="19"/>
      <c r="L278" s="196"/>
      <c r="M278" s="17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  <c r="AA278" s="196"/>
      <c r="AB278" s="196"/>
      <c r="AC278" s="196"/>
      <c r="AD278" s="196"/>
      <c r="AE278" s="196"/>
      <c r="AF278" s="196"/>
      <c r="AG278" s="196"/>
      <c r="AH278" s="196"/>
      <c r="AI278" s="196"/>
      <c r="AJ278" s="196"/>
      <c r="AK278" s="196"/>
      <c r="AL278" s="196"/>
      <c r="AM278" s="196"/>
      <c r="AN278" s="196"/>
      <c r="AO278" s="196"/>
      <c r="AP278" s="2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</row>
    <row r="279" spans="1:165" x14ac:dyDescent="0.25">
      <c r="A279" s="15"/>
      <c r="B279" s="15"/>
      <c r="C279" s="15"/>
      <c r="D279" s="194"/>
      <c r="E279" s="197"/>
      <c r="F279" s="17"/>
      <c r="G279" s="17"/>
      <c r="H279" s="17"/>
      <c r="I279" s="196"/>
      <c r="J279" s="196"/>
      <c r="K279" s="19"/>
      <c r="L279" s="196"/>
      <c r="M279" s="17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  <c r="AA279" s="196"/>
      <c r="AB279" s="196"/>
      <c r="AC279" s="196"/>
      <c r="AD279" s="196"/>
      <c r="AE279" s="196"/>
      <c r="AF279" s="196"/>
      <c r="AG279" s="196"/>
      <c r="AH279" s="196"/>
      <c r="AI279" s="196"/>
      <c r="AJ279" s="196"/>
      <c r="AK279" s="196"/>
      <c r="AL279" s="196"/>
      <c r="AM279" s="196"/>
      <c r="AN279" s="196"/>
      <c r="AO279" s="196"/>
      <c r="AP279" s="2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</row>
    <row r="280" spans="1:165" x14ac:dyDescent="0.25">
      <c r="A280" s="15"/>
      <c r="B280" s="15"/>
      <c r="C280" s="15"/>
      <c r="D280" s="194"/>
      <c r="E280" s="197"/>
      <c r="F280" s="17"/>
      <c r="G280" s="17"/>
      <c r="H280" s="17"/>
      <c r="I280" s="196"/>
      <c r="J280" s="196"/>
      <c r="K280" s="19"/>
      <c r="L280" s="196"/>
      <c r="M280" s="17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  <c r="AA280" s="196"/>
      <c r="AB280" s="196"/>
      <c r="AC280" s="196"/>
      <c r="AD280" s="196"/>
      <c r="AE280" s="196"/>
      <c r="AF280" s="196"/>
      <c r="AG280" s="196"/>
      <c r="AH280" s="196"/>
      <c r="AI280" s="196"/>
      <c r="AJ280" s="196"/>
      <c r="AK280" s="196"/>
      <c r="AL280" s="196"/>
      <c r="AM280" s="196"/>
      <c r="AN280" s="196"/>
      <c r="AO280" s="196"/>
      <c r="AP280" s="2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</row>
    <row r="281" spans="1:165" x14ac:dyDescent="0.25">
      <c r="A281" s="15"/>
      <c r="B281" s="15"/>
      <c r="C281" s="15"/>
      <c r="D281" s="194"/>
      <c r="E281" s="197"/>
      <c r="F281" s="17"/>
      <c r="G281" s="17"/>
      <c r="H281" s="17"/>
      <c r="I281" s="196"/>
      <c r="J281" s="196"/>
      <c r="K281" s="19"/>
      <c r="L281" s="196"/>
      <c r="M281" s="17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  <c r="AA281" s="196"/>
      <c r="AB281" s="196"/>
      <c r="AC281" s="196"/>
      <c r="AD281" s="196"/>
      <c r="AE281" s="196"/>
      <c r="AF281" s="196"/>
      <c r="AG281" s="196"/>
      <c r="AH281" s="196"/>
      <c r="AI281" s="196"/>
      <c r="AJ281" s="196"/>
      <c r="AK281" s="196"/>
      <c r="AL281" s="196"/>
      <c r="AM281" s="196"/>
      <c r="AN281" s="196"/>
      <c r="AO281" s="196"/>
      <c r="AP281" s="2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</row>
    <row r="282" spans="1:165" x14ac:dyDescent="0.25">
      <c r="A282" s="15"/>
      <c r="B282" s="15"/>
      <c r="C282" s="15"/>
      <c r="D282" s="194"/>
      <c r="E282" s="197"/>
      <c r="F282" s="17"/>
      <c r="G282" s="17"/>
      <c r="H282" s="17"/>
      <c r="I282" s="196"/>
      <c r="J282" s="196"/>
      <c r="K282" s="19"/>
      <c r="L282" s="196"/>
      <c r="M282" s="17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  <c r="AA282" s="196"/>
      <c r="AB282" s="196"/>
      <c r="AC282" s="196"/>
      <c r="AD282" s="196"/>
      <c r="AE282" s="196"/>
      <c r="AF282" s="196"/>
      <c r="AG282" s="196"/>
      <c r="AH282" s="196"/>
      <c r="AI282" s="196"/>
      <c r="AJ282" s="196"/>
      <c r="AK282" s="196"/>
      <c r="AL282" s="196"/>
      <c r="AM282" s="196"/>
      <c r="AN282" s="196"/>
      <c r="AO282" s="196"/>
      <c r="AP282" s="2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</row>
    <row r="283" spans="1:165" x14ac:dyDescent="0.25">
      <c r="A283" s="15"/>
      <c r="B283" s="15"/>
      <c r="C283" s="15"/>
      <c r="D283" s="194"/>
      <c r="E283" s="197"/>
      <c r="F283" s="17"/>
      <c r="G283" s="17"/>
      <c r="H283" s="17"/>
      <c r="I283" s="196"/>
      <c r="J283" s="196"/>
      <c r="K283" s="19"/>
      <c r="L283" s="196"/>
      <c r="M283" s="17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  <c r="AA283" s="196"/>
      <c r="AB283" s="196"/>
      <c r="AC283" s="196"/>
      <c r="AD283" s="196"/>
      <c r="AE283" s="196"/>
      <c r="AF283" s="196"/>
      <c r="AG283" s="196"/>
      <c r="AH283" s="196"/>
      <c r="AI283" s="196"/>
      <c r="AJ283" s="196"/>
      <c r="AK283" s="196"/>
      <c r="AL283" s="196"/>
      <c r="AM283" s="196"/>
      <c r="AN283" s="196"/>
      <c r="AO283" s="196"/>
      <c r="AP283" s="2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</row>
    <row r="284" spans="1:165" x14ac:dyDescent="0.25">
      <c r="A284" s="15"/>
      <c r="B284" s="15"/>
      <c r="C284" s="15"/>
      <c r="D284" s="194"/>
      <c r="E284" s="197"/>
      <c r="F284" s="17"/>
      <c r="G284" s="17"/>
      <c r="H284" s="17"/>
      <c r="I284" s="196"/>
      <c r="J284" s="196"/>
      <c r="K284" s="19"/>
      <c r="L284" s="196"/>
      <c r="M284" s="17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  <c r="AA284" s="196"/>
      <c r="AB284" s="196"/>
      <c r="AC284" s="196"/>
      <c r="AD284" s="196"/>
      <c r="AE284" s="196"/>
      <c r="AF284" s="196"/>
      <c r="AG284" s="196"/>
      <c r="AH284" s="196"/>
      <c r="AI284" s="196"/>
      <c r="AJ284" s="196"/>
      <c r="AK284" s="196"/>
      <c r="AL284" s="196"/>
      <c r="AM284" s="196"/>
      <c r="AN284" s="196"/>
      <c r="AO284" s="196"/>
      <c r="AP284" s="2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</row>
    <row r="285" spans="1:165" x14ac:dyDescent="0.25">
      <c r="A285" s="15"/>
      <c r="B285" s="15"/>
      <c r="C285" s="15"/>
      <c r="D285" s="194"/>
      <c r="E285" s="197"/>
      <c r="F285" s="17"/>
      <c r="G285" s="17"/>
      <c r="H285" s="17"/>
      <c r="I285" s="196"/>
      <c r="J285" s="196"/>
      <c r="K285" s="19"/>
      <c r="L285" s="196"/>
      <c r="M285" s="17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  <c r="AA285" s="196"/>
      <c r="AB285" s="196"/>
      <c r="AC285" s="196"/>
      <c r="AD285" s="196"/>
      <c r="AE285" s="196"/>
      <c r="AF285" s="196"/>
      <c r="AG285" s="196"/>
      <c r="AH285" s="196"/>
      <c r="AI285" s="196"/>
      <c r="AJ285" s="196"/>
      <c r="AK285" s="196"/>
      <c r="AL285" s="196"/>
      <c r="AM285" s="196"/>
      <c r="AN285" s="196"/>
      <c r="AO285" s="196"/>
      <c r="AP285" s="2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</row>
    <row r="286" spans="1:165" x14ac:dyDescent="0.25">
      <c r="A286" s="15"/>
      <c r="B286" s="15"/>
      <c r="C286" s="15"/>
      <c r="D286" s="194"/>
      <c r="E286" s="197"/>
      <c r="F286" s="17"/>
      <c r="G286" s="17"/>
      <c r="H286" s="17"/>
      <c r="I286" s="196"/>
      <c r="J286" s="196"/>
      <c r="K286" s="19"/>
      <c r="L286" s="196"/>
      <c r="M286" s="17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  <c r="AA286" s="196"/>
      <c r="AB286" s="196"/>
      <c r="AC286" s="196"/>
      <c r="AD286" s="196"/>
      <c r="AE286" s="196"/>
      <c r="AF286" s="196"/>
      <c r="AG286" s="196"/>
      <c r="AH286" s="196"/>
      <c r="AI286" s="196"/>
      <c r="AJ286" s="196"/>
      <c r="AK286" s="196"/>
      <c r="AL286" s="196"/>
      <c r="AM286" s="196"/>
      <c r="AN286" s="196"/>
      <c r="AO286" s="196"/>
      <c r="AP286" s="2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</row>
    <row r="287" spans="1:165" x14ac:dyDescent="0.25">
      <c r="A287" s="15"/>
      <c r="B287" s="15"/>
      <c r="C287" s="15"/>
      <c r="D287" s="194"/>
      <c r="E287" s="197"/>
      <c r="F287" s="17"/>
      <c r="G287" s="17"/>
      <c r="H287" s="17"/>
      <c r="I287" s="196"/>
      <c r="J287" s="196"/>
      <c r="K287" s="19"/>
      <c r="L287" s="196"/>
      <c r="M287" s="17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  <c r="AA287" s="196"/>
      <c r="AB287" s="196"/>
      <c r="AC287" s="196"/>
      <c r="AD287" s="196"/>
      <c r="AE287" s="196"/>
      <c r="AF287" s="196"/>
      <c r="AG287" s="196"/>
      <c r="AH287" s="196"/>
      <c r="AI287" s="196"/>
      <c r="AJ287" s="196"/>
      <c r="AK287" s="196"/>
      <c r="AL287" s="196"/>
      <c r="AM287" s="196"/>
      <c r="AN287" s="196"/>
      <c r="AO287" s="196"/>
      <c r="AP287" s="2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</row>
    <row r="288" spans="1:165" x14ac:dyDescent="0.25">
      <c r="A288" s="15"/>
      <c r="B288" s="15"/>
      <c r="C288" s="15"/>
      <c r="D288" s="194"/>
      <c r="E288" s="197"/>
      <c r="F288" s="17"/>
      <c r="G288" s="17"/>
      <c r="H288" s="17"/>
      <c r="I288" s="196"/>
      <c r="J288" s="196"/>
      <c r="K288" s="19"/>
      <c r="L288" s="196"/>
      <c r="M288" s="17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  <c r="AA288" s="196"/>
      <c r="AB288" s="196"/>
      <c r="AC288" s="196"/>
      <c r="AD288" s="196"/>
      <c r="AE288" s="196"/>
      <c r="AF288" s="196"/>
      <c r="AG288" s="196"/>
      <c r="AH288" s="196"/>
      <c r="AI288" s="196"/>
      <c r="AJ288" s="196"/>
      <c r="AK288" s="196"/>
      <c r="AL288" s="196"/>
      <c r="AM288" s="196"/>
      <c r="AN288" s="196"/>
      <c r="AO288" s="196"/>
      <c r="AP288" s="2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</row>
    <row r="289" spans="1:165" x14ac:dyDescent="0.25">
      <c r="A289" s="15"/>
      <c r="B289" s="15"/>
      <c r="C289" s="15"/>
      <c r="D289" s="194"/>
      <c r="E289" s="197"/>
      <c r="F289" s="17"/>
      <c r="G289" s="17"/>
      <c r="H289" s="17"/>
      <c r="I289" s="196"/>
      <c r="J289" s="196"/>
      <c r="K289" s="19"/>
      <c r="L289" s="196"/>
      <c r="M289" s="17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  <c r="AA289" s="196"/>
      <c r="AB289" s="196"/>
      <c r="AC289" s="196"/>
      <c r="AD289" s="196"/>
      <c r="AE289" s="196"/>
      <c r="AF289" s="196"/>
      <c r="AG289" s="196"/>
      <c r="AH289" s="196"/>
      <c r="AI289" s="196"/>
      <c r="AJ289" s="196"/>
      <c r="AK289" s="196"/>
      <c r="AL289" s="196"/>
      <c r="AM289" s="196"/>
      <c r="AN289" s="196"/>
      <c r="AO289" s="196"/>
      <c r="AP289" s="2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</row>
    <row r="290" spans="1:165" x14ac:dyDescent="0.25">
      <c r="A290" s="15"/>
      <c r="B290" s="15"/>
      <c r="C290" s="15"/>
      <c r="D290" s="194"/>
      <c r="E290" s="197"/>
      <c r="F290" s="17"/>
      <c r="G290" s="17"/>
      <c r="H290" s="17"/>
      <c r="I290" s="196"/>
      <c r="J290" s="196"/>
      <c r="K290" s="19"/>
      <c r="L290" s="196"/>
      <c r="M290" s="17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  <c r="AA290" s="196"/>
      <c r="AB290" s="196"/>
      <c r="AC290" s="196"/>
      <c r="AD290" s="196"/>
      <c r="AE290" s="196"/>
      <c r="AF290" s="196"/>
      <c r="AG290" s="196"/>
      <c r="AH290" s="196"/>
      <c r="AI290" s="196"/>
      <c r="AJ290" s="196"/>
      <c r="AK290" s="196"/>
      <c r="AL290" s="196"/>
      <c r="AM290" s="196"/>
      <c r="AN290" s="196"/>
      <c r="AO290" s="196"/>
      <c r="AP290" s="2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</row>
    <row r="291" spans="1:165" x14ac:dyDescent="0.25">
      <c r="A291" s="15"/>
      <c r="B291" s="15"/>
      <c r="C291" s="15"/>
      <c r="D291" s="194"/>
      <c r="E291" s="197"/>
      <c r="F291" s="17"/>
      <c r="G291" s="17"/>
      <c r="H291" s="17"/>
      <c r="I291" s="196"/>
      <c r="J291" s="196"/>
      <c r="K291" s="19"/>
      <c r="L291" s="196"/>
      <c r="M291" s="17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  <c r="AA291" s="196"/>
      <c r="AB291" s="196"/>
      <c r="AC291" s="196"/>
      <c r="AD291" s="196"/>
      <c r="AE291" s="196"/>
      <c r="AF291" s="196"/>
      <c r="AG291" s="196"/>
      <c r="AH291" s="196"/>
      <c r="AI291" s="196"/>
      <c r="AJ291" s="196"/>
      <c r="AK291" s="196"/>
      <c r="AL291" s="196"/>
      <c r="AM291" s="196"/>
      <c r="AN291" s="196"/>
      <c r="AO291" s="196"/>
      <c r="AP291" s="2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</row>
    <row r="292" spans="1:165" x14ac:dyDescent="0.25">
      <c r="A292" s="15"/>
      <c r="B292" s="15"/>
      <c r="C292" s="15"/>
      <c r="D292" s="194"/>
      <c r="E292" s="197"/>
      <c r="F292" s="17"/>
      <c r="G292" s="17"/>
      <c r="H292" s="17"/>
      <c r="I292" s="196"/>
      <c r="J292" s="196"/>
      <c r="K292" s="19"/>
      <c r="L292" s="196"/>
      <c r="M292" s="17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  <c r="AA292" s="196"/>
      <c r="AB292" s="196"/>
      <c r="AC292" s="196"/>
      <c r="AD292" s="196"/>
      <c r="AE292" s="196"/>
      <c r="AF292" s="196"/>
      <c r="AG292" s="196"/>
      <c r="AH292" s="196"/>
      <c r="AI292" s="196"/>
      <c r="AJ292" s="196"/>
      <c r="AK292" s="196"/>
      <c r="AL292" s="196"/>
      <c r="AM292" s="196"/>
      <c r="AN292" s="196"/>
      <c r="AO292" s="196"/>
      <c r="AP292" s="2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</row>
    <row r="293" spans="1:165" x14ac:dyDescent="0.25">
      <c r="A293" s="15"/>
      <c r="B293" s="15"/>
      <c r="C293" s="15"/>
      <c r="D293" s="194"/>
      <c r="E293" s="197"/>
      <c r="F293" s="17"/>
      <c r="G293" s="17"/>
      <c r="H293" s="17"/>
      <c r="I293" s="196"/>
      <c r="J293" s="196"/>
      <c r="K293" s="19"/>
      <c r="L293" s="196"/>
      <c r="M293" s="17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  <c r="AA293" s="196"/>
      <c r="AB293" s="196"/>
      <c r="AC293" s="196"/>
      <c r="AD293" s="196"/>
      <c r="AE293" s="196"/>
      <c r="AF293" s="196"/>
      <c r="AG293" s="196"/>
      <c r="AH293" s="196"/>
      <c r="AI293" s="196"/>
      <c r="AJ293" s="196"/>
      <c r="AK293" s="196"/>
      <c r="AL293" s="196"/>
      <c r="AM293" s="196"/>
      <c r="AN293" s="196"/>
      <c r="AO293" s="196"/>
      <c r="AP293" s="2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</row>
    <row r="294" spans="1:165" x14ac:dyDescent="0.25">
      <c r="A294" s="15"/>
      <c r="B294" s="15"/>
      <c r="C294" s="15"/>
      <c r="D294" s="194"/>
      <c r="E294" s="197"/>
      <c r="F294" s="17"/>
      <c r="G294" s="17"/>
      <c r="H294" s="17"/>
      <c r="I294" s="196"/>
      <c r="J294" s="196"/>
      <c r="K294" s="19"/>
      <c r="L294" s="196"/>
      <c r="M294" s="17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  <c r="AA294" s="196"/>
      <c r="AB294" s="196"/>
      <c r="AC294" s="196"/>
      <c r="AD294" s="196"/>
      <c r="AE294" s="196"/>
      <c r="AF294" s="196"/>
      <c r="AG294" s="196"/>
      <c r="AH294" s="196"/>
      <c r="AI294" s="196"/>
      <c r="AJ294" s="196"/>
      <c r="AK294" s="196"/>
      <c r="AL294" s="196"/>
      <c r="AM294" s="196"/>
      <c r="AN294" s="196"/>
      <c r="AO294" s="196"/>
      <c r="AP294" s="2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</row>
    <row r="295" spans="1:165" x14ac:dyDescent="0.25">
      <c r="A295" s="15"/>
      <c r="B295" s="15"/>
      <c r="C295" s="15"/>
      <c r="D295" s="194"/>
      <c r="E295" s="197"/>
      <c r="F295" s="17"/>
      <c r="G295" s="17"/>
      <c r="H295" s="17"/>
      <c r="I295" s="196"/>
      <c r="J295" s="196"/>
      <c r="K295" s="19"/>
      <c r="L295" s="196"/>
      <c r="M295" s="17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  <c r="AA295" s="196"/>
      <c r="AB295" s="196"/>
      <c r="AC295" s="196"/>
      <c r="AD295" s="196"/>
      <c r="AE295" s="196"/>
      <c r="AF295" s="196"/>
      <c r="AG295" s="196"/>
      <c r="AH295" s="196"/>
      <c r="AI295" s="196"/>
      <c r="AJ295" s="196"/>
      <c r="AK295" s="196"/>
      <c r="AL295" s="196"/>
      <c r="AM295" s="196"/>
      <c r="AN295" s="196"/>
      <c r="AO295" s="196"/>
      <c r="AP295" s="2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</row>
    <row r="296" spans="1:165" x14ac:dyDescent="0.25">
      <c r="A296" s="15"/>
      <c r="B296" s="15"/>
      <c r="C296" s="15"/>
      <c r="D296" s="194"/>
      <c r="E296" s="197"/>
      <c r="F296" s="17"/>
      <c r="G296" s="17"/>
      <c r="H296" s="17"/>
      <c r="I296" s="196"/>
      <c r="J296" s="196"/>
      <c r="K296" s="19"/>
      <c r="L296" s="196"/>
      <c r="M296" s="17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  <c r="AA296" s="196"/>
      <c r="AB296" s="196"/>
      <c r="AC296" s="196"/>
      <c r="AD296" s="196"/>
      <c r="AE296" s="196"/>
      <c r="AF296" s="196"/>
      <c r="AG296" s="196"/>
      <c r="AH296" s="196"/>
      <c r="AI296" s="196"/>
      <c r="AJ296" s="196"/>
      <c r="AK296" s="196"/>
      <c r="AL296" s="196"/>
      <c r="AM296" s="196"/>
      <c r="AN296" s="196"/>
      <c r="AO296" s="196"/>
      <c r="AP296" s="2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</row>
    <row r="297" spans="1:165" x14ac:dyDescent="0.25">
      <c r="A297" s="15"/>
      <c r="B297" s="15"/>
      <c r="C297" s="15"/>
      <c r="D297" s="194"/>
      <c r="E297" s="197"/>
      <c r="F297" s="17"/>
      <c r="G297" s="17"/>
      <c r="H297" s="17"/>
      <c r="I297" s="196"/>
      <c r="J297" s="196"/>
      <c r="K297" s="19"/>
      <c r="L297" s="196"/>
      <c r="M297" s="17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  <c r="AA297" s="196"/>
      <c r="AB297" s="196"/>
      <c r="AC297" s="196"/>
      <c r="AD297" s="196"/>
      <c r="AE297" s="196"/>
      <c r="AF297" s="196"/>
      <c r="AG297" s="196"/>
      <c r="AH297" s="196"/>
      <c r="AI297" s="196"/>
      <c r="AJ297" s="196"/>
      <c r="AK297" s="196"/>
      <c r="AL297" s="196"/>
      <c r="AM297" s="196"/>
      <c r="AN297" s="196"/>
      <c r="AO297" s="196"/>
      <c r="AP297" s="2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</row>
    <row r="298" spans="1:165" x14ac:dyDescent="0.25">
      <c r="A298" s="15"/>
      <c r="B298" s="15"/>
      <c r="C298" s="15"/>
      <c r="D298" s="194"/>
      <c r="E298" s="197"/>
      <c r="F298" s="17"/>
      <c r="G298" s="17"/>
      <c r="H298" s="17"/>
      <c r="I298" s="196"/>
      <c r="J298" s="196"/>
      <c r="K298" s="19"/>
      <c r="L298" s="196"/>
      <c r="M298" s="17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  <c r="AA298" s="196"/>
      <c r="AB298" s="196"/>
      <c r="AC298" s="196"/>
      <c r="AD298" s="196"/>
      <c r="AE298" s="196"/>
      <c r="AF298" s="196"/>
      <c r="AG298" s="196"/>
      <c r="AH298" s="196"/>
      <c r="AI298" s="196"/>
      <c r="AJ298" s="196"/>
      <c r="AK298" s="196"/>
      <c r="AL298" s="196"/>
      <c r="AM298" s="196"/>
      <c r="AN298" s="196"/>
      <c r="AO298" s="196"/>
      <c r="AP298" s="2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</row>
    <row r="299" spans="1:165" x14ac:dyDescent="0.25">
      <c r="A299" s="15"/>
      <c r="B299" s="15"/>
      <c r="C299" s="15"/>
      <c r="D299" s="194"/>
      <c r="E299" s="197"/>
      <c r="F299" s="17"/>
      <c r="G299" s="17"/>
      <c r="H299" s="17"/>
      <c r="I299" s="196"/>
      <c r="J299" s="196"/>
      <c r="K299" s="19"/>
      <c r="L299" s="196"/>
      <c r="M299" s="17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  <c r="AA299" s="196"/>
      <c r="AB299" s="196"/>
      <c r="AC299" s="196"/>
      <c r="AD299" s="196"/>
      <c r="AE299" s="196"/>
      <c r="AF299" s="196"/>
      <c r="AG299" s="196"/>
      <c r="AH299" s="196"/>
      <c r="AI299" s="196"/>
      <c r="AJ299" s="196"/>
      <c r="AK299" s="196"/>
      <c r="AL299" s="196"/>
      <c r="AM299" s="196"/>
      <c r="AN299" s="196"/>
      <c r="AO299" s="196"/>
      <c r="AP299" s="2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</row>
    <row r="300" spans="1:165" x14ac:dyDescent="0.25">
      <c r="A300" s="15"/>
      <c r="B300" s="15"/>
      <c r="C300" s="15"/>
      <c r="D300" s="194"/>
      <c r="E300" s="197"/>
      <c r="F300" s="17"/>
      <c r="G300" s="17"/>
      <c r="H300" s="17"/>
      <c r="I300" s="196"/>
      <c r="J300" s="196"/>
      <c r="K300" s="19"/>
      <c r="L300" s="196"/>
      <c r="M300" s="17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  <c r="AA300" s="196"/>
      <c r="AB300" s="196"/>
      <c r="AC300" s="196"/>
      <c r="AD300" s="196"/>
      <c r="AE300" s="196"/>
      <c r="AF300" s="196"/>
      <c r="AG300" s="196"/>
      <c r="AH300" s="196"/>
      <c r="AI300" s="196"/>
      <c r="AJ300" s="196"/>
      <c r="AK300" s="196"/>
      <c r="AL300" s="196"/>
      <c r="AM300" s="196"/>
      <c r="AN300" s="196"/>
      <c r="AO300" s="196"/>
      <c r="AP300" s="2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</row>
    <row r="301" spans="1:165" x14ac:dyDescent="0.25">
      <c r="A301" s="15"/>
      <c r="B301" s="15"/>
      <c r="C301" s="15"/>
      <c r="D301" s="194"/>
      <c r="E301" s="197"/>
      <c r="F301" s="17"/>
      <c r="G301" s="17"/>
      <c r="H301" s="17"/>
      <c r="I301" s="196"/>
      <c r="J301" s="196"/>
      <c r="K301" s="19"/>
      <c r="L301" s="196"/>
      <c r="M301" s="17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  <c r="AA301" s="196"/>
      <c r="AB301" s="196"/>
      <c r="AC301" s="196"/>
      <c r="AD301" s="196"/>
      <c r="AE301" s="196"/>
      <c r="AF301" s="196"/>
      <c r="AG301" s="196"/>
      <c r="AH301" s="196"/>
      <c r="AI301" s="196"/>
      <c r="AJ301" s="196"/>
      <c r="AK301" s="196"/>
      <c r="AL301" s="196"/>
      <c r="AM301" s="196"/>
      <c r="AN301" s="196"/>
      <c r="AO301" s="196"/>
      <c r="AP301" s="2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</row>
    <row r="302" spans="1:165" x14ac:dyDescent="0.25">
      <c r="A302" s="15"/>
      <c r="B302" s="15"/>
      <c r="C302" s="15"/>
      <c r="D302" s="194"/>
      <c r="E302" s="197"/>
      <c r="F302" s="17"/>
      <c r="G302" s="17"/>
      <c r="H302" s="17"/>
      <c r="I302" s="196"/>
      <c r="J302" s="196"/>
      <c r="K302" s="19"/>
      <c r="L302" s="196"/>
      <c r="M302" s="17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  <c r="AA302" s="196"/>
      <c r="AB302" s="196"/>
      <c r="AC302" s="196"/>
      <c r="AD302" s="196"/>
      <c r="AE302" s="196"/>
      <c r="AF302" s="196"/>
      <c r="AG302" s="196"/>
      <c r="AH302" s="196"/>
      <c r="AI302" s="196"/>
      <c r="AJ302" s="196"/>
      <c r="AK302" s="196"/>
      <c r="AL302" s="196"/>
      <c r="AM302" s="196"/>
      <c r="AN302" s="196"/>
      <c r="AO302" s="196"/>
      <c r="AP302" s="2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</row>
    <row r="303" spans="1:165" x14ac:dyDescent="0.25">
      <c r="A303" s="15"/>
      <c r="B303" s="15"/>
      <c r="C303" s="15"/>
      <c r="D303" s="194"/>
      <c r="E303" s="197"/>
      <c r="F303" s="17"/>
      <c r="G303" s="17"/>
      <c r="H303" s="17"/>
      <c r="I303" s="196"/>
      <c r="J303" s="196"/>
      <c r="K303" s="19"/>
      <c r="L303" s="196"/>
      <c r="M303" s="17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  <c r="AA303" s="196"/>
      <c r="AB303" s="196"/>
      <c r="AC303" s="196"/>
      <c r="AD303" s="196"/>
      <c r="AE303" s="196"/>
      <c r="AF303" s="196"/>
      <c r="AG303" s="196"/>
      <c r="AH303" s="196"/>
      <c r="AI303" s="196"/>
      <c r="AJ303" s="196"/>
      <c r="AK303" s="196"/>
      <c r="AL303" s="196"/>
      <c r="AM303" s="196"/>
      <c r="AN303" s="196"/>
      <c r="AO303" s="196"/>
      <c r="AP303" s="2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</row>
    <row r="304" spans="1:165" x14ac:dyDescent="0.25">
      <c r="A304" s="15"/>
      <c r="B304" s="15"/>
      <c r="C304" s="15"/>
      <c r="D304" s="194"/>
      <c r="E304" s="197"/>
      <c r="F304" s="17"/>
      <c r="G304" s="17"/>
      <c r="H304" s="17"/>
      <c r="I304" s="196"/>
      <c r="J304" s="196"/>
      <c r="K304" s="19"/>
      <c r="L304" s="196"/>
      <c r="M304" s="17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  <c r="AA304" s="196"/>
      <c r="AB304" s="196"/>
      <c r="AC304" s="196"/>
      <c r="AD304" s="196"/>
      <c r="AE304" s="196"/>
      <c r="AF304" s="196"/>
      <c r="AG304" s="196"/>
      <c r="AH304" s="196"/>
      <c r="AI304" s="196"/>
      <c r="AJ304" s="196"/>
      <c r="AK304" s="196"/>
      <c r="AL304" s="196"/>
      <c r="AM304" s="196"/>
      <c r="AN304" s="196"/>
      <c r="AO304" s="196"/>
      <c r="AP304" s="2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</row>
    <row r="305" spans="1:165" x14ac:dyDescent="0.25">
      <c r="A305" s="15"/>
      <c r="B305" s="15"/>
      <c r="C305" s="15"/>
      <c r="D305" s="194"/>
      <c r="E305" s="197"/>
      <c r="F305" s="17"/>
      <c r="G305" s="17"/>
      <c r="H305" s="17"/>
      <c r="I305" s="196"/>
      <c r="J305" s="196"/>
      <c r="K305" s="19"/>
      <c r="L305" s="196"/>
      <c r="M305" s="17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  <c r="AA305" s="196"/>
      <c r="AB305" s="196"/>
      <c r="AC305" s="196"/>
      <c r="AD305" s="196"/>
      <c r="AE305" s="196"/>
      <c r="AF305" s="196"/>
      <c r="AG305" s="196"/>
      <c r="AH305" s="196"/>
      <c r="AI305" s="196"/>
      <c r="AJ305" s="196"/>
      <c r="AK305" s="196"/>
      <c r="AL305" s="196"/>
      <c r="AM305" s="196"/>
      <c r="AN305" s="196"/>
      <c r="AO305" s="196"/>
      <c r="AP305" s="2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</row>
    <row r="306" spans="1:165" x14ac:dyDescent="0.25">
      <c r="A306" s="15"/>
      <c r="B306" s="15"/>
      <c r="C306" s="15"/>
      <c r="D306" s="194"/>
      <c r="E306" s="197"/>
      <c r="F306" s="17"/>
      <c r="G306" s="17"/>
      <c r="H306" s="17"/>
      <c r="I306" s="196"/>
      <c r="J306" s="196"/>
      <c r="K306" s="19"/>
      <c r="L306" s="196"/>
      <c r="M306" s="17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  <c r="AA306" s="196"/>
      <c r="AB306" s="196"/>
      <c r="AC306" s="196"/>
      <c r="AD306" s="196"/>
      <c r="AE306" s="196"/>
      <c r="AF306" s="196"/>
      <c r="AG306" s="196"/>
      <c r="AH306" s="196"/>
      <c r="AI306" s="196"/>
      <c r="AJ306" s="196"/>
      <c r="AK306" s="196"/>
      <c r="AL306" s="196"/>
      <c r="AM306" s="196"/>
      <c r="AN306" s="196"/>
      <c r="AO306" s="196"/>
      <c r="AP306" s="2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</row>
    <row r="307" spans="1:165" x14ac:dyDescent="0.25">
      <c r="A307" s="15"/>
      <c r="B307" s="15"/>
      <c r="C307" s="15"/>
      <c r="D307" s="16"/>
      <c r="E307" s="16"/>
      <c r="F307" s="17"/>
      <c r="G307" s="17"/>
      <c r="H307" s="17"/>
      <c r="I307" s="18"/>
      <c r="J307" s="18"/>
      <c r="K307" s="19"/>
      <c r="L307" s="18"/>
      <c r="M307" s="17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247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</row>
    <row r="308" spans="1:165" x14ac:dyDescent="0.25">
      <c r="A308" s="15"/>
      <c r="B308" s="15"/>
      <c r="C308" s="15"/>
      <c r="D308" s="16"/>
      <c r="E308" s="16"/>
      <c r="F308" s="17"/>
      <c r="G308" s="17"/>
      <c r="H308" s="17"/>
      <c r="I308" s="18"/>
      <c r="J308" s="18"/>
      <c r="K308" s="19"/>
      <c r="L308" s="18"/>
      <c r="M308" s="17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247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</row>
    <row r="309" spans="1:165" x14ac:dyDescent="0.25">
      <c r="A309" s="15"/>
      <c r="B309" s="15"/>
      <c r="C309" s="15"/>
      <c r="D309" s="16"/>
      <c r="E309" s="16"/>
      <c r="F309" s="17"/>
      <c r="G309" s="17"/>
      <c r="H309" s="17"/>
      <c r="I309" s="18"/>
      <c r="J309" s="18"/>
      <c r="K309" s="19"/>
      <c r="L309" s="18"/>
      <c r="M309" s="17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247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</row>
    <row r="310" spans="1:165" x14ac:dyDescent="0.25">
      <c r="A310" s="15"/>
      <c r="B310" s="15"/>
      <c r="C310" s="15"/>
      <c r="D310" s="16"/>
      <c r="E310" s="16"/>
      <c r="F310" s="17"/>
      <c r="G310" s="17"/>
      <c r="H310" s="17"/>
      <c r="I310" s="18"/>
      <c r="J310" s="18"/>
      <c r="K310" s="19"/>
      <c r="L310" s="18"/>
      <c r="M310" s="17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247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</row>
    <row r="311" spans="1:165" x14ac:dyDescent="0.25">
      <c r="A311" s="15"/>
      <c r="B311" s="15"/>
      <c r="C311" s="15"/>
      <c r="D311" s="16"/>
      <c r="E311" s="16"/>
      <c r="F311" s="17"/>
      <c r="G311" s="17"/>
      <c r="H311" s="17"/>
      <c r="I311" s="18"/>
      <c r="J311" s="18"/>
      <c r="K311" s="19"/>
      <c r="L311" s="18"/>
      <c r="M311" s="17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247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</row>
    <row r="312" spans="1:165" x14ac:dyDescent="0.25">
      <c r="A312" s="15"/>
      <c r="B312" s="15"/>
      <c r="C312" s="15"/>
      <c r="D312" s="16"/>
      <c r="E312" s="16"/>
      <c r="F312" s="17"/>
      <c r="G312" s="17"/>
      <c r="H312" s="17"/>
      <c r="I312" s="18"/>
      <c r="J312" s="18"/>
      <c r="K312" s="19"/>
      <c r="L312" s="18"/>
      <c r="M312" s="17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247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</row>
    <row r="313" spans="1:165" x14ac:dyDescent="0.25">
      <c r="A313" s="15"/>
      <c r="B313" s="15"/>
      <c r="C313" s="15"/>
      <c r="D313" s="16"/>
      <c r="E313" s="16"/>
      <c r="F313" s="17"/>
      <c r="G313" s="17"/>
      <c r="H313" s="17"/>
      <c r="I313" s="18"/>
      <c r="J313" s="18"/>
      <c r="K313" s="19"/>
      <c r="L313" s="18"/>
      <c r="M313" s="17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247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</row>
    <row r="314" spans="1:165" x14ac:dyDescent="0.25">
      <c r="A314" s="15"/>
      <c r="B314" s="15"/>
      <c r="C314" s="15"/>
      <c r="D314" s="16"/>
      <c r="E314" s="16"/>
      <c r="F314" s="17"/>
      <c r="G314" s="17"/>
      <c r="H314" s="17"/>
      <c r="I314" s="18"/>
      <c r="J314" s="18"/>
      <c r="K314" s="19"/>
      <c r="L314" s="18"/>
      <c r="M314" s="17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247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</row>
    <row r="315" spans="1:165" x14ac:dyDescent="0.25">
      <c r="A315" s="15"/>
      <c r="B315" s="15"/>
      <c r="C315" s="15"/>
      <c r="D315" s="16"/>
      <c r="E315" s="16"/>
      <c r="F315" s="17"/>
      <c r="G315" s="17"/>
      <c r="H315" s="17"/>
      <c r="I315" s="18"/>
      <c r="J315" s="18"/>
      <c r="K315" s="19"/>
      <c r="L315" s="18"/>
      <c r="M315" s="17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247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</row>
    <row r="316" spans="1:165" x14ac:dyDescent="0.25">
      <c r="A316" s="15"/>
      <c r="B316" s="15"/>
      <c r="C316" s="15"/>
      <c r="D316" s="16"/>
      <c r="E316" s="16"/>
      <c r="F316" s="17"/>
      <c r="G316" s="17"/>
      <c r="H316" s="17"/>
      <c r="I316" s="18"/>
      <c r="J316" s="18"/>
      <c r="K316" s="19"/>
      <c r="L316" s="18"/>
      <c r="M316" s="17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247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</row>
    <row r="317" spans="1:165" x14ac:dyDescent="0.25">
      <c r="A317" s="15"/>
      <c r="B317" s="15"/>
      <c r="C317" s="15"/>
      <c r="D317" s="16"/>
      <c r="E317" s="16"/>
      <c r="F317" s="17"/>
      <c r="G317" s="17"/>
      <c r="H317" s="17"/>
      <c r="I317" s="18"/>
      <c r="J317" s="18"/>
      <c r="K317" s="19"/>
      <c r="L317" s="18"/>
      <c r="M317" s="17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247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</row>
    <row r="318" spans="1:165" x14ac:dyDescent="0.25">
      <c r="A318" s="15"/>
      <c r="B318" s="15"/>
      <c r="C318" s="15"/>
      <c r="D318" s="16"/>
      <c r="E318" s="16"/>
      <c r="F318" s="17"/>
      <c r="G318" s="17"/>
      <c r="H318" s="17"/>
      <c r="I318" s="18"/>
      <c r="J318" s="18"/>
      <c r="K318" s="19"/>
      <c r="L318" s="18"/>
      <c r="M318" s="17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247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</row>
    <row r="319" spans="1:165" x14ac:dyDescent="0.25">
      <c r="A319" s="15"/>
      <c r="B319" s="15"/>
      <c r="C319" s="15"/>
      <c r="D319" s="16"/>
      <c r="E319" s="16"/>
      <c r="F319" s="17"/>
      <c r="G319" s="17"/>
      <c r="H319" s="17"/>
      <c r="I319" s="18"/>
      <c r="J319" s="18"/>
      <c r="K319" s="19"/>
      <c r="L319" s="18"/>
      <c r="M319" s="17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247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</row>
    <row r="320" spans="1:165" x14ac:dyDescent="0.25">
      <c r="A320" s="15"/>
      <c r="B320" s="15"/>
      <c r="C320" s="15"/>
      <c r="D320" s="16"/>
      <c r="E320" s="16"/>
      <c r="F320" s="17"/>
      <c r="G320" s="17"/>
      <c r="H320" s="17"/>
      <c r="I320" s="18"/>
      <c r="J320" s="18"/>
      <c r="K320" s="19"/>
      <c r="L320" s="18"/>
      <c r="M320" s="17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247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</row>
    <row r="321" spans="1:165" x14ac:dyDescent="0.25">
      <c r="A321" s="15"/>
      <c r="B321" s="15"/>
      <c r="C321" s="15"/>
      <c r="D321" s="16"/>
      <c r="E321" s="16"/>
      <c r="F321" s="17"/>
      <c r="G321" s="17"/>
      <c r="H321" s="17"/>
      <c r="I321" s="18"/>
      <c r="J321" s="18"/>
      <c r="K321" s="19"/>
      <c r="L321" s="18"/>
      <c r="M321" s="17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247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</row>
    <row r="322" spans="1:165" x14ac:dyDescent="0.25">
      <c r="A322" s="15"/>
      <c r="B322" s="15"/>
      <c r="C322" s="15"/>
      <c r="D322" s="16"/>
      <c r="E322" s="16"/>
      <c r="F322" s="17"/>
      <c r="G322" s="17"/>
      <c r="H322" s="17"/>
      <c r="I322" s="18"/>
      <c r="J322" s="18"/>
      <c r="K322" s="19"/>
      <c r="L322" s="18"/>
      <c r="M322" s="17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247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</row>
    <row r="323" spans="1:165" x14ac:dyDescent="0.25">
      <c r="A323" s="15"/>
      <c r="B323" s="15"/>
      <c r="C323" s="15"/>
      <c r="D323" s="16"/>
      <c r="E323" s="16"/>
      <c r="F323" s="17"/>
      <c r="G323" s="17"/>
      <c r="H323" s="17"/>
      <c r="I323" s="18"/>
      <c r="J323" s="18"/>
      <c r="K323" s="19"/>
      <c r="L323" s="18"/>
      <c r="M323" s="17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247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</row>
    <row r="324" spans="1:165" x14ac:dyDescent="0.25">
      <c r="A324" s="15"/>
      <c r="B324" s="15"/>
      <c r="C324" s="15"/>
      <c r="D324" s="16"/>
      <c r="E324" s="16"/>
      <c r="F324" s="17"/>
      <c r="G324" s="17"/>
      <c r="H324" s="17"/>
      <c r="I324" s="18"/>
      <c r="J324" s="18"/>
      <c r="K324" s="19"/>
      <c r="L324" s="18"/>
      <c r="M324" s="17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247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</row>
    <row r="325" spans="1:165" x14ac:dyDescent="0.25">
      <c r="A325" s="15"/>
      <c r="B325" s="15"/>
      <c r="C325" s="15"/>
      <c r="D325" s="16"/>
      <c r="E325" s="16"/>
      <c r="F325" s="17"/>
      <c r="G325" s="17"/>
      <c r="H325" s="17"/>
      <c r="I325" s="18"/>
      <c r="J325" s="18"/>
      <c r="K325" s="19"/>
      <c r="L325" s="18"/>
      <c r="M325" s="17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247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</row>
    <row r="326" spans="1:165" x14ac:dyDescent="0.25">
      <c r="A326" s="15"/>
      <c r="B326" s="15"/>
      <c r="C326" s="15"/>
      <c r="D326" s="16"/>
      <c r="E326" s="16"/>
      <c r="F326" s="17"/>
      <c r="G326" s="17"/>
      <c r="H326" s="17"/>
      <c r="I326" s="18"/>
      <c r="J326" s="18"/>
      <c r="K326" s="19"/>
      <c r="L326" s="18"/>
      <c r="M326" s="17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247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</row>
    <row r="327" spans="1:165" x14ac:dyDescent="0.25">
      <c r="A327" s="15"/>
      <c r="B327" s="15"/>
      <c r="C327" s="15"/>
      <c r="D327" s="16"/>
      <c r="E327" s="16"/>
      <c r="F327" s="17"/>
      <c r="G327" s="17"/>
      <c r="H327" s="17"/>
      <c r="I327" s="18"/>
      <c r="J327" s="18"/>
      <c r="K327" s="19"/>
      <c r="L327" s="18"/>
      <c r="M327" s="17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247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</row>
    <row r="328" spans="1:165" x14ac:dyDescent="0.25">
      <c r="A328" s="15"/>
      <c r="B328" s="15"/>
      <c r="C328" s="15"/>
      <c r="D328" s="16"/>
      <c r="E328" s="16"/>
      <c r="F328" s="17"/>
      <c r="G328" s="17"/>
      <c r="H328" s="17"/>
      <c r="I328" s="18"/>
      <c r="J328" s="18"/>
      <c r="K328" s="19"/>
      <c r="L328" s="18"/>
      <c r="M328" s="17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247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</row>
    <row r="329" spans="1:165" x14ac:dyDescent="0.25">
      <c r="A329" s="15"/>
      <c r="B329" s="15"/>
      <c r="C329" s="15"/>
      <c r="D329" s="16"/>
      <c r="E329" s="16"/>
      <c r="F329" s="17"/>
      <c r="G329" s="17"/>
      <c r="H329" s="17"/>
      <c r="I329" s="18"/>
      <c r="J329" s="18"/>
      <c r="K329" s="19"/>
      <c r="L329" s="18"/>
      <c r="M329" s="17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247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</row>
    <row r="330" spans="1:165" x14ac:dyDescent="0.25">
      <c r="A330" s="15"/>
      <c r="B330" s="15"/>
      <c r="C330" s="15"/>
      <c r="D330" s="16"/>
      <c r="E330" s="16"/>
      <c r="F330" s="17"/>
      <c r="G330" s="17"/>
      <c r="H330" s="17"/>
      <c r="I330" s="18"/>
      <c r="J330" s="18"/>
      <c r="K330" s="19"/>
      <c r="L330" s="18"/>
      <c r="M330" s="17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247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</row>
    <row r="331" spans="1:165" x14ac:dyDescent="0.25">
      <c r="A331" s="15"/>
      <c r="B331" s="15"/>
      <c r="C331" s="15"/>
      <c r="D331" s="16"/>
      <c r="E331" s="16"/>
      <c r="F331" s="17"/>
      <c r="G331" s="17"/>
      <c r="H331" s="17"/>
      <c r="I331" s="18"/>
      <c r="J331" s="18"/>
      <c r="K331" s="19"/>
      <c r="L331" s="18"/>
      <c r="M331" s="17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247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</row>
    <row r="332" spans="1:165" x14ac:dyDescent="0.25">
      <c r="A332" s="15"/>
      <c r="B332" s="15"/>
      <c r="C332" s="15"/>
      <c r="D332" s="16"/>
      <c r="E332" s="16"/>
      <c r="F332" s="17"/>
      <c r="G332" s="17"/>
      <c r="H332" s="17"/>
      <c r="I332" s="18"/>
      <c r="J332" s="18"/>
      <c r="K332" s="19"/>
      <c r="L332" s="18"/>
      <c r="M332" s="17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247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</row>
    <row r="333" spans="1:165" x14ac:dyDescent="0.25">
      <c r="A333" s="15"/>
      <c r="B333" s="15"/>
      <c r="C333" s="15"/>
      <c r="D333" s="16"/>
      <c r="E333" s="16"/>
      <c r="F333" s="17"/>
      <c r="G333" s="17"/>
      <c r="H333" s="17"/>
      <c r="I333" s="18"/>
      <c r="J333" s="18"/>
      <c r="K333" s="19"/>
      <c r="L333" s="18"/>
      <c r="M333" s="17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247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</row>
    <row r="334" spans="1:165" x14ac:dyDescent="0.25">
      <c r="A334" s="15"/>
      <c r="B334" s="15"/>
      <c r="C334" s="15"/>
      <c r="D334" s="16"/>
      <c r="E334" s="16"/>
      <c r="F334" s="17"/>
      <c r="G334" s="17"/>
      <c r="H334" s="17"/>
      <c r="I334" s="18"/>
      <c r="J334" s="18"/>
      <c r="K334" s="19"/>
      <c r="L334" s="18"/>
      <c r="M334" s="17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247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</row>
    <row r="335" spans="1:165" x14ac:dyDescent="0.25">
      <c r="A335" s="15"/>
      <c r="B335" s="15"/>
      <c r="C335" s="15"/>
      <c r="D335" s="16"/>
      <c r="E335" s="16"/>
      <c r="F335" s="17"/>
      <c r="G335" s="17"/>
      <c r="H335" s="17"/>
      <c r="I335" s="18"/>
      <c r="J335" s="18"/>
      <c r="K335" s="19"/>
      <c r="L335" s="18"/>
      <c r="M335" s="17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247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</row>
    <row r="336" spans="1:165" x14ac:dyDescent="0.25">
      <c r="A336" s="15"/>
      <c r="B336" s="15"/>
      <c r="C336" s="15"/>
      <c r="D336" s="16"/>
      <c r="E336" s="16"/>
      <c r="F336" s="17"/>
      <c r="G336" s="17"/>
      <c r="H336" s="17"/>
      <c r="I336" s="18"/>
      <c r="J336" s="18"/>
      <c r="K336" s="19"/>
      <c r="L336" s="18"/>
      <c r="M336" s="17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247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</row>
    <row r="337" spans="1:165" x14ac:dyDescent="0.25">
      <c r="A337" s="15"/>
      <c r="B337" s="15"/>
      <c r="C337" s="15"/>
      <c r="D337" s="16"/>
      <c r="E337" s="16"/>
      <c r="F337" s="17"/>
      <c r="G337" s="17"/>
      <c r="H337" s="17"/>
      <c r="I337" s="18"/>
      <c r="J337" s="18"/>
      <c r="K337" s="19"/>
      <c r="L337" s="18"/>
      <c r="M337" s="17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247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</row>
    <row r="338" spans="1:165" x14ac:dyDescent="0.25">
      <c r="A338" s="15"/>
      <c r="B338" s="15"/>
      <c r="C338" s="15"/>
      <c r="D338" s="16"/>
      <c r="E338" s="16"/>
      <c r="F338" s="17"/>
      <c r="G338" s="17"/>
      <c r="H338" s="17"/>
      <c r="I338" s="18"/>
      <c r="J338" s="18"/>
      <c r="K338" s="19"/>
      <c r="L338" s="18"/>
      <c r="M338" s="17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247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</row>
    <row r="339" spans="1:165" x14ac:dyDescent="0.25">
      <c r="A339" s="15"/>
      <c r="B339" s="15"/>
      <c r="C339" s="15"/>
      <c r="D339" s="16"/>
      <c r="E339" s="16"/>
      <c r="F339" s="17"/>
      <c r="G339" s="17"/>
      <c r="H339" s="17"/>
      <c r="I339" s="18"/>
      <c r="J339" s="18"/>
      <c r="K339" s="19"/>
      <c r="L339" s="18"/>
      <c r="M339" s="17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247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</row>
    <row r="340" spans="1:165" x14ac:dyDescent="0.25">
      <c r="A340" s="15"/>
      <c r="B340" s="15"/>
      <c r="C340" s="15"/>
      <c r="D340" s="16"/>
      <c r="E340" s="16"/>
      <c r="F340" s="17"/>
      <c r="G340" s="17"/>
      <c r="H340" s="17"/>
      <c r="I340" s="18"/>
      <c r="J340" s="18"/>
      <c r="K340" s="19"/>
      <c r="L340" s="18"/>
      <c r="M340" s="17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247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</row>
    <row r="341" spans="1:165" x14ac:dyDescent="0.25">
      <c r="A341" s="15"/>
      <c r="B341" s="15"/>
      <c r="C341" s="15"/>
      <c r="D341" s="16"/>
      <c r="E341" s="16"/>
      <c r="F341" s="17"/>
      <c r="G341" s="17"/>
      <c r="H341" s="17"/>
      <c r="I341" s="18"/>
      <c r="J341" s="18"/>
      <c r="K341" s="19"/>
      <c r="L341" s="18"/>
      <c r="M341" s="17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247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</row>
    <row r="342" spans="1:165" x14ac:dyDescent="0.25">
      <c r="A342" s="15"/>
      <c r="B342" s="15"/>
      <c r="C342" s="15"/>
      <c r="D342" s="16"/>
      <c r="E342" s="16"/>
      <c r="F342" s="17"/>
      <c r="G342" s="17"/>
      <c r="H342" s="17"/>
      <c r="I342" s="18"/>
      <c r="J342" s="18"/>
      <c r="K342" s="19"/>
      <c r="L342" s="18"/>
      <c r="M342" s="17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247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</row>
    <row r="343" spans="1:165" x14ac:dyDescent="0.25">
      <c r="A343" s="15"/>
      <c r="B343" s="15"/>
      <c r="C343" s="15"/>
      <c r="D343" s="16"/>
      <c r="E343" s="16"/>
      <c r="F343" s="17"/>
      <c r="G343" s="17"/>
      <c r="H343" s="17"/>
      <c r="I343" s="18"/>
      <c r="J343" s="18"/>
      <c r="K343" s="19"/>
      <c r="L343" s="18"/>
      <c r="M343" s="17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247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</row>
    <row r="344" spans="1:165" x14ac:dyDescent="0.25">
      <c r="A344" s="15"/>
      <c r="B344" s="15"/>
      <c r="C344" s="15"/>
      <c r="D344" s="16"/>
      <c r="E344" s="16"/>
      <c r="F344" s="17"/>
      <c r="G344" s="17"/>
      <c r="H344" s="17"/>
      <c r="I344" s="18"/>
      <c r="J344" s="18"/>
      <c r="K344" s="19"/>
      <c r="L344" s="18"/>
      <c r="M344" s="17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247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</row>
    <row r="345" spans="1:165" x14ac:dyDescent="0.25">
      <c r="A345" s="15"/>
      <c r="B345" s="15"/>
      <c r="C345" s="15"/>
      <c r="D345" s="16"/>
      <c r="E345" s="16"/>
      <c r="F345" s="17"/>
      <c r="G345" s="17"/>
      <c r="H345" s="17"/>
      <c r="I345" s="18"/>
      <c r="J345" s="18"/>
      <c r="K345" s="19"/>
      <c r="L345" s="18"/>
      <c r="M345" s="17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247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</row>
    <row r="346" spans="1:165" x14ac:dyDescent="0.25">
      <c r="A346" s="15"/>
      <c r="B346" s="15"/>
      <c r="C346" s="15"/>
      <c r="D346" s="16"/>
      <c r="E346" s="16"/>
      <c r="F346" s="17"/>
      <c r="G346" s="17"/>
      <c r="H346" s="17"/>
      <c r="I346" s="18"/>
      <c r="J346" s="18"/>
      <c r="K346" s="19"/>
      <c r="L346" s="18"/>
      <c r="M346" s="17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247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</row>
    <row r="347" spans="1:165" x14ac:dyDescent="0.25">
      <c r="A347" s="15"/>
      <c r="B347" s="15"/>
      <c r="C347" s="15"/>
      <c r="D347" s="16"/>
      <c r="E347" s="16"/>
      <c r="F347" s="17"/>
      <c r="G347" s="17"/>
      <c r="H347" s="17"/>
      <c r="I347" s="18"/>
      <c r="J347" s="18"/>
      <c r="K347" s="19"/>
      <c r="L347" s="18"/>
      <c r="M347" s="17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247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</row>
    <row r="348" spans="1:165" x14ac:dyDescent="0.25">
      <c r="A348" s="15"/>
      <c r="B348" s="15"/>
      <c r="C348" s="15"/>
      <c r="D348" s="16"/>
      <c r="E348" s="16"/>
      <c r="F348" s="17"/>
      <c r="G348" s="17"/>
      <c r="H348" s="17"/>
      <c r="I348" s="18"/>
      <c r="J348" s="18"/>
      <c r="K348" s="19"/>
      <c r="L348" s="18"/>
      <c r="M348" s="17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247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</row>
    <row r="349" spans="1:165" x14ac:dyDescent="0.25">
      <c r="A349" s="15"/>
      <c r="B349" s="15"/>
      <c r="C349" s="15"/>
      <c r="D349" s="16"/>
      <c r="E349" s="16"/>
      <c r="F349" s="17"/>
      <c r="G349" s="17"/>
      <c r="H349" s="17"/>
      <c r="I349" s="18"/>
      <c r="J349" s="18"/>
      <c r="K349" s="19"/>
      <c r="L349" s="18"/>
      <c r="M349" s="17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247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</row>
    <row r="350" spans="1:165" x14ac:dyDescent="0.25">
      <c r="A350" s="15"/>
      <c r="B350" s="15"/>
      <c r="C350" s="15"/>
      <c r="D350" s="16"/>
      <c r="E350" s="16"/>
      <c r="F350" s="17"/>
      <c r="G350" s="17"/>
      <c r="H350" s="17"/>
      <c r="I350" s="18"/>
      <c r="J350" s="18"/>
      <c r="K350" s="19"/>
      <c r="L350" s="18"/>
      <c r="M350" s="17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247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</row>
    <row r="351" spans="1:165" x14ac:dyDescent="0.25">
      <c r="A351" s="15"/>
      <c r="B351" s="15"/>
      <c r="C351" s="15"/>
      <c r="D351" s="16"/>
      <c r="E351" s="16"/>
      <c r="F351" s="17"/>
      <c r="G351" s="17"/>
      <c r="H351" s="17"/>
      <c r="I351" s="18"/>
      <c r="J351" s="18"/>
      <c r="K351" s="19"/>
      <c r="L351" s="18"/>
      <c r="M351" s="17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247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</row>
    <row r="352" spans="1:165" x14ac:dyDescent="0.25">
      <c r="A352" s="15"/>
      <c r="B352" s="15"/>
      <c r="C352" s="15"/>
      <c r="D352" s="16"/>
      <c r="E352" s="16"/>
      <c r="F352" s="17"/>
      <c r="G352" s="17"/>
      <c r="H352" s="17"/>
      <c r="I352" s="18"/>
      <c r="J352" s="18"/>
      <c r="K352" s="19"/>
      <c r="L352" s="18"/>
      <c r="M352" s="17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247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</row>
    <row r="353" spans="1:165" x14ac:dyDescent="0.25">
      <c r="A353" s="15"/>
      <c r="B353" s="15"/>
      <c r="C353" s="15"/>
      <c r="D353" s="16"/>
      <c r="E353" s="16"/>
      <c r="F353" s="17"/>
      <c r="G353" s="17"/>
      <c r="H353" s="17"/>
      <c r="I353" s="18"/>
      <c r="J353" s="18"/>
      <c r="K353" s="19"/>
      <c r="L353" s="18"/>
      <c r="M353" s="17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247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</row>
    <row r="354" spans="1:165" x14ac:dyDescent="0.25">
      <c r="A354" s="15"/>
      <c r="B354" s="15"/>
      <c r="C354" s="15"/>
      <c r="D354" s="16"/>
      <c r="E354" s="16"/>
      <c r="F354" s="17"/>
      <c r="G354" s="17"/>
      <c r="H354" s="17"/>
      <c r="I354" s="18"/>
      <c r="J354" s="18"/>
      <c r="K354" s="19"/>
      <c r="L354" s="18"/>
      <c r="M354" s="17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247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</row>
    <row r="355" spans="1:165" x14ac:dyDescent="0.25">
      <c r="A355" s="15"/>
      <c r="B355" s="15"/>
      <c r="C355" s="15"/>
      <c r="D355" s="16"/>
      <c r="E355" s="16"/>
      <c r="F355" s="17"/>
      <c r="G355" s="17"/>
      <c r="H355" s="17"/>
      <c r="I355" s="18"/>
      <c r="J355" s="18"/>
      <c r="K355" s="19"/>
      <c r="L355" s="18"/>
      <c r="M355" s="17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247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</row>
    <row r="356" spans="1:165" x14ac:dyDescent="0.25">
      <c r="A356" s="15"/>
      <c r="B356" s="15"/>
      <c r="C356" s="15"/>
      <c r="D356" s="16"/>
      <c r="E356" s="16"/>
      <c r="F356" s="17"/>
      <c r="G356" s="17"/>
      <c r="H356" s="17"/>
      <c r="I356" s="18"/>
      <c r="J356" s="18"/>
      <c r="K356" s="19"/>
      <c r="L356" s="18"/>
      <c r="M356" s="17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247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</row>
    <row r="357" spans="1:165" x14ac:dyDescent="0.25">
      <c r="A357" s="15"/>
      <c r="B357" s="15"/>
      <c r="C357" s="15"/>
      <c r="D357" s="16"/>
      <c r="E357" s="16"/>
      <c r="F357" s="17"/>
      <c r="G357" s="17"/>
      <c r="H357" s="17"/>
      <c r="I357" s="18"/>
      <c r="J357" s="18"/>
      <c r="K357" s="19"/>
      <c r="L357" s="18"/>
      <c r="M357" s="17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247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</row>
    <row r="358" spans="1:165" x14ac:dyDescent="0.25">
      <c r="A358" s="15"/>
      <c r="B358" s="15"/>
      <c r="C358" s="15"/>
      <c r="D358" s="16"/>
      <c r="E358" s="16"/>
      <c r="F358" s="17"/>
      <c r="G358" s="17"/>
      <c r="H358" s="17"/>
      <c r="I358" s="18"/>
      <c r="J358" s="18"/>
      <c r="K358" s="19"/>
      <c r="L358" s="18"/>
      <c r="M358" s="17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247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</row>
    <row r="359" spans="1:165" x14ac:dyDescent="0.25">
      <c r="A359" s="15"/>
      <c r="B359" s="15"/>
      <c r="C359" s="15"/>
      <c r="D359" s="16"/>
      <c r="E359" s="16"/>
      <c r="F359" s="17"/>
      <c r="G359" s="17"/>
      <c r="H359" s="17"/>
      <c r="I359" s="18"/>
      <c r="J359" s="18"/>
      <c r="K359" s="19"/>
      <c r="L359" s="18"/>
      <c r="M359" s="17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247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</row>
    <row r="360" spans="1:165" x14ac:dyDescent="0.25">
      <c r="A360" s="15"/>
      <c r="B360" s="15"/>
      <c r="C360" s="15"/>
      <c r="D360" s="16"/>
      <c r="E360" s="16"/>
      <c r="F360" s="17"/>
      <c r="G360" s="17"/>
      <c r="H360" s="17"/>
      <c r="I360" s="18"/>
      <c r="J360" s="18"/>
      <c r="K360" s="19"/>
      <c r="L360" s="18"/>
      <c r="M360" s="17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247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</row>
    <row r="361" spans="1:165" x14ac:dyDescent="0.25">
      <c r="A361" s="15"/>
      <c r="B361" s="15"/>
      <c r="C361" s="15"/>
      <c r="D361" s="16"/>
      <c r="E361" s="16"/>
      <c r="F361" s="17"/>
      <c r="G361" s="17"/>
      <c r="H361" s="17"/>
      <c r="I361" s="18"/>
      <c r="J361" s="18"/>
      <c r="K361" s="19"/>
      <c r="L361" s="18"/>
      <c r="M361" s="17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247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</row>
    <row r="362" spans="1:165" x14ac:dyDescent="0.25">
      <c r="A362" s="15"/>
      <c r="B362" s="15"/>
      <c r="C362" s="15"/>
      <c r="D362" s="16"/>
      <c r="E362" s="16"/>
      <c r="F362" s="17"/>
      <c r="G362" s="17"/>
      <c r="H362" s="17"/>
      <c r="I362" s="18"/>
      <c r="J362" s="18"/>
      <c r="K362" s="19"/>
      <c r="L362" s="18"/>
      <c r="M362" s="17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247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</row>
    <row r="363" spans="1:165" x14ac:dyDescent="0.25">
      <c r="A363" s="15"/>
      <c r="B363" s="15"/>
      <c r="C363" s="15"/>
      <c r="D363" s="16"/>
      <c r="E363" s="16"/>
      <c r="F363" s="17"/>
      <c r="G363" s="17"/>
      <c r="H363" s="17"/>
      <c r="I363" s="18"/>
      <c r="J363" s="18"/>
      <c r="K363" s="19"/>
      <c r="L363" s="18"/>
      <c r="M363" s="17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247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</row>
    <row r="364" spans="1:165" x14ac:dyDescent="0.25">
      <c r="A364" s="15"/>
      <c r="B364" s="15"/>
      <c r="C364" s="15"/>
      <c r="D364" s="16"/>
      <c r="E364" s="16"/>
      <c r="F364" s="17"/>
      <c r="G364" s="17"/>
      <c r="H364" s="17"/>
      <c r="I364" s="18"/>
      <c r="J364" s="18"/>
      <c r="K364" s="19"/>
      <c r="L364" s="18"/>
      <c r="M364" s="17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247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</row>
    <row r="365" spans="1:165" x14ac:dyDescent="0.25">
      <c r="A365" s="15"/>
      <c r="B365" s="15"/>
      <c r="C365" s="15"/>
      <c r="D365" s="16"/>
      <c r="E365" s="16"/>
      <c r="F365" s="17"/>
      <c r="G365" s="17"/>
      <c r="H365" s="17"/>
      <c r="I365" s="18"/>
      <c r="J365" s="18"/>
      <c r="K365" s="19"/>
      <c r="L365" s="18"/>
      <c r="M365" s="17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247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</row>
    <row r="366" spans="1:165" x14ac:dyDescent="0.25">
      <c r="A366" s="15"/>
      <c r="B366" s="15"/>
      <c r="C366" s="15"/>
      <c r="D366" s="16"/>
      <c r="E366" s="16"/>
      <c r="F366" s="17"/>
      <c r="G366" s="17"/>
      <c r="H366" s="17"/>
      <c r="I366" s="18"/>
      <c r="J366" s="18"/>
      <c r="K366" s="19"/>
      <c r="L366" s="18"/>
      <c r="M366" s="17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247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</row>
    <row r="367" spans="1:165" x14ac:dyDescent="0.25">
      <c r="A367" s="15"/>
      <c r="B367" s="15"/>
      <c r="C367" s="15"/>
      <c r="D367" s="16"/>
      <c r="E367" s="16"/>
      <c r="F367" s="17"/>
      <c r="G367" s="17"/>
      <c r="H367" s="17"/>
      <c r="I367" s="18"/>
      <c r="J367" s="18"/>
      <c r="K367" s="19"/>
      <c r="L367" s="18"/>
      <c r="M367" s="17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247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</row>
    <row r="368" spans="1:165" x14ac:dyDescent="0.25">
      <c r="A368" s="15"/>
      <c r="B368" s="15"/>
      <c r="C368" s="15"/>
      <c r="D368" s="16"/>
      <c r="E368" s="16"/>
      <c r="F368" s="17"/>
      <c r="G368" s="17"/>
      <c r="H368" s="17"/>
      <c r="I368" s="18"/>
      <c r="J368" s="18"/>
      <c r="K368" s="19"/>
      <c r="L368" s="18"/>
      <c r="M368" s="17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247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</row>
    <row r="369" spans="1:165" x14ac:dyDescent="0.25">
      <c r="A369" s="15"/>
      <c r="B369" s="15"/>
      <c r="C369" s="15"/>
      <c r="D369" s="16"/>
      <c r="E369" s="16"/>
      <c r="F369" s="17"/>
      <c r="G369" s="17"/>
      <c r="H369" s="17"/>
      <c r="I369" s="18"/>
      <c r="J369" s="18"/>
      <c r="K369" s="19"/>
      <c r="L369" s="18"/>
      <c r="M369" s="17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247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</row>
    <row r="370" spans="1:165" x14ac:dyDescent="0.25">
      <c r="A370" s="15"/>
      <c r="B370" s="15"/>
      <c r="C370" s="15"/>
      <c r="D370" s="16"/>
      <c r="E370" s="16"/>
      <c r="F370" s="17"/>
      <c r="G370" s="17"/>
      <c r="H370" s="17"/>
      <c r="I370" s="18"/>
      <c r="J370" s="18"/>
      <c r="K370" s="19"/>
      <c r="L370" s="18"/>
      <c r="M370" s="17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247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</row>
    <row r="371" spans="1:165" x14ac:dyDescent="0.25">
      <c r="A371" s="15"/>
      <c r="B371" s="15"/>
      <c r="C371" s="15"/>
      <c r="D371" s="16"/>
      <c r="E371" s="16"/>
      <c r="F371" s="17"/>
      <c r="G371" s="17"/>
      <c r="H371" s="17"/>
      <c r="I371" s="18"/>
      <c r="J371" s="18"/>
      <c r="K371" s="19"/>
      <c r="L371" s="18"/>
      <c r="M371" s="17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247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</row>
    <row r="372" spans="1:165" x14ac:dyDescent="0.25">
      <c r="A372" s="15"/>
      <c r="B372" s="15"/>
      <c r="C372" s="15"/>
      <c r="D372" s="16"/>
      <c r="E372" s="16"/>
      <c r="F372" s="17"/>
      <c r="G372" s="17"/>
      <c r="H372" s="17"/>
      <c r="I372" s="18"/>
      <c r="J372" s="18"/>
      <c r="K372" s="19"/>
      <c r="L372" s="18"/>
      <c r="M372" s="17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247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</row>
    <row r="373" spans="1:165" x14ac:dyDescent="0.25">
      <c r="A373" s="15"/>
      <c r="B373" s="15"/>
      <c r="C373" s="15"/>
      <c r="D373" s="16"/>
      <c r="E373" s="16"/>
      <c r="F373" s="17"/>
      <c r="G373" s="17"/>
      <c r="H373" s="17"/>
      <c r="I373" s="18"/>
      <c r="J373" s="18"/>
      <c r="K373" s="19"/>
      <c r="L373" s="18"/>
      <c r="M373" s="17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247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</row>
    <row r="374" spans="1:165" x14ac:dyDescent="0.25">
      <c r="A374" s="15"/>
      <c r="B374" s="15"/>
      <c r="C374" s="15"/>
      <c r="D374" s="16"/>
      <c r="E374" s="16"/>
      <c r="F374" s="17"/>
      <c r="G374" s="17"/>
      <c r="H374" s="17"/>
      <c r="I374" s="18"/>
      <c r="J374" s="18"/>
      <c r="K374" s="19"/>
      <c r="L374" s="18"/>
      <c r="M374" s="17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247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</row>
    <row r="375" spans="1:165" x14ac:dyDescent="0.25">
      <c r="A375" s="15"/>
      <c r="B375" s="15"/>
      <c r="C375" s="15"/>
      <c r="D375" s="16"/>
      <c r="E375" s="16"/>
      <c r="F375" s="17"/>
      <c r="G375" s="17"/>
      <c r="H375" s="17"/>
      <c r="I375" s="18"/>
      <c r="J375" s="18"/>
      <c r="K375" s="19"/>
      <c r="L375" s="18"/>
      <c r="M375" s="17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247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</row>
    <row r="376" spans="1:165" x14ac:dyDescent="0.25">
      <c r="A376" s="15"/>
      <c r="B376" s="15"/>
      <c r="C376" s="15"/>
      <c r="D376" s="16"/>
      <c r="E376" s="16"/>
      <c r="F376" s="17"/>
      <c r="G376" s="17"/>
      <c r="H376" s="17"/>
      <c r="I376" s="18"/>
      <c r="J376" s="18"/>
      <c r="K376" s="19"/>
      <c r="L376" s="18"/>
      <c r="M376" s="17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247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</row>
    <row r="377" spans="1:165" x14ac:dyDescent="0.25">
      <c r="A377" s="15"/>
      <c r="B377" s="15"/>
      <c r="C377" s="15"/>
      <c r="D377" s="16"/>
      <c r="E377" s="16"/>
      <c r="F377" s="17"/>
      <c r="G377" s="17"/>
      <c r="H377" s="17"/>
      <c r="I377" s="18"/>
      <c r="J377" s="18"/>
      <c r="K377" s="19"/>
      <c r="L377" s="18"/>
      <c r="M377" s="17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247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</row>
    <row r="378" spans="1:165" x14ac:dyDescent="0.25">
      <c r="A378" s="15"/>
      <c r="B378" s="15"/>
      <c r="C378" s="15"/>
      <c r="D378" s="16"/>
      <c r="E378" s="16"/>
      <c r="F378" s="17"/>
      <c r="G378" s="17"/>
      <c r="H378" s="17"/>
      <c r="I378" s="18"/>
      <c r="J378" s="18"/>
      <c r="K378" s="19"/>
      <c r="L378" s="18"/>
      <c r="M378" s="17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247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</row>
    <row r="379" spans="1:165" x14ac:dyDescent="0.25">
      <c r="A379" s="15"/>
      <c r="B379" s="15"/>
      <c r="C379" s="15"/>
      <c r="D379" s="16"/>
      <c r="E379" s="16"/>
      <c r="F379" s="17"/>
      <c r="G379" s="17"/>
      <c r="H379" s="17"/>
      <c r="I379" s="18"/>
      <c r="J379" s="18"/>
      <c r="K379" s="19"/>
      <c r="L379" s="18"/>
      <c r="M379" s="17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247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</row>
    <row r="380" spans="1:165" x14ac:dyDescent="0.25">
      <c r="A380" s="15"/>
      <c r="B380" s="15"/>
      <c r="C380" s="15"/>
      <c r="D380" s="16"/>
      <c r="E380" s="16"/>
      <c r="F380" s="17"/>
      <c r="G380" s="17"/>
      <c r="H380" s="17"/>
      <c r="I380" s="18"/>
      <c r="J380" s="18"/>
      <c r="K380" s="19"/>
      <c r="L380" s="18"/>
      <c r="M380" s="17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247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</row>
    <row r="381" spans="1:165" x14ac:dyDescent="0.25">
      <c r="A381" s="15"/>
      <c r="B381" s="15"/>
      <c r="C381" s="15"/>
      <c r="D381" s="16"/>
      <c r="E381" s="16"/>
      <c r="F381" s="17"/>
      <c r="G381" s="17"/>
      <c r="H381" s="17"/>
      <c r="I381" s="18"/>
      <c r="J381" s="18"/>
      <c r="K381" s="19"/>
      <c r="L381" s="18"/>
      <c r="M381" s="17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247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</row>
    <row r="382" spans="1:165" x14ac:dyDescent="0.25">
      <c r="A382" s="15"/>
      <c r="B382" s="15"/>
      <c r="C382" s="15"/>
      <c r="D382" s="16"/>
      <c r="E382" s="16"/>
      <c r="F382" s="17"/>
      <c r="G382" s="17"/>
      <c r="H382" s="17"/>
      <c r="I382" s="18"/>
      <c r="J382" s="18"/>
      <c r="K382" s="19"/>
      <c r="L382" s="18"/>
      <c r="M382" s="17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247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</row>
    <row r="383" spans="1:165" x14ac:dyDescent="0.25">
      <c r="A383" s="15"/>
      <c r="B383" s="15"/>
      <c r="C383" s="15"/>
      <c r="D383" s="16"/>
      <c r="E383" s="16"/>
      <c r="F383" s="17"/>
      <c r="G383" s="17"/>
      <c r="H383" s="17"/>
      <c r="I383" s="18"/>
      <c r="J383" s="18"/>
      <c r="K383" s="19"/>
      <c r="L383" s="18"/>
      <c r="M383" s="17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247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</row>
    <row r="384" spans="1:165" x14ac:dyDescent="0.25">
      <c r="A384" s="15"/>
      <c r="B384" s="15"/>
      <c r="C384" s="15"/>
      <c r="D384" s="16"/>
      <c r="E384" s="16"/>
      <c r="F384" s="17"/>
      <c r="G384" s="17"/>
      <c r="H384" s="17"/>
      <c r="I384" s="18"/>
      <c r="J384" s="18"/>
      <c r="K384" s="19"/>
      <c r="L384" s="18"/>
      <c r="M384" s="17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247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</row>
    <row r="385" spans="1:165" x14ac:dyDescent="0.25">
      <c r="A385" s="15"/>
      <c r="B385" s="15"/>
      <c r="C385" s="15"/>
      <c r="D385" s="16"/>
      <c r="E385" s="16"/>
      <c r="F385" s="17"/>
      <c r="G385" s="17"/>
      <c r="H385" s="17"/>
      <c r="I385" s="18"/>
      <c r="J385" s="18"/>
      <c r="K385" s="19"/>
      <c r="L385" s="18"/>
      <c r="M385" s="17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247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</row>
    <row r="386" spans="1:165" x14ac:dyDescent="0.25">
      <c r="A386" s="15"/>
      <c r="B386" s="15"/>
      <c r="C386" s="15"/>
      <c r="D386" s="16"/>
      <c r="E386" s="16"/>
      <c r="F386" s="17"/>
      <c r="G386" s="17"/>
      <c r="H386" s="17"/>
      <c r="I386" s="18"/>
      <c r="J386" s="18"/>
      <c r="K386" s="19"/>
      <c r="L386" s="18"/>
      <c r="M386" s="17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247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</row>
    <row r="387" spans="1:165" x14ac:dyDescent="0.25">
      <c r="A387" s="15"/>
      <c r="B387" s="15"/>
      <c r="C387" s="15"/>
      <c r="D387" s="16"/>
      <c r="E387" s="16"/>
      <c r="F387" s="17"/>
      <c r="G387" s="17"/>
      <c r="H387" s="17"/>
      <c r="I387" s="18"/>
      <c r="J387" s="18"/>
      <c r="K387" s="19"/>
      <c r="L387" s="18"/>
      <c r="M387" s="17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247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</row>
    <row r="388" spans="1:165" x14ac:dyDescent="0.25">
      <c r="A388" s="15"/>
      <c r="B388" s="15"/>
      <c r="C388" s="15"/>
      <c r="D388" s="16"/>
      <c r="E388" s="16"/>
      <c r="F388" s="17"/>
      <c r="G388" s="17"/>
      <c r="H388" s="17"/>
      <c r="I388" s="18"/>
      <c r="J388" s="18"/>
      <c r="K388" s="19"/>
      <c r="L388" s="18"/>
      <c r="M388" s="17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247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</row>
    <row r="389" spans="1:165" x14ac:dyDescent="0.25">
      <c r="A389" s="15"/>
      <c r="B389" s="15"/>
      <c r="C389" s="15"/>
      <c r="D389" s="16"/>
      <c r="E389" s="16"/>
      <c r="F389" s="17"/>
      <c r="G389" s="17"/>
      <c r="H389" s="17"/>
      <c r="I389" s="18"/>
      <c r="J389" s="18"/>
      <c r="K389" s="19"/>
      <c r="L389" s="18"/>
      <c r="M389" s="17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247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</row>
    <row r="390" spans="1:165" x14ac:dyDescent="0.25">
      <c r="A390" s="15"/>
      <c r="B390" s="15"/>
      <c r="C390" s="15"/>
      <c r="D390" s="16"/>
      <c r="E390" s="16"/>
      <c r="F390" s="17"/>
      <c r="G390" s="17"/>
      <c r="H390" s="17"/>
      <c r="I390" s="18"/>
      <c r="J390" s="18"/>
      <c r="K390" s="19"/>
      <c r="L390" s="18"/>
      <c r="M390" s="17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247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</row>
    <row r="391" spans="1:165" x14ac:dyDescent="0.25">
      <c r="A391" s="15"/>
      <c r="B391" s="15"/>
      <c r="C391" s="15"/>
      <c r="D391" s="16"/>
      <c r="E391" s="16"/>
      <c r="F391" s="17"/>
      <c r="G391" s="17"/>
      <c r="H391" s="17"/>
      <c r="I391" s="18"/>
      <c r="J391" s="18"/>
      <c r="K391" s="19"/>
      <c r="L391" s="18"/>
      <c r="M391" s="17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247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</row>
    <row r="392" spans="1:165" x14ac:dyDescent="0.25">
      <c r="A392" s="15"/>
      <c r="B392" s="15"/>
      <c r="C392" s="15"/>
      <c r="D392" s="16"/>
      <c r="E392" s="16"/>
      <c r="F392" s="17"/>
      <c r="G392" s="17"/>
      <c r="H392" s="17"/>
      <c r="I392" s="18"/>
      <c r="J392" s="18"/>
      <c r="K392" s="19"/>
      <c r="L392" s="18"/>
      <c r="M392" s="17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247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</row>
    <row r="393" spans="1:165" x14ac:dyDescent="0.25">
      <c r="A393" s="15"/>
      <c r="B393" s="15"/>
      <c r="C393" s="15"/>
      <c r="D393" s="16"/>
      <c r="E393" s="16"/>
      <c r="F393" s="17"/>
      <c r="G393" s="17"/>
      <c r="H393" s="17"/>
      <c r="I393" s="18"/>
      <c r="J393" s="18"/>
      <c r="K393" s="19"/>
      <c r="L393" s="18"/>
      <c r="M393" s="17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247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</row>
    <row r="394" spans="1:165" x14ac:dyDescent="0.25">
      <c r="A394" s="15"/>
      <c r="B394" s="15"/>
      <c r="C394" s="15"/>
      <c r="D394" s="16"/>
      <c r="E394" s="16"/>
      <c r="F394" s="17"/>
      <c r="G394" s="17"/>
      <c r="H394" s="17"/>
      <c r="I394" s="18"/>
      <c r="J394" s="18"/>
      <c r="K394" s="19"/>
      <c r="L394" s="18"/>
      <c r="M394" s="17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247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</row>
    <row r="395" spans="1:165" x14ac:dyDescent="0.25">
      <c r="A395" s="15"/>
      <c r="B395" s="15"/>
      <c r="C395" s="15"/>
      <c r="D395" s="16"/>
      <c r="E395" s="16"/>
      <c r="F395" s="17"/>
      <c r="G395" s="17"/>
      <c r="H395" s="17"/>
      <c r="I395" s="18"/>
      <c r="J395" s="18"/>
      <c r="K395" s="19"/>
      <c r="L395" s="18"/>
      <c r="M395" s="17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247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</row>
    <row r="396" spans="1:165" x14ac:dyDescent="0.25">
      <c r="A396" s="15"/>
      <c r="B396" s="15"/>
      <c r="C396" s="15"/>
      <c r="D396" s="16"/>
      <c r="E396" s="16"/>
      <c r="F396" s="17"/>
      <c r="G396" s="17"/>
      <c r="H396" s="17"/>
      <c r="I396" s="18"/>
      <c r="J396" s="18"/>
      <c r="K396" s="19"/>
      <c r="L396" s="18"/>
      <c r="M396" s="17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247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</row>
    <row r="397" spans="1:165" x14ac:dyDescent="0.25">
      <c r="A397" s="15"/>
      <c r="B397" s="15"/>
      <c r="C397" s="15"/>
      <c r="D397" s="16"/>
      <c r="E397" s="16"/>
      <c r="F397" s="17"/>
      <c r="G397" s="17"/>
      <c r="H397" s="17"/>
      <c r="I397" s="18"/>
      <c r="J397" s="18"/>
      <c r="K397" s="19"/>
      <c r="L397" s="18"/>
      <c r="M397" s="17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247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</row>
    <row r="398" spans="1:165" x14ac:dyDescent="0.25">
      <c r="A398" s="15"/>
      <c r="B398" s="15"/>
      <c r="C398" s="15"/>
      <c r="D398" s="16"/>
      <c r="E398" s="16"/>
      <c r="F398" s="17"/>
      <c r="G398" s="17"/>
      <c r="H398" s="17"/>
      <c r="I398" s="18"/>
      <c r="J398" s="18"/>
      <c r="K398" s="19"/>
      <c r="L398" s="18"/>
      <c r="M398" s="17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247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</row>
    <row r="399" spans="1:165" x14ac:dyDescent="0.25">
      <c r="A399" s="15"/>
      <c r="B399" s="15"/>
      <c r="C399" s="15"/>
      <c r="D399" s="16"/>
      <c r="E399" s="16"/>
      <c r="F399" s="17"/>
      <c r="G399" s="17"/>
      <c r="H399" s="17"/>
      <c r="I399" s="18"/>
      <c r="J399" s="18"/>
      <c r="K399" s="19"/>
      <c r="L399" s="18"/>
      <c r="M399" s="17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247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</row>
    <row r="400" spans="1:165" x14ac:dyDescent="0.25">
      <c r="A400" s="15"/>
      <c r="B400" s="15"/>
      <c r="C400" s="15"/>
      <c r="D400" s="16"/>
      <c r="E400" s="16"/>
      <c r="F400" s="17"/>
      <c r="G400" s="17"/>
      <c r="H400" s="17"/>
      <c r="I400" s="18"/>
      <c r="J400" s="18"/>
      <c r="K400" s="19"/>
      <c r="L400" s="18"/>
      <c r="M400" s="17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247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</row>
    <row r="401" spans="1:165" x14ac:dyDescent="0.25">
      <c r="A401" s="15"/>
      <c r="B401" s="15"/>
      <c r="C401" s="15"/>
      <c r="D401" s="16"/>
      <c r="E401" s="16"/>
      <c r="F401" s="17"/>
      <c r="G401" s="17"/>
      <c r="H401" s="17"/>
      <c r="I401" s="18"/>
      <c r="J401" s="18"/>
      <c r="K401" s="19"/>
      <c r="L401" s="18"/>
      <c r="M401" s="17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247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</row>
    <row r="402" spans="1:165" x14ac:dyDescent="0.25">
      <c r="A402" s="15"/>
      <c r="B402" s="15"/>
      <c r="C402" s="15"/>
      <c r="D402" s="16"/>
      <c r="E402" s="16"/>
      <c r="F402" s="17"/>
      <c r="G402" s="17"/>
      <c r="H402" s="17"/>
      <c r="I402" s="18"/>
      <c r="J402" s="18"/>
      <c r="K402" s="19"/>
      <c r="L402" s="18"/>
      <c r="M402" s="17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247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</row>
    <row r="403" spans="1:165" x14ac:dyDescent="0.25">
      <c r="A403" s="15"/>
      <c r="B403" s="15"/>
      <c r="C403" s="15"/>
      <c r="D403" s="16"/>
      <c r="E403" s="16"/>
      <c r="F403" s="17"/>
      <c r="G403" s="17"/>
      <c r="H403" s="17"/>
      <c r="I403" s="18"/>
      <c r="J403" s="18"/>
      <c r="K403" s="19"/>
      <c r="L403" s="18"/>
      <c r="M403" s="17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247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</row>
    <row r="404" spans="1:165" x14ac:dyDescent="0.25">
      <c r="A404" s="15"/>
      <c r="B404" s="15"/>
      <c r="C404" s="15"/>
      <c r="D404" s="16"/>
      <c r="E404" s="16"/>
      <c r="F404" s="17"/>
      <c r="G404" s="17"/>
      <c r="H404" s="17"/>
      <c r="I404" s="18"/>
      <c r="J404" s="18"/>
      <c r="K404" s="19"/>
      <c r="L404" s="18"/>
      <c r="M404" s="17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247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</row>
    <row r="405" spans="1:165" x14ac:dyDescent="0.25">
      <c r="A405" s="15"/>
      <c r="B405" s="15"/>
      <c r="C405" s="15"/>
      <c r="D405" s="16"/>
      <c r="E405" s="16"/>
      <c r="F405" s="17"/>
      <c r="G405" s="17"/>
      <c r="H405" s="17"/>
      <c r="I405" s="18"/>
      <c r="J405" s="18"/>
      <c r="K405" s="19"/>
      <c r="L405" s="18"/>
      <c r="M405" s="17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247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</row>
    <row r="406" spans="1:165" x14ac:dyDescent="0.25">
      <c r="A406" s="15"/>
      <c r="B406" s="15"/>
      <c r="C406" s="15"/>
      <c r="D406" s="16"/>
      <c r="E406" s="16"/>
      <c r="F406" s="17"/>
      <c r="G406" s="17"/>
      <c r="H406" s="17"/>
      <c r="I406" s="18"/>
      <c r="J406" s="18"/>
      <c r="K406" s="19"/>
      <c r="L406" s="18"/>
      <c r="M406" s="17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247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</row>
    <row r="407" spans="1:165" x14ac:dyDescent="0.25">
      <c r="A407" s="15"/>
      <c r="B407" s="15"/>
      <c r="C407" s="15"/>
      <c r="D407" s="16"/>
      <c r="E407" s="16"/>
      <c r="F407" s="17"/>
      <c r="G407" s="17"/>
      <c r="H407" s="17"/>
      <c r="I407" s="18"/>
      <c r="J407" s="18"/>
      <c r="K407" s="19"/>
      <c r="L407" s="18"/>
      <c r="M407" s="17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247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</row>
    <row r="408" spans="1:165" x14ac:dyDescent="0.25">
      <c r="A408" s="15"/>
      <c r="B408" s="15"/>
      <c r="C408" s="15"/>
      <c r="D408" s="16"/>
      <c r="E408" s="16"/>
      <c r="F408" s="17"/>
      <c r="G408" s="17"/>
      <c r="H408" s="17"/>
      <c r="I408" s="18"/>
      <c r="J408" s="18"/>
      <c r="K408" s="19"/>
      <c r="L408" s="18"/>
      <c r="M408" s="17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247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</row>
    <row r="409" spans="1:165" x14ac:dyDescent="0.25">
      <c r="A409" s="15"/>
      <c r="B409" s="15"/>
      <c r="C409" s="15"/>
      <c r="D409" s="16"/>
      <c r="E409" s="16"/>
      <c r="F409" s="17"/>
      <c r="G409" s="17"/>
      <c r="H409" s="17"/>
      <c r="I409" s="18"/>
      <c r="J409" s="18"/>
      <c r="K409" s="19"/>
      <c r="L409" s="18"/>
      <c r="M409" s="17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247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</row>
    <row r="410" spans="1:165" x14ac:dyDescent="0.25">
      <c r="A410" s="15"/>
      <c r="B410" s="15"/>
      <c r="C410" s="15"/>
      <c r="D410" s="16"/>
      <c r="E410" s="16"/>
      <c r="F410" s="17"/>
      <c r="G410" s="17"/>
      <c r="H410" s="17"/>
      <c r="I410" s="18"/>
      <c r="J410" s="18"/>
      <c r="K410" s="19"/>
      <c r="L410" s="18"/>
      <c r="M410" s="17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247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</row>
    <row r="411" spans="1:165" x14ac:dyDescent="0.25">
      <c r="A411" s="15"/>
      <c r="B411" s="15"/>
      <c r="C411" s="15"/>
      <c r="D411" s="16"/>
      <c r="E411" s="16"/>
      <c r="F411" s="17"/>
      <c r="G411" s="17"/>
      <c r="H411" s="17"/>
      <c r="I411" s="18"/>
      <c r="J411" s="18"/>
      <c r="K411" s="19"/>
      <c r="L411" s="18"/>
      <c r="M411" s="17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247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</row>
    <row r="412" spans="1:165" x14ac:dyDescent="0.25">
      <c r="A412" s="15"/>
      <c r="B412" s="15"/>
      <c r="C412" s="15"/>
      <c r="D412" s="16"/>
      <c r="E412" s="16"/>
      <c r="F412" s="17"/>
      <c r="G412" s="17"/>
      <c r="H412" s="17"/>
      <c r="I412" s="18"/>
      <c r="J412" s="18"/>
      <c r="K412" s="19"/>
      <c r="L412" s="18"/>
      <c r="M412" s="17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247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</row>
    <row r="413" spans="1:165" x14ac:dyDescent="0.25">
      <c r="A413" s="15"/>
      <c r="B413" s="15"/>
      <c r="C413" s="15"/>
      <c r="D413" s="16"/>
      <c r="E413" s="16"/>
      <c r="F413" s="17"/>
      <c r="G413" s="17"/>
      <c r="H413" s="17"/>
      <c r="I413" s="18"/>
      <c r="J413" s="18"/>
      <c r="K413" s="19"/>
      <c r="L413" s="18"/>
      <c r="M413" s="17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247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</row>
    <row r="414" spans="1:165" x14ac:dyDescent="0.25">
      <c r="A414" s="15"/>
      <c r="B414" s="15"/>
      <c r="C414" s="15"/>
      <c r="D414" s="16"/>
      <c r="E414" s="16"/>
      <c r="F414" s="17"/>
      <c r="G414" s="17"/>
      <c r="H414" s="17"/>
      <c r="I414" s="18"/>
      <c r="J414" s="18"/>
      <c r="K414" s="19"/>
      <c r="L414" s="18"/>
      <c r="M414" s="17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247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</row>
    <row r="415" spans="1:165" x14ac:dyDescent="0.25">
      <c r="A415" s="15"/>
      <c r="B415" s="15"/>
      <c r="C415" s="15"/>
      <c r="D415" s="16"/>
      <c r="E415" s="16"/>
      <c r="F415" s="17"/>
      <c r="G415" s="17"/>
      <c r="H415" s="17"/>
      <c r="I415" s="18"/>
      <c r="J415" s="18"/>
      <c r="K415" s="19"/>
      <c r="L415" s="18"/>
      <c r="M415" s="17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247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</row>
    <row r="416" spans="1:165" x14ac:dyDescent="0.25">
      <c r="A416" s="15"/>
      <c r="B416" s="15"/>
      <c r="C416" s="15"/>
      <c r="D416" s="16"/>
      <c r="E416" s="16"/>
      <c r="F416" s="17"/>
      <c r="G416" s="17"/>
      <c r="H416" s="17"/>
      <c r="I416" s="18"/>
      <c r="J416" s="18"/>
      <c r="K416" s="19"/>
      <c r="L416" s="18"/>
      <c r="M416" s="17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247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</row>
    <row r="417" spans="1:165" x14ac:dyDescent="0.25">
      <c r="A417" s="15"/>
      <c r="B417" s="15"/>
      <c r="C417" s="15"/>
      <c r="D417" s="16"/>
      <c r="E417" s="16"/>
      <c r="F417" s="17"/>
      <c r="G417" s="17"/>
      <c r="H417" s="17"/>
      <c r="I417" s="18"/>
      <c r="J417" s="18"/>
      <c r="K417" s="19"/>
      <c r="L417" s="18"/>
      <c r="M417" s="17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247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</row>
    <row r="418" spans="1:165" x14ac:dyDescent="0.25">
      <c r="A418" s="15"/>
      <c r="B418" s="15"/>
      <c r="C418" s="15"/>
      <c r="D418" s="16"/>
      <c r="E418" s="16"/>
      <c r="F418" s="17"/>
      <c r="G418" s="17"/>
      <c r="H418" s="17"/>
      <c r="I418" s="18"/>
      <c r="J418" s="18"/>
      <c r="K418" s="19"/>
      <c r="L418" s="18"/>
      <c r="M418" s="17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247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</row>
    <row r="419" spans="1:165" x14ac:dyDescent="0.25">
      <c r="A419" s="15"/>
      <c r="B419" s="15"/>
      <c r="C419" s="15"/>
      <c r="D419" s="16"/>
      <c r="E419" s="16"/>
      <c r="F419" s="17"/>
      <c r="G419" s="17"/>
      <c r="H419" s="17"/>
      <c r="I419" s="18"/>
      <c r="J419" s="18"/>
      <c r="K419" s="19"/>
      <c r="L419" s="18"/>
      <c r="M419" s="17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247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</row>
    <row r="420" spans="1:165" x14ac:dyDescent="0.25">
      <c r="A420" s="15"/>
      <c r="B420" s="15"/>
      <c r="C420" s="15"/>
      <c r="D420" s="16"/>
      <c r="E420" s="16"/>
      <c r="F420" s="17"/>
      <c r="G420" s="17"/>
      <c r="H420" s="17"/>
      <c r="I420" s="18"/>
      <c r="J420" s="18"/>
      <c r="K420" s="19"/>
      <c r="L420" s="18"/>
      <c r="M420" s="17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247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</row>
    <row r="421" spans="1:165" x14ac:dyDescent="0.25">
      <c r="A421" s="15"/>
      <c r="B421" s="15"/>
      <c r="C421" s="15"/>
      <c r="D421" s="16"/>
      <c r="E421" s="16"/>
      <c r="F421" s="17"/>
      <c r="G421" s="17"/>
      <c r="H421" s="17"/>
      <c r="I421" s="18"/>
      <c r="J421" s="18"/>
      <c r="K421" s="19"/>
      <c r="L421" s="18"/>
      <c r="M421" s="17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247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</row>
    <row r="422" spans="1:165" x14ac:dyDescent="0.25">
      <c r="A422" s="15"/>
      <c r="B422" s="15"/>
      <c r="C422" s="15"/>
      <c r="D422" s="16"/>
      <c r="E422" s="16"/>
      <c r="F422" s="17"/>
      <c r="G422" s="17"/>
      <c r="H422" s="17"/>
      <c r="I422" s="18"/>
      <c r="J422" s="18"/>
      <c r="K422" s="19"/>
      <c r="L422" s="18"/>
      <c r="M422" s="17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247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</row>
    <row r="423" spans="1:165" x14ac:dyDescent="0.25">
      <c r="A423" s="15"/>
      <c r="B423" s="15"/>
      <c r="C423" s="15"/>
      <c r="D423" s="16"/>
      <c r="E423" s="16"/>
      <c r="F423" s="17"/>
      <c r="G423" s="17"/>
      <c r="H423" s="17"/>
      <c r="I423" s="18"/>
      <c r="J423" s="18"/>
      <c r="K423" s="19"/>
      <c r="L423" s="18"/>
      <c r="M423" s="17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247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</row>
    <row r="424" spans="1:165" x14ac:dyDescent="0.25">
      <c r="A424" s="15"/>
      <c r="B424" s="15"/>
      <c r="C424" s="15"/>
      <c r="D424" s="16"/>
      <c r="E424" s="16"/>
      <c r="F424" s="17"/>
      <c r="G424" s="17"/>
      <c r="H424" s="17"/>
      <c r="I424" s="18"/>
      <c r="J424" s="18"/>
      <c r="K424" s="19"/>
      <c r="L424" s="18"/>
      <c r="M424" s="17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247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</row>
    <row r="425" spans="1:165" x14ac:dyDescent="0.25">
      <c r="A425" s="15"/>
      <c r="B425" s="15"/>
      <c r="C425" s="15"/>
      <c r="D425" s="16"/>
      <c r="E425" s="16"/>
      <c r="F425" s="17"/>
      <c r="G425" s="17"/>
      <c r="H425" s="17"/>
      <c r="I425" s="18"/>
      <c r="J425" s="18"/>
      <c r="K425" s="19"/>
      <c r="L425" s="18"/>
      <c r="M425" s="17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247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</row>
    <row r="426" spans="1:165" x14ac:dyDescent="0.25">
      <c r="A426" s="15"/>
      <c r="B426" s="15"/>
      <c r="C426" s="15"/>
      <c r="D426" s="16"/>
      <c r="E426" s="16"/>
      <c r="F426" s="17"/>
      <c r="G426" s="17"/>
      <c r="H426" s="17"/>
      <c r="I426" s="18"/>
      <c r="J426" s="18"/>
      <c r="K426" s="19"/>
      <c r="L426" s="18"/>
      <c r="M426" s="17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247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</row>
    <row r="427" spans="1:165" x14ac:dyDescent="0.25">
      <c r="A427" s="15"/>
      <c r="B427" s="15"/>
      <c r="C427" s="15"/>
      <c r="D427" s="16"/>
      <c r="E427" s="16"/>
      <c r="F427" s="17"/>
      <c r="G427" s="17"/>
      <c r="H427" s="17"/>
      <c r="I427" s="18"/>
      <c r="J427" s="18"/>
      <c r="K427" s="19"/>
      <c r="L427" s="18"/>
      <c r="M427" s="17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247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</row>
    <row r="428" spans="1:165" x14ac:dyDescent="0.25">
      <c r="A428" s="15"/>
      <c r="B428" s="15"/>
      <c r="C428" s="15"/>
      <c r="D428" s="16"/>
      <c r="E428" s="16"/>
      <c r="F428" s="17"/>
      <c r="G428" s="17"/>
      <c r="H428" s="17"/>
      <c r="I428" s="18"/>
      <c r="J428" s="18"/>
      <c r="K428" s="19"/>
      <c r="L428" s="18"/>
      <c r="M428" s="17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247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</row>
    <row r="429" spans="1:165" x14ac:dyDescent="0.25">
      <c r="A429" s="15"/>
      <c r="B429" s="15"/>
      <c r="C429" s="15"/>
      <c r="D429" s="16"/>
      <c r="E429" s="16"/>
      <c r="F429" s="17"/>
      <c r="G429" s="17"/>
      <c r="H429" s="17"/>
      <c r="I429" s="18"/>
      <c r="J429" s="18"/>
      <c r="K429" s="19"/>
      <c r="L429" s="18"/>
      <c r="M429" s="17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247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</row>
    <row r="430" spans="1:165" x14ac:dyDescent="0.25">
      <c r="A430" s="15"/>
      <c r="B430" s="15"/>
      <c r="C430" s="15"/>
      <c r="D430" s="16"/>
      <c r="E430" s="16"/>
      <c r="F430" s="17"/>
      <c r="G430" s="17"/>
      <c r="H430" s="17"/>
      <c r="I430" s="18"/>
      <c r="J430" s="18"/>
      <c r="K430" s="19"/>
      <c r="L430" s="18"/>
      <c r="M430" s="17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247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</row>
    <row r="431" spans="1:165" x14ac:dyDescent="0.25">
      <c r="A431" s="15"/>
      <c r="B431" s="15"/>
      <c r="C431" s="15"/>
      <c r="D431" s="16"/>
      <c r="E431" s="16"/>
      <c r="F431" s="17"/>
      <c r="G431" s="17"/>
      <c r="H431" s="17"/>
      <c r="I431" s="18"/>
      <c r="J431" s="18"/>
      <c r="K431" s="19"/>
      <c r="L431" s="18"/>
      <c r="M431" s="17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247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</row>
    <row r="432" spans="1:165" x14ac:dyDescent="0.25">
      <c r="A432" s="15"/>
      <c r="B432" s="15"/>
      <c r="C432" s="15"/>
      <c r="D432" s="16"/>
      <c r="E432" s="16"/>
      <c r="F432" s="17"/>
      <c r="G432" s="17"/>
      <c r="H432" s="17"/>
      <c r="I432" s="18"/>
      <c r="J432" s="18"/>
      <c r="K432" s="19"/>
      <c r="L432" s="18"/>
      <c r="M432" s="17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247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</row>
    <row r="433" spans="1:165" x14ac:dyDescent="0.25">
      <c r="A433" s="15"/>
      <c r="B433" s="15"/>
      <c r="C433" s="15"/>
      <c r="D433" s="16"/>
      <c r="E433" s="16"/>
      <c r="F433" s="17"/>
      <c r="G433" s="17"/>
      <c r="H433" s="17"/>
      <c r="I433" s="18"/>
      <c r="J433" s="18"/>
      <c r="K433" s="19"/>
      <c r="L433" s="18"/>
      <c r="M433" s="17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247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</row>
    <row r="434" spans="1:165" x14ac:dyDescent="0.25">
      <c r="A434" s="15"/>
      <c r="B434" s="15"/>
      <c r="C434" s="15"/>
      <c r="D434" s="16"/>
      <c r="E434" s="16"/>
      <c r="F434" s="17"/>
      <c r="G434" s="17"/>
      <c r="H434" s="17"/>
      <c r="I434" s="18"/>
      <c r="J434" s="18"/>
      <c r="K434" s="19"/>
      <c r="L434" s="18"/>
      <c r="M434" s="17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247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</row>
    <row r="435" spans="1:165" x14ac:dyDescent="0.25">
      <c r="A435" s="15"/>
      <c r="B435" s="15"/>
      <c r="C435" s="15"/>
      <c r="D435" s="16"/>
      <c r="E435" s="16"/>
      <c r="F435" s="17"/>
      <c r="G435" s="17"/>
      <c r="H435" s="17"/>
      <c r="I435" s="18"/>
      <c r="J435" s="18"/>
      <c r="K435" s="19"/>
      <c r="L435" s="18"/>
      <c r="M435" s="17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247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</row>
    <row r="436" spans="1:165" x14ac:dyDescent="0.25">
      <c r="A436" s="15"/>
      <c r="B436" s="15"/>
      <c r="C436" s="15"/>
      <c r="D436" s="16"/>
      <c r="E436" s="16"/>
      <c r="F436" s="17"/>
      <c r="G436" s="17"/>
      <c r="H436" s="17"/>
      <c r="I436" s="18"/>
      <c r="J436" s="18"/>
      <c r="K436" s="19"/>
      <c r="L436" s="18"/>
      <c r="M436" s="17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247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</row>
    <row r="437" spans="1:165" x14ac:dyDescent="0.25">
      <c r="A437" s="15"/>
      <c r="B437" s="15"/>
      <c r="C437" s="15"/>
      <c r="D437" s="16"/>
      <c r="E437" s="16"/>
      <c r="F437" s="17"/>
      <c r="G437" s="17"/>
      <c r="H437" s="17"/>
      <c r="I437" s="18"/>
      <c r="J437" s="18"/>
      <c r="K437" s="19"/>
      <c r="L437" s="18"/>
      <c r="M437" s="17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247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</row>
    <row r="438" spans="1:165" x14ac:dyDescent="0.25">
      <c r="A438" s="15"/>
      <c r="B438" s="15"/>
      <c r="C438" s="15"/>
      <c r="D438" s="16"/>
      <c r="E438" s="16"/>
      <c r="F438" s="17"/>
      <c r="G438" s="17"/>
      <c r="H438" s="17"/>
      <c r="I438" s="18"/>
      <c r="J438" s="18"/>
      <c r="K438" s="19"/>
      <c r="L438" s="18"/>
      <c r="M438" s="17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247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</row>
    <row r="439" spans="1:165" x14ac:dyDescent="0.25">
      <c r="A439" s="15"/>
      <c r="B439" s="15"/>
      <c r="C439" s="15"/>
      <c r="D439" s="16"/>
      <c r="E439" s="16"/>
      <c r="F439" s="17"/>
      <c r="G439" s="17"/>
      <c r="H439" s="17"/>
      <c r="I439" s="18"/>
      <c r="J439" s="18"/>
      <c r="K439" s="19"/>
      <c r="L439" s="18"/>
      <c r="M439" s="17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247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</row>
    <row r="440" spans="1:165" x14ac:dyDescent="0.25">
      <c r="A440" s="15"/>
      <c r="B440" s="15"/>
      <c r="C440" s="15"/>
      <c r="D440" s="16"/>
      <c r="E440" s="16"/>
      <c r="F440" s="17"/>
      <c r="G440" s="17"/>
      <c r="H440" s="17"/>
      <c r="I440" s="18"/>
      <c r="J440" s="18"/>
      <c r="K440" s="19"/>
      <c r="L440" s="18"/>
      <c r="M440" s="17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247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</row>
    <row r="441" spans="1:165" x14ac:dyDescent="0.25">
      <c r="A441" s="15"/>
      <c r="B441" s="15"/>
      <c r="C441" s="15"/>
      <c r="D441" s="16"/>
      <c r="E441" s="16"/>
      <c r="F441" s="17"/>
      <c r="G441" s="17"/>
      <c r="H441" s="17"/>
      <c r="I441" s="18"/>
      <c r="J441" s="18"/>
      <c r="K441" s="19"/>
      <c r="L441" s="18"/>
      <c r="M441" s="17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247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</row>
    <row r="442" spans="1:165" x14ac:dyDescent="0.25">
      <c r="A442" s="15"/>
      <c r="B442" s="15"/>
      <c r="C442" s="15"/>
      <c r="D442" s="16"/>
      <c r="E442" s="16"/>
      <c r="F442" s="17"/>
      <c r="G442" s="17"/>
      <c r="H442" s="17"/>
      <c r="I442" s="18"/>
      <c r="J442" s="18"/>
      <c r="K442" s="19"/>
      <c r="L442" s="18"/>
      <c r="M442" s="17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247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</row>
    <row r="443" spans="1:165" x14ac:dyDescent="0.25">
      <c r="A443" s="15"/>
      <c r="B443" s="15"/>
      <c r="C443" s="15"/>
      <c r="D443" s="16"/>
      <c r="E443" s="16"/>
      <c r="F443" s="17"/>
      <c r="G443" s="17"/>
      <c r="H443" s="17"/>
      <c r="I443" s="18"/>
      <c r="J443" s="18"/>
      <c r="K443" s="19"/>
      <c r="L443" s="18"/>
      <c r="M443" s="17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247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</row>
    <row r="444" spans="1:165" x14ac:dyDescent="0.25">
      <c r="A444" s="15"/>
      <c r="B444" s="15"/>
      <c r="C444" s="15"/>
      <c r="D444" s="16"/>
      <c r="E444" s="16"/>
      <c r="F444" s="17"/>
      <c r="G444" s="17"/>
      <c r="H444" s="17"/>
      <c r="I444" s="18"/>
      <c r="J444" s="18"/>
      <c r="K444" s="19"/>
      <c r="L444" s="18"/>
      <c r="M444" s="17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247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</row>
    <row r="445" spans="1:165" x14ac:dyDescent="0.25">
      <c r="A445" s="15"/>
      <c r="B445" s="15"/>
      <c r="C445" s="15"/>
      <c r="D445" s="16"/>
      <c r="E445" s="16"/>
      <c r="F445" s="17"/>
      <c r="G445" s="17"/>
      <c r="H445" s="17"/>
      <c r="I445" s="18"/>
      <c r="J445" s="18"/>
      <c r="K445" s="19"/>
      <c r="L445" s="18"/>
      <c r="M445" s="17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247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</row>
    <row r="446" spans="1:165" x14ac:dyDescent="0.25">
      <c r="A446" s="15"/>
      <c r="B446" s="15"/>
      <c r="C446" s="15"/>
      <c r="D446" s="16"/>
      <c r="E446" s="16"/>
      <c r="F446" s="17"/>
      <c r="G446" s="17"/>
      <c r="H446" s="17"/>
      <c r="I446" s="18"/>
      <c r="J446" s="18"/>
      <c r="K446" s="19"/>
      <c r="L446" s="18"/>
      <c r="M446" s="17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247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</row>
    <row r="447" spans="1:165" x14ac:dyDescent="0.25">
      <c r="A447" s="15"/>
      <c r="B447" s="15"/>
      <c r="C447" s="15"/>
      <c r="D447" s="16"/>
      <c r="E447" s="16"/>
      <c r="F447" s="17"/>
      <c r="G447" s="17"/>
      <c r="H447" s="17"/>
      <c r="I447" s="18"/>
      <c r="J447" s="18"/>
      <c r="K447" s="19"/>
      <c r="L447" s="18"/>
      <c r="M447" s="17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247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</row>
    <row r="448" spans="1:165" x14ac:dyDescent="0.25">
      <c r="A448" s="15"/>
      <c r="B448" s="15"/>
      <c r="C448" s="15"/>
      <c r="D448" s="16"/>
      <c r="E448" s="16"/>
      <c r="F448" s="17"/>
      <c r="G448" s="17"/>
      <c r="H448" s="17"/>
      <c r="I448" s="18"/>
      <c r="J448" s="18"/>
      <c r="K448" s="19"/>
      <c r="L448" s="18"/>
      <c r="M448" s="17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247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</row>
    <row r="449" spans="1:165" x14ac:dyDescent="0.25">
      <c r="A449" s="15"/>
      <c r="B449" s="15"/>
      <c r="C449" s="15"/>
      <c r="D449" s="16"/>
      <c r="E449" s="16"/>
      <c r="F449" s="17"/>
      <c r="G449" s="17"/>
      <c r="H449" s="17"/>
      <c r="I449" s="18"/>
      <c r="J449" s="18"/>
      <c r="K449" s="19"/>
      <c r="L449" s="18"/>
      <c r="M449" s="17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247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</row>
    <row r="450" spans="1:165" x14ac:dyDescent="0.25">
      <c r="A450" s="15"/>
      <c r="B450" s="15"/>
      <c r="C450" s="15"/>
      <c r="D450" s="16"/>
      <c r="E450" s="16"/>
      <c r="F450" s="17"/>
      <c r="G450" s="17"/>
      <c r="H450" s="17"/>
      <c r="I450" s="18"/>
      <c r="J450" s="18"/>
      <c r="K450" s="19"/>
      <c r="L450" s="18"/>
      <c r="M450" s="17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247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</row>
    <row r="451" spans="1:165" x14ac:dyDescent="0.25">
      <c r="A451" s="15"/>
      <c r="B451" s="15"/>
      <c r="C451" s="15"/>
      <c r="D451" s="16"/>
      <c r="E451" s="16"/>
      <c r="F451" s="17"/>
      <c r="G451" s="17"/>
      <c r="H451" s="17"/>
      <c r="I451" s="18"/>
      <c r="J451" s="18"/>
      <c r="K451" s="19"/>
      <c r="L451" s="18"/>
      <c r="M451" s="17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247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</row>
    <row r="452" spans="1:165" x14ac:dyDescent="0.25">
      <c r="A452" s="15"/>
      <c r="B452" s="15"/>
      <c r="C452" s="15"/>
      <c r="D452" s="16"/>
      <c r="E452" s="16"/>
      <c r="F452" s="17"/>
      <c r="G452" s="17"/>
      <c r="H452" s="17"/>
      <c r="I452" s="18"/>
      <c r="J452" s="18"/>
      <c r="K452" s="19"/>
      <c r="L452" s="18"/>
      <c r="M452" s="17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247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</row>
    <row r="453" spans="1:165" x14ac:dyDescent="0.25">
      <c r="A453" s="15"/>
      <c r="B453" s="15"/>
      <c r="C453" s="15"/>
      <c r="D453" s="16"/>
      <c r="E453" s="16"/>
      <c r="F453" s="17"/>
      <c r="G453" s="17"/>
      <c r="H453" s="17"/>
      <c r="I453" s="18"/>
      <c r="J453" s="18"/>
      <c r="K453" s="19"/>
      <c r="L453" s="18"/>
      <c r="M453" s="17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247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</row>
    <row r="454" spans="1:165" x14ac:dyDescent="0.25">
      <c r="A454" s="15"/>
      <c r="B454" s="15"/>
      <c r="C454" s="15"/>
      <c r="D454" s="16"/>
      <c r="E454" s="16"/>
      <c r="F454" s="17"/>
      <c r="G454" s="17"/>
      <c r="H454" s="17"/>
      <c r="I454" s="18"/>
      <c r="J454" s="18"/>
      <c r="K454" s="19"/>
      <c r="L454" s="18"/>
      <c r="M454" s="17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247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</row>
    <row r="455" spans="1:165" x14ac:dyDescent="0.25">
      <c r="A455" s="15"/>
      <c r="B455" s="15"/>
      <c r="C455" s="15"/>
      <c r="D455" s="16"/>
      <c r="E455" s="16"/>
      <c r="F455" s="17"/>
      <c r="G455" s="17"/>
      <c r="H455" s="17"/>
      <c r="I455" s="18"/>
      <c r="J455" s="18"/>
      <c r="K455" s="19"/>
      <c r="L455" s="18"/>
      <c r="M455" s="17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247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</row>
    <row r="456" spans="1:165" x14ac:dyDescent="0.25">
      <c r="A456" s="15"/>
      <c r="B456" s="15"/>
      <c r="C456" s="15"/>
      <c r="D456" s="16"/>
      <c r="E456" s="16"/>
      <c r="F456" s="17"/>
      <c r="G456" s="17"/>
      <c r="H456" s="17"/>
      <c r="I456" s="18"/>
      <c r="J456" s="18"/>
      <c r="K456" s="19"/>
      <c r="L456" s="18"/>
      <c r="M456" s="17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247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</row>
    <row r="457" spans="1:165" x14ac:dyDescent="0.25">
      <c r="A457" s="15"/>
      <c r="B457" s="15"/>
      <c r="C457" s="15"/>
      <c r="D457" s="16"/>
      <c r="E457" s="16"/>
      <c r="F457" s="17"/>
      <c r="G457" s="17"/>
      <c r="H457" s="17"/>
      <c r="I457" s="18"/>
      <c r="J457" s="18"/>
      <c r="K457" s="19"/>
      <c r="L457" s="18"/>
      <c r="M457" s="17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247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</row>
    <row r="458" spans="1:165" x14ac:dyDescent="0.25">
      <c r="A458" s="15"/>
      <c r="B458" s="15"/>
      <c r="C458" s="15"/>
      <c r="D458" s="16"/>
      <c r="E458" s="16"/>
      <c r="F458" s="17"/>
      <c r="G458" s="17"/>
      <c r="H458" s="17"/>
      <c r="I458" s="18"/>
      <c r="J458" s="18"/>
      <c r="K458" s="19"/>
      <c r="L458" s="18"/>
      <c r="M458" s="17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247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</row>
    <row r="459" spans="1:165" x14ac:dyDescent="0.25">
      <c r="A459" s="15"/>
      <c r="B459" s="15"/>
      <c r="C459" s="15"/>
      <c r="D459" s="16"/>
      <c r="E459" s="16"/>
      <c r="F459" s="17"/>
      <c r="G459" s="17"/>
      <c r="H459" s="17"/>
      <c r="I459" s="18"/>
      <c r="J459" s="18"/>
      <c r="K459" s="19"/>
      <c r="L459" s="18"/>
      <c r="M459" s="17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247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</row>
    <row r="460" spans="1:165" x14ac:dyDescent="0.25">
      <c r="A460" s="15"/>
      <c r="B460" s="15"/>
      <c r="C460" s="15"/>
      <c r="D460" s="16"/>
      <c r="E460" s="16"/>
      <c r="F460" s="17"/>
      <c r="G460" s="17"/>
      <c r="H460" s="17"/>
      <c r="I460" s="18"/>
      <c r="J460" s="18"/>
      <c r="K460" s="19"/>
      <c r="L460" s="18"/>
      <c r="M460" s="17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247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</row>
    <row r="461" spans="1:165" x14ac:dyDescent="0.25">
      <c r="A461" s="15"/>
      <c r="B461" s="15"/>
      <c r="C461" s="15"/>
      <c r="D461" s="16"/>
      <c r="E461" s="16"/>
      <c r="F461" s="17"/>
      <c r="G461" s="17"/>
      <c r="H461" s="17"/>
      <c r="I461" s="18"/>
      <c r="J461" s="18"/>
      <c r="K461" s="19"/>
      <c r="L461" s="18"/>
      <c r="M461" s="17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247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</row>
    <row r="462" spans="1:165" x14ac:dyDescent="0.25">
      <c r="A462" s="15"/>
      <c r="B462" s="15"/>
      <c r="C462" s="15"/>
      <c r="D462" s="16"/>
      <c r="E462" s="16"/>
      <c r="F462" s="17"/>
      <c r="G462" s="17"/>
      <c r="H462" s="17"/>
      <c r="I462" s="18"/>
      <c r="J462" s="18"/>
      <c r="K462" s="19"/>
      <c r="L462" s="18"/>
      <c r="M462" s="17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247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</row>
    <row r="463" spans="1:165" x14ac:dyDescent="0.25">
      <c r="A463" s="15"/>
      <c r="B463" s="15"/>
      <c r="C463" s="15"/>
      <c r="D463" s="16"/>
      <c r="E463" s="16"/>
      <c r="F463" s="17"/>
      <c r="G463" s="17"/>
      <c r="H463" s="17"/>
      <c r="I463" s="18"/>
      <c r="J463" s="18"/>
      <c r="K463" s="19"/>
      <c r="L463" s="18"/>
      <c r="M463" s="17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247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</row>
    <row r="464" spans="1:165" x14ac:dyDescent="0.25">
      <c r="A464" s="15"/>
      <c r="B464" s="15"/>
      <c r="C464" s="15"/>
      <c r="D464" s="16"/>
      <c r="E464" s="16"/>
      <c r="F464" s="17"/>
      <c r="G464" s="17"/>
      <c r="H464" s="17"/>
      <c r="I464" s="18"/>
      <c r="J464" s="18"/>
      <c r="K464" s="19"/>
      <c r="L464" s="18"/>
      <c r="M464" s="17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247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</row>
    <row r="465" spans="1:165" x14ac:dyDescent="0.25">
      <c r="A465" s="15"/>
      <c r="B465" s="15"/>
      <c r="C465" s="15"/>
      <c r="D465" s="16"/>
      <c r="E465" s="16"/>
      <c r="F465" s="17"/>
      <c r="G465" s="17"/>
      <c r="H465" s="17"/>
      <c r="I465" s="18"/>
      <c r="J465" s="18"/>
      <c r="K465" s="19"/>
      <c r="L465" s="18"/>
      <c r="M465" s="17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247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</row>
    <row r="466" spans="1:165" x14ac:dyDescent="0.25">
      <c r="A466" s="15"/>
      <c r="B466" s="15"/>
      <c r="C466" s="15"/>
      <c r="D466" s="16"/>
      <c r="E466" s="16"/>
      <c r="F466" s="17"/>
      <c r="G466" s="17"/>
      <c r="H466" s="17"/>
      <c r="I466" s="18"/>
      <c r="J466" s="18"/>
      <c r="K466" s="19"/>
      <c r="L466" s="18"/>
      <c r="M466" s="17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247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</row>
    <row r="467" spans="1:165" x14ac:dyDescent="0.25">
      <c r="A467" s="15"/>
      <c r="B467" s="15"/>
      <c r="C467" s="15"/>
      <c r="D467" s="16"/>
      <c r="E467" s="16"/>
      <c r="F467" s="17"/>
      <c r="G467" s="17"/>
      <c r="H467" s="17"/>
      <c r="I467" s="18"/>
      <c r="J467" s="18"/>
      <c r="K467" s="19"/>
      <c r="L467" s="18"/>
      <c r="M467" s="17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247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</row>
    <row r="468" spans="1:165" x14ac:dyDescent="0.25">
      <c r="A468" s="15"/>
      <c r="B468" s="15"/>
      <c r="C468" s="15"/>
      <c r="D468" s="16"/>
      <c r="E468" s="16"/>
      <c r="F468" s="17"/>
      <c r="G468" s="17"/>
      <c r="H468" s="17"/>
      <c r="I468" s="18"/>
      <c r="J468" s="18"/>
      <c r="K468" s="19"/>
      <c r="L468" s="18"/>
      <c r="M468" s="17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247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</row>
    <row r="469" spans="1:165" x14ac:dyDescent="0.25">
      <c r="A469" s="15"/>
      <c r="B469" s="15"/>
      <c r="C469" s="15"/>
      <c r="D469" s="16"/>
      <c r="E469" s="16"/>
      <c r="F469" s="17"/>
      <c r="G469" s="17"/>
      <c r="H469" s="17"/>
      <c r="I469" s="18"/>
      <c r="J469" s="18"/>
      <c r="K469" s="19"/>
      <c r="L469" s="18"/>
      <c r="M469" s="17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247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</row>
    <row r="470" spans="1:165" x14ac:dyDescent="0.25">
      <c r="A470" s="15"/>
      <c r="B470" s="15"/>
      <c r="C470" s="15"/>
      <c r="D470" s="16"/>
      <c r="E470" s="16"/>
      <c r="F470" s="17"/>
      <c r="G470" s="17"/>
      <c r="H470" s="17"/>
      <c r="I470" s="18"/>
      <c r="J470" s="18"/>
      <c r="K470" s="19"/>
      <c r="L470" s="18"/>
      <c r="M470" s="17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247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</row>
    <row r="471" spans="1:165" x14ac:dyDescent="0.25">
      <c r="A471" s="15"/>
      <c r="B471" s="15"/>
      <c r="C471" s="15"/>
      <c r="D471" s="16"/>
      <c r="E471" s="16"/>
      <c r="F471" s="17"/>
      <c r="G471" s="17"/>
      <c r="H471" s="17"/>
      <c r="I471" s="18"/>
      <c r="J471" s="18"/>
      <c r="K471" s="19"/>
      <c r="L471" s="18"/>
      <c r="M471" s="17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247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</row>
    <row r="472" spans="1:165" x14ac:dyDescent="0.25">
      <c r="A472" s="15"/>
      <c r="B472" s="15"/>
      <c r="C472" s="15"/>
      <c r="D472" s="16"/>
      <c r="E472" s="16"/>
      <c r="F472" s="17"/>
      <c r="G472" s="17"/>
      <c r="H472" s="17"/>
      <c r="I472" s="18"/>
      <c r="J472" s="18"/>
      <c r="K472" s="19"/>
      <c r="L472" s="18"/>
      <c r="M472" s="17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247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</row>
    <row r="473" spans="1:165" x14ac:dyDescent="0.25">
      <c r="A473" s="15"/>
      <c r="B473" s="15"/>
      <c r="C473" s="15"/>
      <c r="D473" s="16"/>
      <c r="E473" s="16"/>
      <c r="F473" s="17"/>
      <c r="G473" s="17"/>
      <c r="H473" s="17"/>
      <c r="I473" s="18"/>
      <c r="J473" s="18"/>
      <c r="K473" s="19"/>
      <c r="L473" s="18"/>
      <c r="M473" s="17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247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</row>
    <row r="474" spans="1:165" x14ac:dyDescent="0.25">
      <c r="A474" s="15"/>
      <c r="B474" s="15"/>
      <c r="C474" s="15"/>
      <c r="D474" s="16"/>
      <c r="E474" s="16"/>
      <c r="F474" s="17"/>
      <c r="G474" s="17"/>
      <c r="H474" s="17"/>
      <c r="I474" s="18"/>
      <c r="J474" s="18"/>
      <c r="K474" s="19"/>
      <c r="L474" s="18"/>
      <c r="M474" s="17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247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</row>
    <row r="475" spans="1:165" x14ac:dyDescent="0.25">
      <c r="A475" s="15"/>
      <c r="B475" s="15"/>
      <c r="C475" s="15"/>
      <c r="D475" s="16"/>
      <c r="E475" s="16"/>
      <c r="F475" s="17"/>
      <c r="G475" s="17"/>
      <c r="H475" s="17"/>
      <c r="I475" s="18"/>
      <c r="J475" s="18"/>
      <c r="K475" s="19"/>
      <c r="L475" s="18"/>
      <c r="M475" s="17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247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</row>
    <row r="476" spans="1:165" x14ac:dyDescent="0.25">
      <c r="A476" s="15"/>
      <c r="B476" s="15"/>
      <c r="C476" s="15"/>
      <c r="D476" s="16"/>
      <c r="E476" s="16"/>
      <c r="F476" s="17"/>
      <c r="G476" s="17"/>
      <c r="H476" s="17"/>
      <c r="I476" s="18"/>
      <c r="J476" s="18"/>
      <c r="K476" s="19"/>
      <c r="L476" s="18"/>
      <c r="M476" s="17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247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</row>
    <row r="477" spans="1:165" x14ac:dyDescent="0.25">
      <c r="A477" s="15"/>
      <c r="B477" s="15"/>
      <c r="C477" s="15"/>
      <c r="D477" s="16"/>
      <c r="E477" s="16"/>
      <c r="F477" s="17"/>
      <c r="G477" s="17"/>
      <c r="H477" s="17"/>
      <c r="I477" s="18"/>
      <c r="J477" s="18"/>
      <c r="K477" s="19"/>
      <c r="L477" s="18"/>
      <c r="M477" s="17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247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</row>
    <row r="478" spans="1:165" x14ac:dyDescent="0.25">
      <c r="A478" s="15"/>
      <c r="B478" s="15"/>
      <c r="C478" s="15"/>
      <c r="D478" s="16"/>
      <c r="E478" s="16"/>
      <c r="F478" s="17"/>
      <c r="G478" s="17"/>
      <c r="H478" s="17"/>
      <c r="I478" s="18"/>
      <c r="J478" s="18"/>
      <c r="K478" s="19"/>
      <c r="L478" s="18"/>
      <c r="M478" s="17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247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</row>
    <row r="479" spans="1:165" x14ac:dyDescent="0.25">
      <c r="A479" s="15"/>
      <c r="B479" s="15"/>
      <c r="C479" s="15"/>
      <c r="D479" s="16"/>
      <c r="E479" s="16"/>
      <c r="F479" s="17"/>
      <c r="G479" s="17"/>
      <c r="H479" s="17"/>
      <c r="I479" s="18"/>
      <c r="J479" s="18"/>
      <c r="K479" s="19"/>
      <c r="L479" s="18"/>
      <c r="M479" s="17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247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</row>
    <row r="480" spans="1:165" x14ac:dyDescent="0.25">
      <c r="A480" s="15"/>
      <c r="B480" s="15"/>
      <c r="C480" s="15"/>
      <c r="D480" s="16"/>
      <c r="E480" s="16"/>
      <c r="F480" s="17"/>
      <c r="G480" s="17"/>
      <c r="H480" s="17"/>
      <c r="I480" s="18"/>
      <c r="J480" s="18"/>
      <c r="K480" s="19"/>
      <c r="L480" s="18"/>
      <c r="M480" s="17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247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</row>
    <row r="481" spans="1:165" x14ac:dyDescent="0.25">
      <c r="A481" s="15"/>
      <c r="B481" s="15"/>
      <c r="C481" s="15"/>
      <c r="D481" s="16"/>
      <c r="E481" s="16"/>
      <c r="F481" s="17"/>
      <c r="G481" s="17"/>
      <c r="H481" s="17"/>
      <c r="I481" s="18"/>
      <c r="J481" s="18"/>
      <c r="K481" s="19"/>
      <c r="L481" s="18"/>
      <c r="M481" s="17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247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</row>
    <row r="482" spans="1:165" x14ac:dyDescent="0.25">
      <c r="A482" s="15"/>
      <c r="B482" s="15"/>
      <c r="C482" s="15"/>
      <c r="D482" s="16"/>
      <c r="E482" s="16"/>
      <c r="F482" s="17"/>
      <c r="G482" s="17"/>
      <c r="H482" s="17"/>
      <c r="I482" s="18"/>
      <c r="J482" s="18"/>
      <c r="K482" s="19"/>
      <c r="L482" s="18"/>
      <c r="M482" s="17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247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</row>
    <row r="483" spans="1:165" x14ac:dyDescent="0.25">
      <c r="A483" s="15"/>
      <c r="B483" s="15"/>
      <c r="C483" s="15"/>
      <c r="D483" s="16"/>
      <c r="E483" s="16"/>
      <c r="F483" s="17"/>
      <c r="G483" s="17"/>
      <c r="H483" s="17"/>
      <c r="I483" s="18"/>
      <c r="J483" s="18"/>
      <c r="K483" s="19"/>
      <c r="L483" s="18"/>
      <c r="M483" s="17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247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</row>
    <row r="484" spans="1:165" x14ac:dyDescent="0.25">
      <c r="A484" s="15"/>
      <c r="B484" s="15"/>
      <c r="C484" s="15"/>
      <c r="D484" s="16"/>
      <c r="E484" s="16"/>
      <c r="F484" s="17"/>
      <c r="G484" s="17"/>
      <c r="H484" s="17"/>
      <c r="I484" s="18"/>
      <c r="J484" s="18"/>
      <c r="K484" s="19"/>
      <c r="L484" s="18"/>
      <c r="M484" s="17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247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</row>
    <row r="485" spans="1:165" x14ac:dyDescent="0.25">
      <c r="A485" s="15"/>
      <c r="B485" s="15"/>
      <c r="C485" s="15"/>
      <c r="D485" s="16"/>
      <c r="E485" s="16"/>
      <c r="F485" s="17"/>
      <c r="G485" s="17"/>
      <c r="H485" s="17"/>
      <c r="I485" s="18"/>
      <c r="J485" s="18"/>
      <c r="K485" s="19"/>
      <c r="L485" s="18"/>
      <c r="M485" s="17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247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</row>
    <row r="486" spans="1:165" x14ac:dyDescent="0.25">
      <c r="A486" s="15"/>
      <c r="B486" s="15"/>
      <c r="C486" s="15"/>
      <c r="D486" s="16"/>
      <c r="E486" s="16"/>
      <c r="F486" s="17"/>
      <c r="G486" s="17"/>
      <c r="H486" s="17"/>
      <c r="I486" s="18"/>
      <c r="J486" s="18"/>
      <c r="K486" s="19"/>
      <c r="L486" s="18"/>
      <c r="M486" s="17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247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</row>
    <row r="487" spans="1:165" x14ac:dyDescent="0.25">
      <c r="A487" s="15"/>
      <c r="B487" s="15"/>
      <c r="C487" s="15"/>
      <c r="D487" s="16"/>
      <c r="E487" s="16"/>
      <c r="F487" s="17"/>
      <c r="G487" s="17"/>
      <c r="H487" s="17"/>
      <c r="I487" s="18"/>
      <c r="J487" s="18"/>
      <c r="K487" s="19"/>
      <c r="L487" s="18"/>
      <c r="M487" s="17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247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</row>
    <row r="488" spans="1:165" x14ac:dyDescent="0.25">
      <c r="A488" s="15"/>
      <c r="B488" s="15"/>
      <c r="C488" s="15"/>
      <c r="D488" s="16"/>
      <c r="E488" s="16"/>
      <c r="F488" s="17"/>
      <c r="G488" s="17"/>
      <c r="H488" s="17"/>
      <c r="I488" s="18"/>
      <c r="J488" s="18"/>
      <c r="K488" s="19"/>
      <c r="L488" s="18"/>
      <c r="M488" s="17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247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</row>
    <row r="489" spans="1:165" x14ac:dyDescent="0.25">
      <c r="A489" s="15"/>
      <c r="B489" s="15"/>
      <c r="C489" s="15"/>
      <c r="D489" s="16"/>
      <c r="E489" s="16"/>
      <c r="F489" s="17"/>
      <c r="G489" s="17"/>
      <c r="H489" s="17"/>
      <c r="I489" s="18"/>
      <c r="J489" s="18"/>
      <c r="K489" s="19"/>
      <c r="L489" s="18"/>
      <c r="M489" s="17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247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</row>
    <row r="490" spans="1:165" x14ac:dyDescent="0.25">
      <c r="A490" s="15"/>
      <c r="B490" s="15"/>
      <c r="C490" s="15"/>
      <c r="D490" s="16"/>
      <c r="E490" s="16"/>
      <c r="F490" s="17"/>
      <c r="G490" s="17"/>
      <c r="H490" s="17"/>
      <c r="I490" s="18"/>
      <c r="J490" s="18"/>
      <c r="K490" s="19"/>
      <c r="L490" s="18"/>
      <c r="M490" s="17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247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</row>
    <row r="491" spans="1:165" x14ac:dyDescent="0.25">
      <c r="A491" s="15"/>
      <c r="B491" s="15"/>
      <c r="C491" s="15"/>
      <c r="D491" s="16"/>
      <c r="E491" s="16"/>
      <c r="F491" s="17"/>
      <c r="G491" s="17"/>
      <c r="H491" s="17"/>
      <c r="I491" s="18"/>
      <c r="J491" s="18"/>
      <c r="K491" s="19"/>
      <c r="L491" s="18"/>
      <c r="M491" s="17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247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</row>
    <row r="492" spans="1:165" x14ac:dyDescent="0.25">
      <c r="A492" s="15"/>
      <c r="B492" s="15"/>
      <c r="C492" s="15"/>
      <c r="D492" s="16"/>
      <c r="E492" s="16"/>
      <c r="F492" s="17"/>
      <c r="G492" s="17"/>
      <c r="H492" s="17"/>
      <c r="I492" s="18"/>
      <c r="J492" s="18"/>
      <c r="K492" s="19"/>
      <c r="L492" s="18"/>
      <c r="M492" s="17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247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</row>
    <row r="493" spans="1:165" x14ac:dyDescent="0.25">
      <c r="A493" s="15"/>
      <c r="B493" s="15"/>
      <c r="C493" s="15"/>
      <c r="D493" s="16"/>
      <c r="E493" s="16"/>
      <c r="F493" s="17"/>
      <c r="G493" s="17"/>
      <c r="H493" s="17"/>
      <c r="I493" s="18"/>
      <c r="J493" s="18"/>
      <c r="K493" s="19"/>
      <c r="L493" s="18"/>
      <c r="M493" s="17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247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</row>
    <row r="494" spans="1:165" x14ac:dyDescent="0.25">
      <c r="A494" s="15"/>
      <c r="B494" s="15"/>
      <c r="C494" s="15"/>
      <c r="D494" s="16"/>
      <c r="E494" s="16"/>
      <c r="F494" s="17"/>
      <c r="G494" s="17"/>
      <c r="H494" s="17"/>
      <c r="I494" s="18"/>
      <c r="J494" s="18"/>
      <c r="K494" s="19"/>
      <c r="L494" s="18"/>
      <c r="M494" s="17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247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</row>
    <row r="495" spans="1:165" x14ac:dyDescent="0.25">
      <c r="A495" s="15"/>
      <c r="B495" s="15"/>
      <c r="C495" s="15"/>
      <c r="D495" s="16"/>
      <c r="E495" s="16"/>
      <c r="F495" s="17"/>
      <c r="G495" s="17"/>
      <c r="H495" s="17"/>
      <c r="I495" s="18"/>
      <c r="J495" s="18"/>
      <c r="K495" s="19"/>
      <c r="L495" s="18"/>
      <c r="M495" s="17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247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</row>
    <row r="496" spans="1:165" x14ac:dyDescent="0.25">
      <c r="A496" s="15"/>
      <c r="B496" s="15"/>
      <c r="C496" s="15"/>
      <c r="D496" s="16"/>
      <c r="E496" s="16"/>
      <c r="F496" s="17"/>
      <c r="G496" s="17"/>
      <c r="H496" s="17"/>
      <c r="I496" s="18"/>
      <c r="J496" s="18"/>
      <c r="K496" s="19"/>
      <c r="L496" s="18"/>
      <c r="M496" s="17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247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</row>
    <row r="497" spans="1:165" x14ac:dyDescent="0.25">
      <c r="A497" s="15"/>
      <c r="B497" s="15"/>
      <c r="C497" s="15"/>
      <c r="D497" s="16"/>
      <c r="E497" s="16"/>
      <c r="F497" s="17"/>
      <c r="G497" s="17"/>
      <c r="H497" s="17"/>
      <c r="I497" s="18"/>
      <c r="J497" s="18"/>
      <c r="K497" s="19"/>
      <c r="L497" s="18"/>
      <c r="M497" s="17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247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</row>
    <row r="498" spans="1:165" x14ac:dyDescent="0.25">
      <c r="A498" s="15"/>
      <c r="B498" s="15"/>
      <c r="C498" s="15"/>
      <c r="D498" s="16"/>
      <c r="E498" s="16"/>
      <c r="F498" s="17"/>
      <c r="G498" s="17"/>
      <c r="H498" s="17"/>
      <c r="I498" s="18"/>
      <c r="J498" s="18"/>
      <c r="K498" s="19"/>
      <c r="L498" s="18"/>
      <c r="M498" s="17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247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</row>
    <row r="499" spans="1:165" x14ac:dyDescent="0.25">
      <c r="A499" s="15"/>
      <c r="B499" s="15"/>
      <c r="C499" s="15"/>
      <c r="D499" s="16"/>
      <c r="E499" s="16"/>
      <c r="F499" s="17"/>
      <c r="G499" s="17"/>
      <c r="H499" s="17"/>
      <c r="I499" s="18"/>
      <c r="J499" s="18"/>
      <c r="K499" s="19"/>
      <c r="L499" s="18"/>
      <c r="M499" s="17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247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</row>
    <row r="500" spans="1:165" x14ac:dyDescent="0.25">
      <c r="A500" s="15"/>
      <c r="B500" s="15"/>
      <c r="C500" s="15"/>
      <c r="D500" s="16"/>
      <c r="E500" s="16"/>
      <c r="F500" s="17"/>
      <c r="G500" s="17"/>
      <c r="H500" s="17"/>
      <c r="I500" s="18"/>
      <c r="J500" s="18"/>
      <c r="K500" s="19"/>
      <c r="L500" s="18"/>
      <c r="M500" s="17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247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</row>
    <row r="501" spans="1:165" x14ac:dyDescent="0.25">
      <c r="A501" s="15"/>
      <c r="B501" s="15"/>
      <c r="C501" s="15"/>
      <c r="D501" s="16"/>
      <c r="E501" s="16"/>
      <c r="F501" s="17"/>
      <c r="G501" s="17"/>
      <c r="H501" s="17"/>
      <c r="I501" s="18"/>
      <c r="J501" s="18"/>
      <c r="K501" s="19"/>
      <c r="L501" s="18"/>
      <c r="M501" s="17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247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</row>
    <row r="502" spans="1:165" x14ac:dyDescent="0.25">
      <c r="A502" s="15"/>
      <c r="B502" s="15"/>
      <c r="C502" s="15"/>
      <c r="D502" s="16"/>
      <c r="E502" s="16"/>
      <c r="F502" s="17"/>
      <c r="G502" s="17"/>
      <c r="H502" s="17"/>
      <c r="I502" s="18"/>
      <c r="J502" s="18"/>
      <c r="K502" s="19"/>
      <c r="L502" s="18"/>
      <c r="M502" s="17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247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</row>
    <row r="503" spans="1:165" x14ac:dyDescent="0.25">
      <c r="A503" s="15"/>
      <c r="B503" s="15"/>
      <c r="C503" s="15"/>
      <c r="D503" s="16"/>
      <c r="E503" s="16"/>
      <c r="F503" s="17"/>
      <c r="G503" s="17"/>
      <c r="H503" s="17"/>
      <c r="I503" s="18"/>
      <c r="J503" s="18"/>
      <c r="K503" s="19"/>
      <c r="L503" s="18"/>
      <c r="M503" s="17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247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</row>
    <row r="504" spans="1:165" x14ac:dyDescent="0.25">
      <c r="A504" s="15"/>
      <c r="B504" s="15"/>
      <c r="C504" s="15"/>
      <c r="D504" s="16"/>
      <c r="E504" s="16"/>
      <c r="F504" s="17"/>
      <c r="G504" s="17"/>
      <c r="H504" s="17"/>
      <c r="I504" s="18"/>
      <c r="J504" s="18"/>
      <c r="K504" s="19"/>
      <c r="L504" s="18"/>
      <c r="M504" s="17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247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</row>
    <row r="505" spans="1:165" x14ac:dyDescent="0.25">
      <c r="A505" s="15"/>
      <c r="B505" s="15"/>
      <c r="C505" s="15"/>
      <c r="D505" s="16"/>
      <c r="E505" s="16"/>
      <c r="F505" s="17"/>
      <c r="G505" s="17"/>
      <c r="H505" s="17"/>
      <c r="I505" s="18"/>
      <c r="J505" s="18"/>
      <c r="K505" s="19"/>
      <c r="L505" s="18"/>
      <c r="M505" s="17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247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</row>
    <row r="506" spans="1:165" x14ac:dyDescent="0.25">
      <c r="A506" s="15"/>
      <c r="B506" s="15"/>
      <c r="C506" s="15"/>
      <c r="D506" s="16"/>
      <c r="E506" s="16"/>
      <c r="F506" s="17"/>
      <c r="G506" s="17"/>
      <c r="H506" s="17"/>
      <c r="I506" s="18"/>
      <c r="J506" s="18"/>
      <c r="K506" s="19"/>
      <c r="L506" s="18"/>
      <c r="M506" s="17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247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</row>
    <row r="507" spans="1:165" x14ac:dyDescent="0.25">
      <c r="A507" s="15"/>
      <c r="B507" s="15"/>
      <c r="C507" s="15"/>
      <c r="D507" s="16"/>
      <c r="E507" s="16"/>
      <c r="F507" s="17"/>
      <c r="G507" s="17"/>
      <c r="H507" s="17"/>
      <c r="I507" s="18"/>
      <c r="J507" s="18"/>
      <c r="K507" s="19"/>
      <c r="L507" s="18"/>
      <c r="M507" s="17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247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</row>
    <row r="508" spans="1:165" x14ac:dyDescent="0.25">
      <c r="A508" s="15"/>
      <c r="B508" s="15"/>
      <c r="C508" s="15"/>
      <c r="D508" s="16"/>
      <c r="E508" s="16"/>
      <c r="F508" s="17"/>
      <c r="G508" s="17"/>
      <c r="H508" s="17"/>
      <c r="I508" s="18"/>
      <c r="J508" s="18"/>
      <c r="K508" s="19"/>
      <c r="L508" s="18"/>
      <c r="M508" s="17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247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</row>
    <row r="509" spans="1:165" x14ac:dyDescent="0.25">
      <c r="A509" s="15"/>
      <c r="B509" s="15"/>
      <c r="C509" s="15"/>
      <c r="D509" s="16"/>
      <c r="E509" s="16"/>
      <c r="F509" s="17"/>
      <c r="G509" s="17"/>
      <c r="H509" s="17"/>
      <c r="I509" s="18"/>
      <c r="J509" s="18"/>
      <c r="K509" s="19"/>
      <c r="L509" s="18"/>
      <c r="M509" s="17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247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</row>
    <row r="510" spans="1:165" x14ac:dyDescent="0.25">
      <c r="A510" s="15"/>
      <c r="B510" s="15"/>
      <c r="C510" s="15"/>
      <c r="D510" s="16"/>
      <c r="E510" s="16"/>
      <c r="F510" s="17"/>
      <c r="G510" s="17"/>
      <c r="H510" s="17"/>
      <c r="I510" s="18"/>
      <c r="J510" s="18"/>
      <c r="K510" s="19"/>
      <c r="L510" s="18"/>
      <c r="M510" s="17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247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</row>
    <row r="511" spans="1:165" x14ac:dyDescent="0.25">
      <c r="A511" s="15"/>
      <c r="B511" s="15"/>
      <c r="C511" s="15"/>
      <c r="D511" s="16"/>
      <c r="E511" s="16"/>
      <c r="F511" s="17"/>
      <c r="G511" s="17"/>
      <c r="H511" s="17"/>
      <c r="I511" s="18"/>
      <c r="J511" s="18"/>
      <c r="K511" s="19"/>
      <c r="L511" s="18"/>
      <c r="M511" s="17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247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</row>
    <row r="512" spans="1:165" x14ac:dyDescent="0.25">
      <c r="A512" s="15"/>
      <c r="B512" s="15"/>
      <c r="C512" s="15"/>
      <c r="D512" s="16"/>
      <c r="E512" s="16"/>
      <c r="F512" s="17"/>
      <c r="G512" s="17"/>
      <c r="H512" s="17"/>
      <c r="I512" s="18"/>
      <c r="J512" s="18"/>
      <c r="K512" s="19"/>
      <c r="L512" s="18"/>
      <c r="M512" s="17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247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</row>
    <row r="513" spans="1:165" x14ac:dyDescent="0.25">
      <c r="A513" s="15"/>
      <c r="B513" s="15"/>
      <c r="C513" s="15"/>
      <c r="D513" s="16"/>
      <c r="E513" s="16"/>
      <c r="F513" s="17"/>
      <c r="G513" s="17"/>
      <c r="H513" s="17"/>
      <c r="I513" s="18"/>
      <c r="J513" s="18"/>
      <c r="K513" s="19"/>
      <c r="L513" s="18"/>
      <c r="M513" s="17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247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</row>
    <row r="514" spans="1:165" x14ac:dyDescent="0.25">
      <c r="A514" s="15"/>
      <c r="B514" s="15"/>
      <c r="C514" s="15"/>
      <c r="D514" s="16"/>
      <c r="E514" s="16"/>
      <c r="F514" s="17"/>
      <c r="G514" s="17"/>
      <c r="H514" s="17"/>
      <c r="I514" s="18"/>
      <c r="J514" s="18"/>
      <c r="K514" s="19"/>
      <c r="L514" s="18"/>
      <c r="M514" s="17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247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</row>
    <row r="515" spans="1:165" x14ac:dyDescent="0.25">
      <c r="A515" s="15"/>
      <c r="B515" s="15"/>
      <c r="C515" s="15"/>
      <c r="D515" s="16"/>
      <c r="E515" s="16"/>
      <c r="F515" s="17"/>
      <c r="G515" s="17"/>
      <c r="H515" s="17"/>
      <c r="I515" s="18"/>
      <c r="J515" s="18"/>
      <c r="K515" s="19"/>
      <c r="L515" s="18"/>
      <c r="M515" s="17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247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</row>
    <row r="516" spans="1:165" x14ac:dyDescent="0.25">
      <c r="A516" s="15"/>
      <c r="B516" s="15"/>
      <c r="C516" s="15"/>
      <c r="D516" s="16"/>
      <c r="E516" s="16"/>
      <c r="F516" s="17"/>
      <c r="G516" s="17"/>
      <c r="H516" s="17"/>
      <c r="I516" s="18"/>
      <c r="J516" s="18"/>
      <c r="K516" s="19"/>
      <c r="L516" s="18"/>
      <c r="M516" s="17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247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</row>
    <row r="517" spans="1:165" x14ac:dyDescent="0.25">
      <c r="A517" s="15"/>
      <c r="B517" s="15"/>
      <c r="C517" s="15"/>
      <c r="D517" s="16"/>
      <c r="E517" s="16"/>
      <c r="F517" s="17"/>
      <c r="G517" s="17"/>
      <c r="H517" s="17"/>
      <c r="I517" s="18"/>
      <c r="J517" s="18"/>
      <c r="K517" s="19"/>
      <c r="L517" s="18"/>
      <c r="M517" s="17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247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</row>
    <row r="518" spans="1:165" x14ac:dyDescent="0.25">
      <c r="A518" s="15"/>
      <c r="B518" s="15"/>
      <c r="C518" s="15"/>
      <c r="D518" s="16"/>
      <c r="E518" s="16"/>
      <c r="F518" s="17"/>
      <c r="G518" s="17"/>
      <c r="H518" s="17"/>
      <c r="I518" s="18"/>
      <c r="J518" s="18"/>
      <c r="K518" s="19"/>
      <c r="L518" s="18"/>
      <c r="M518" s="17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247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</row>
    <row r="519" spans="1:165" x14ac:dyDescent="0.25">
      <c r="A519" s="15"/>
      <c r="B519" s="15"/>
      <c r="C519" s="15"/>
      <c r="D519" s="16"/>
      <c r="E519" s="16"/>
      <c r="F519" s="17"/>
      <c r="G519" s="17"/>
      <c r="H519" s="17"/>
      <c r="I519" s="18"/>
      <c r="J519" s="18"/>
      <c r="K519" s="19"/>
      <c r="L519" s="18"/>
      <c r="M519" s="17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247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</row>
    <row r="520" spans="1:165" x14ac:dyDescent="0.25">
      <c r="A520" s="15"/>
      <c r="B520" s="15"/>
      <c r="C520" s="15"/>
      <c r="D520" s="16"/>
      <c r="E520" s="16"/>
      <c r="F520" s="17"/>
      <c r="G520" s="17"/>
      <c r="H520" s="17"/>
      <c r="I520" s="18"/>
      <c r="J520" s="18"/>
      <c r="K520" s="19"/>
      <c r="L520" s="18"/>
      <c r="M520" s="17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247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</row>
    <row r="521" spans="1:165" x14ac:dyDescent="0.25">
      <c r="A521" s="15"/>
      <c r="B521" s="15"/>
      <c r="C521" s="15"/>
      <c r="D521" s="16"/>
      <c r="E521" s="16"/>
      <c r="F521" s="17"/>
      <c r="G521" s="17"/>
      <c r="H521" s="17"/>
      <c r="I521" s="18"/>
      <c r="J521" s="18"/>
      <c r="K521" s="19"/>
      <c r="L521" s="18"/>
      <c r="M521" s="17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247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</row>
    <row r="522" spans="1:165" x14ac:dyDescent="0.25">
      <c r="A522" s="15"/>
      <c r="B522" s="15"/>
      <c r="C522" s="15"/>
      <c r="D522" s="16"/>
      <c r="E522" s="16"/>
      <c r="F522" s="17"/>
      <c r="G522" s="17"/>
      <c r="H522" s="17"/>
      <c r="I522" s="18"/>
      <c r="J522" s="18"/>
      <c r="K522" s="19"/>
      <c r="L522" s="18"/>
      <c r="M522" s="17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247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</row>
    <row r="523" spans="1:165" x14ac:dyDescent="0.25">
      <c r="A523" s="15"/>
      <c r="B523" s="15"/>
      <c r="C523" s="15"/>
      <c r="D523" s="16"/>
      <c r="E523" s="16"/>
      <c r="F523" s="17"/>
      <c r="G523" s="17"/>
      <c r="H523" s="17"/>
      <c r="I523" s="18"/>
      <c r="J523" s="18"/>
      <c r="K523" s="19"/>
      <c r="L523" s="18"/>
      <c r="M523" s="17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247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</row>
    <row r="524" spans="1:165" x14ac:dyDescent="0.25">
      <c r="A524" s="15"/>
      <c r="B524" s="15"/>
      <c r="C524" s="15"/>
      <c r="D524" s="16"/>
      <c r="E524" s="16"/>
      <c r="F524" s="17"/>
      <c r="G524" s="17"/>
      <c r="H524" s="17"/>
      <c r="I524" s="18"/>
      <c r="J524" s="18"/>
      <c r="K524" s="19"/>
      <c r="L524" s="18"/>
      <c r="M524" s="17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247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</row>
    <row r="525" spans="1:165" x14ac:dyDescent="0.25">
      <c r="A525" s="15"/>
      <c r="B525" s="15"/>
      <c r="C525" s="15"/>
      <c r="D525" s="16"/>
      <c r="E525" s="16"/>
      <c r="F525" s="17"/>
      <c r="G525" s="17"/>
      <c r="H525" s="17"/>
      <c r="I525" s="18"/>
      <c r="J525" s="18"/>
      <c r="K525" s="19"/>
      <c r="L525" s="18"/>
      <c r="M525" s="17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247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</row>
    <row r="526" spans="1:165" x14ac:dyDescent="0.25">
      <c r="A526" s="15"/>
      <c r="B526" s="15"/>
      <c r="C526" s="15"/>
      <c r="D526" s="16"/>
      <c r="E526" s="16"/>
      <c r="F526" s="17"/>
      <c r="G526" s="17"/>
      <c r="H526" s="17"/>
      <c r="I526" s="18"/>
      <c r="J526" s="18"/>
      <c r="K526" s="19"/>
      <c r="L526" s="18"/>
      <c r="M526" s="17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247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</row>
    <row r="527" spans="1:165" x14ac:dyDescent="0.25">
      <c r="A527" s="15"/>
      <c r="B527" s="15"/>
      <c r="C527" s="15"/>
      <c r="D527" s="16"/>
      <c r="E527" s="16"/>
      <c r="F527" s="17"/>
      <c r="G527" s="17"/>
      <c r="H527" s="17"/>
      <c r="I527" s="18"/>
      <c r="J527" s="18"/>
      <c r="K527" s="19"/>
      <c r="L527" s="18"/>
      <c r="M527" s="17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247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</row>
    <row r="528" spans="1:165" x14ac:dyDescent="0.25">
      <c r="A528" s="15"/>
      <c r="B528" s="15"/>
      <c r="C528" s="15"/>
      <c r="D528" s="16"/>
      <c r="E528" s="16"/>
      <c r="F528" s="17"/>
      <c r="G528" s="17"/>
      <c r="H528" s="17"/>
      <c r="I528" s="18"/>
      <c r="J528" s="18"/>
      <c r="K528" s="19"/>
      <c r="L528" s="18"/>
      <c r="M528" s="17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247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</row>
    <row r="529" spans="1:165" x14ac:dyDescent="0.25">
      <c r="A529" s="15"/>
      <c r="B529" s="15"/>
      <c r="C529" s="15"/>
      <c r="D529" s="16"/>
      <c r="E529" s="16"/>
      <c r="F529" s="17"/>
      <c r="G529" s="17"/>
      <c r="H529" s="17"/>
      <c r="I529" s="18"/>
      <c r="J529" s="18"/>
      <c r="K529" s="19"/>
      <c r="L529" s="18"/>
      <c r="M529" s="17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247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</row>
    <row r="530" spans="1:165" x14ac:dyDescent="0.25">
      <c r="A530" s="15"/>
      <c r="B530" s="15"/>
      <c r="C530" s="15"/>
      <c r="D530" s="16"/>
      <c r="E530" s="16"/>
      <c r="F530" s="17"/>
      <c r="G530" s="17"/>
      <c r="H530" s="17"/>
      <c r="I530" s="18"/>
      <c r="J530" s="18"/>
      <c r="K530" s="19"/>
      <c r="L530" s="18"/>
      <c r="M530" s="17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247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</row>
    <row r="531" spans="1:165" x14ac:dyDescent="0.25">
      <c r="A531" s="15"/>
      <c r="B531" s="15"/>
      <c r="C531" s="15"/>
      <c r="D531" s="16"/>
      <c r="E531" s="16"/>
      <c r="F531" s="17"/>
      <c r="G531" s="17"/>
      <c r="H531" s="17"/>
      <c r="I531" s="18"/>
      <c r="J531" s="18"/>
      <c r="K531" s="19"/>
      <c r="L531" s="18"/>
      <c r="M531" s="17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247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</row>
    <row r="532" spans="1:165" x14ac:dyDescent="0.25">
      <c r="A532" s="15"/>
      <c r="B532" s="15"/>
      <c r="C532" s="15"/>
      <c r="D532" s="16"/>
      <c r="E532" s="16"/>
      <c r="F532" s="17"/>
      <c r="G532" s="17"/>
      <c r="H532" s="17"/>
      <c r="I532" s="18"/>
      <c r="J532" s="18"/>
      <c r="K532" s="19"/>
      <c r="L532" s="18"/>
      <c r="M532" s="17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247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</row>
    <row r="533" spans="1:165" x14ac:dyDescent="0.25">
      <c r="A533" s="15"/>
      <c r="B533" s="15"/>
      <c r="C533" s="15"/>
      <c r="D533" s="16"/>
      <c r="E533" s="16"/>
      <c r="F533" s="17"/>
      <c r="G533" s="17"/>
      <c r="H533" s="17"/>
      <c r="I533" s="18"/>
      <c r="J533" s="18"/>
      <c r="K533" s="19"/>
      <c r="L533" s="18"/>
      <c r="M533" s="17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247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</row>
    <row r="534" spans="1:165" x14ac:dyDescent="0.25">
      <c r="A534" s="15"/>
      <c r="B534" s="15"/>
      <c r="C534" s="15"/>
      <c r="D534" s="16"/>
      <c r="E534" s="16"/>
      <c r="F534" s="17"/>
      <c r="G534" s="17"/>
      <c r="H534" s="17"/>
      <c r="I534" s="18"/>
      <c r="J534" s="18"/>
      <c r="K534" s="19"/>
      <c r="L534" s="18"/>
      <c r="M534" s="17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247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</row>
    <row r="535" spans="1:165" x14ac:dyDescent="0.25">
      <c r="A535" s="15"/>
      <c r="B535" s="15"/>
      <c r="C535" s="15"/>
      <c r="D535" s="16"/>
      <c r="E535" s="16"/>
      <c r="F535" s="17"/>
      <c r="G535" s="17"/>
      <c r="H535" s="17"/>
      <c r="I535" s="18"/>
      <c r="J535" s="18"/>
      <c r="K535" s="19"/>
      <c r="L535" s="18"/>
      <c r="M535" s="17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247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</row>
    <row r="536" spans="1:165" x14ac:dyDescent="0.25">
      <c r="A536" s="15"/>
      <c r="B536" s="15"/>
      <c r="C536" s="15"/>
      <c r="D536" s="16"/>
      <c r="E536" s="16"/>
      <c r="F536" s="17"/>
      <c r="G536" s="17"/>
      <c r="H536" s="17"/>
      <c r="I536" s="18"/>
      <c r="J536" s="18"/>
      <c r="K536" s="19"/>
      <c r="L536" s="18"/>
      <c r="M536" s="17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247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</row>
    <row r="537" spans="1:165" x14ac:dyDescent="0.25">
      <c r="A537" s="15"/>
      <c r="B537" s="15"/>
      <c r="C537" s="15"/>
      <c r="D537" s="16"/>
      <c r="E537" s="16"/>
      <c r="F537" s="17"/>
      <c r="G537" s="17"/>
      <c r="H537" s="17"/>
      <c r="I537" s="18"/>
      <c r="J537" s="18"/>
      <c r="K537" s="19"/>
      <c r="L537" s="18"/>
      <c r="M537" s="17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247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</row>
    <row r="538" spans="1:165" x14ac:dyDescent="0.25">
      <c r="A538" s="15"/>
      <c r="B538" s="15"/>
      <c r="C538" s="15"/>
      <c r="D538" s="16"/>
      <c r="E538" s="16"/>
      <c r="F538" s="17"/>
      <c r="G538" s="17"/>
      <c r="H538" s="17"/>
      <c r="I538" s="18"/>
      <c r="J538" s="18"/>
      <c r="K538" s="19"/>
      <c r="L538" s="18"/>
      <c r="M538" s="17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247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</row>
    <row r="539" spans="1:165" x14ac:dyDescent="0.25">
      <c r="A539" s="15"/>
      <c r="B539" s="15"/>
      <c r="C539" s="15"/>
      <c r="D539" s="16"/>
      <c r="E539" s="16"/>
      <c r="F539" s="17"/>
      <c r="G539" s="17"/>
      <c r="H539" s="17"/>
      <c r="I539" s="18"/>
      <c r="J539" s="18"/>
      <c r="K539" s="19"/>
      <c r="L539" s="18"/>
      <c r="M539" s="17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247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</row>
    <row r="540" spans="1:165" x14ac:dyDescent="0.25">
      <c r="A540" s="15"/>
      <c r="B540" s="15"/>
      <c r="C540" s="15"/>
      <c r="D540" s="16"/>
      <c r="E540" s="16"/>
      <c r="F540" s="17"/>
      <c r="G540" s="17"/>
      <c r="H540" s="17"/>
      <c r="I540" s="18"/>
      <c r="J540" s="18"/>
      <c r="K540" s="19"/>
      <c r="L540" s="18"/>
      <c r="M540" s="17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247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</row>
    <row r="541" spans="1:165" x14ac:dyDescent="0.25">
      <c r="A541" s="15"/>
      <c r="B541" s="15"/>
      <c r="C541" s="15"/>
      <c r="D541" s="16"/>
      <c r="E541" s="16"/>
      <c r="F541" s="17"/>
      <c r="G541" s="17"/>
      <c r="H541" s="17"/>
      <c r="I541" s="18"/>
      <c r="J541" s="18"/>
      <c r="K541" s="19"/>
      <c r="L541" s="18"/>
      <c r="M541" s="17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247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</row>
    <row r="542" spans="1:165" x14ac:dyDescent="0.25">
      <c r="A542" s="15"/>
      <c r="B542" s="15"/>
      <c r="C542" s="15"/>
      <c r="D542" s="16"/>
      <c r="E542" s="16"/>
      <c r="F542" s="17"/>
      <c r="G542" s="17"/>
      <c r="H542" s="17"/>
      <c r="I542" s="18"/>
      <c r="J542" s="18"/>
      <c r="K542" s="19"/>
      <c r="L542" s="18"/>
      <c r="M542" s="17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247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</row>
    <row r="543" spans="1:165" x14ac:dyDescent="0.25">
      <c r="A543" s="15"/>
      <c r="B543" s="15"/>
      <c r="C543" s="15"/>
      <c r="D543" s="16"/>
      <c r="E543" s="16"/>
      <c r="F543" s="17"/>
      <c r="G543" s="17"/>
      <c r="H543" s="17"/>
      <c r="I543" s="18"/>
      <c r="J543" s="18"/>
      <c r="K543" s="19"/>
      <c r="L543" s="18"/>
      <c r="M543" s="17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247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</row>
    <row r="544" spans="1:165" x14ac:dyDescent="0.25">
      <c r="A544" s="15"/>
      <c r="B544" s="15"/>
      <c r="C544" s="15"/>
      <c r="D544" s="16"/>
      <c r="E544" s="16"/>
      <c r="F544" s="17"/>
      <c r="G544" s="17"/>
      <c r="H544" s="17"/>
      <c r="I544" s="18"/>
      <c r="J544" s="18"/>
      <c r="K544" s="19"/>
      <c r="L544" s="18"/>
      <c r="M544" s="17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247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</row>
    <row r="545" spans="1:165" x14ac:dyDescent="0.25">
      <c r="A545" s="15"/>
      <c r="B545" s="15"/>
      <c r="C545" s="15"/>
      <c r="D545" s="16"/>
      <c r="E545" s="16"/>
      <c r="F545" s="17"/>
      <c r="G545" s="17"/>
      <c r="H545" s="17"/>
      <c r="I545" s="18"/>
      <c r="J545" s="18"/>
      <c r="K545" s="19"/>
      <c r="L545" s="18"/>
      <c r="M545" s="17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247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</row>
    <row r="546" spans="1:165" x14ac:dyDescent="0.25">
      <c r="A546" s="15"/>
      <c r="B546" s="15"/>
      <c r="C546" s="15"/>
      <c r="D546" s="16"/>
      <c r="E546" s="16"/>
      <c r="F546" s="17"/>
      <c r="G546" s="17"/>
      <c r="H546" s="17"/>
      <c r="I546" s="18"/>
      <c r="J546" s="18"/>
      <c r="K546" s="19"/>
      <c r="L546" s="18"/>
      <c r="M546" s="17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247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</row>
    <row r="547" spans="1:165" x14ac:dyDescent="0.25">
      <c r="A547" s="15"/>
      <c r="B547" s="15"/>
      <c r="C547" s="15"/>
      <c r="D547" s="16"/>
      <c r="E547" s="16"/>
      <c r="F547" s="17"/>
      <c r="G547" s="17"/>
      <c r="H547" s="17"/>
      <c r="I547" s="18"/>
      <c r="J547" s="18"/>
      <c r="K547" s="19"/>
      <c r="L547" s="18"/>
      <c r="M547" s="17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247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</row>
    <row r="548" spans="1:165" x14ac:dyDescent="0.25">
      <c r="A548" s="15"/>
      <c r="B548" s="15"/>
      <c r="C548" s="15"/>
      <c r="D548" s="16"/>
      <c r="E548" s="16"/>
      <c r="F548" s="17"/>
      <c r="G548" s="17"/>
      <c r="H548" s="17"/>
      <c r="I548" s="18"/>
      <c r="J548" s="18"/>
      <c r="K548" s="19"/>
      <c r="L548" s="18"/>
      <c r="M548" s="17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247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</row>
    <row r="549" spans="1:165" x14ac:dyDescent="0.25">
      <c r="A549" s="15"/>
      <c r="B549" s="15"/>
      <c r="C549" s="15"/>
      <c r="D549" s="16"/>
      <c r="E549" s="16"/>
      <c r="F549" s="17"/>
      <c r="G549" s="17"/>
      <c r="H549" s="17"/>
      <c r="I549" s="18"/>
      <c r="J549" s="18"/>
      <c r="K549" s="19"/>
      <c r="L549" s="18"/>
      <c r="M549" s="17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247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</row>
    <row r="550" spans="1:165" x14ac:dyDescent="0.25">
      <c r="A550" s="15"/>
      <c r="B550" s="15"/>
      <c r="C550" s="15"/>
      <c r="D550" s="16"/>
      <c r="E550" s="16"/>
      <c r="F550" s="17"/>
      <c r="G550" s="17"/>
      <c r="H550" s="17"/>
      <c r="I550" s="18"/>
      <c r="J550" s="18"/>
      <c r="K550" s="19"/>
      <c r="L550" s="18"/>
      <c r="M550" s="17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247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</row>
    <row r="551" spans="1:165" x14ac:dyDescent="0.25">
      <c r="A551" s="15"/>
      <c r="B551" s="15"/>
      <c r="C551" s="15"/>
      <c r="D551" s="16"/>
      <c r="E551" s="16"/>
      <c r="F551" s="17"/>
      <c r="G551" s="17"/>
      <c r="H551" s="17"/>
      <c r="I551" s="18"/>
      <c r="J551" s="18"/>
      <c r="K551" s="19"/>
      <c r="L551" s="18"/>
      <c r="M551" s="17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247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</row>
    <row r="552" spans="1:165" x14ac:dyDescent="0.25">
      <c r="A552" s="15"/>
      <c r="B552" s="15"/>
      <c r="C552" s="15"/>
      <c r="D552" s="16"/>
      <c r="E552" s="16"/>
      <c r="F552" s="17"/>
      <c r="G552" s="17"/>
      <c r="H552" s="17"/>
      <c r="I552" s="18"/>
      <c r="J552" s="18"/>
      <c r="K552" s="19"/>
      <c r="L552" s="18"/>
      <c r="M552" s="17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247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</row>
    <row r="553" spans="1:165" x14ac:dyDescent="0.25">
      <c r="A553" s="15"/>
      <c r="B553" s="15"/>
      <c r="C553" s="15"/>
      <c r="D553" s="16"/>
      <c r="E553" s="16"/>
      <c r="F553" s="17"/>
      <c r="G553" s="17"/>
      <c r="H553" s="17"/>
      <c r="I553" s="18"/>
      <c r="J553" s="18"/>
      <c r="K553" s="19"/>
      <c r="L553" s="18"/>
      <c r="M553" s="17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247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</row>
    <row r="554" spans="1:165" x14ac:dyDescent="0.25">
      <c r="A554" s="15"/>
      <c r="B554" s="15"/>
      <c r="C554" s="15"/>
      <c r="D554" s="16"/>
      <c r="E554" s="16"/>
      <c r="F554" s="17"/>
      <c r="G554" s="17"/>
      <c r="H554" s="17"/>
      <c r="I554" s="18"/>
      <c r="J554" s="18"/>
      <c r="K554" s="19"/>
      <c r="L554" s="18"/>
      <c r="M554" s="17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247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</row>
    <row r="555" spans="1:165" x14ac:dyDescent="0.25">
      <c r="A555" s="15"/>
      <c r="B555" s="15"/>
      <c r="C555" s="15"/>
      <c r="D555" s="16"/>
      <c r="E555" s="16"/>
      <c r="F555" s="17"/>
      <c r="G555" s="17"/>
      <c r="H555" s="17"/>
      <c r="I555" s="18"/>
      <c r="J555" s="18"/>
      <c r="K555" s="19"/>
      <c r="L555" s="18"/>
      <c r="M555" s="17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247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</row>
    <row r="556" spans="1:165" x14ac:dyDescent="0.25">
      <c r="A556" s="15"/>
      <c r="B556" s="15"/>
      <c r="C556" s="15"/>
      <c r="D556" s="16"/>
      <c r="E556" s="16"/>
      <c r="F556" s="17"/>
      <c r="G556" s="17"/>
      <c r="H556" s="17"/>
      <c r="I556" s="18"/>
      <c r="J556" s="18"/>
      <c r="K556" s="19"/>
      <c r="L556" s="18"/>
      <c r="M556" s="17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247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</row>
    <row r="557" spans="1:165" x14ac:dyDescent="0.25">
      <c r="A557" s="15"/>
      <c r="B557" s="15"/>
      <c r="C557" s="15"/>
      <c r="D557" s="16"/>
      <c r="E557" s="16"/>
      <c r="F557" s="17"/>
      <c r="G557" s="17"/>
      <c r="H557" s="17"/>
      <c r="I557" s="18"/>
      <c r="J557" s="18"/>
      <c r="K557" s="19"/>
      <c r="L557" s="18"/>
      <c r="M557" s="17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247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</row>
    <row r="558" spans="1:165" x14ac:dyDescent="0.25">
      <c r="A558" s="15"/>
      <c r="B558" s="15"/>
      <c r="C558" s="15"/>
      <c r="D558" s="16"/>
      <c r="E558" s="16"/>
      <c r="F558" s="17"/>
      <c r="G558" s="17"/>
      <c r="H558" s="17"/>
      <c r="I558" s="18"/>
      <c r="J558" s="18"/>
      <c r="K558" s="19"/>
      <c r="L558" s="18"/>
      <c r="M558" s="17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247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</row>
    <row r="559" spans="1:165" x14ac:dyDescent="0.25">
      <c r="A559" s="15"/>
      <c r="B559" s="15"/>
      <c r="C559" s="15"/>
      <c r="D559" s="16"/>
      <c r="E559" s="16"/>
      <c r="F559" s="17"/>
      <c r="G559" s="17"/>
      <c r="H559" s="17"/>
      <c r="I559" s="18"/>
      <c r="J559" s="18"/>
      <c r="K559" s="19"/>
      <c r="L559" s="18"/>
      <c r="M559" s="17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247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</row>
    <row r="560" spans="1:165" x14ac:dyDescent="0.25">
      <c r="A560" s="15"/>
      <c r="B560" s="15"/>
      <c r="C560" s="15"/>
      <c r="D560" s="16"/>
      <c r="E560" s="16"/>
      <c r="F560" s="17"/>
      <c r="G560" s="17"/>
      <c r="H560" s="17"/>
      <c r="I560" s="18"/>
      <c r="J560" s="18"/>
      <c r="K560" s="19"/>
      <c r="L560" s="18"/>
      <c r="M560" s="17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247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</row>
    <row r="561" spans="1:165" x14ac:dyDescent="0.25">
      <c r="A561" s="15"/>
      <c r="B561" s="15"/>
      <c r="C561" s="15"/>
      <c r="D561" s="16"/>
      <c r="E561" s="16"/>
      <c r="F561" s="17"/>
      <c r="G561" s="17"/>
      <c r="H561" s="17"/>
      <c r="I561" s="18"/>
      <c r="J561" s="18"/>
      <c r="K561" s="19"/>
      <c r="L561" s="18"/>
      <c r="M561" s="17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247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</row>
    <row r="562" spans="1:165" x14ac:dyDescent="0.25">
      <c r="A562" s="15"/>
      <c r="B562" s="15"/>
      <c r="C562" s="15"/>
      <c r="D562" s="16"/>
      <c r="E562" s="16"/>
      <c r="F562" s="17"/>
      <c r="G562" s="17"/>
      <c r="H562" s="17"/>
      <c r="I562" s="18"/>
      <c r="J562" s="18"/>
      <c r="K562" s="19"/>
      <c r="L562" s="18"/>
      <c r="M562" s="17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247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</row>
    <row r="563" spans="1:165" x14ac:dyDescent="0.25">
      <c r="A563" s="15"/>
      <c r="B563" s="15"/>
      <c r="C563" s="15"/>
      <c r="D563" s="16"/>
      <c r="E563" s="16"/>
      <c r="F563" s="17"/>
      <c r="G563" s="17"/>
      <c r="H563" s="17"/>
      <c r="I563" s="18"/>
      <c r="J563" s="18"/>
      <c r="K563" s="19"/>
      <c r="L563" s="18"/>
      <c r="M563" s="17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247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</row>
    <row r="564" spans="1:165" x14ac:dyDescent="0.25">
      <c r="A564" s="15"/>
      <c r="B564" s="15"/>
      <c r="C564" s="15"/>
      <c r="D564" s="16"/>
      <c r="E564" s="16"/>
      <c r="F564" s="17"/>
      <c r="G564" s="17"/>
      <c r="H564" s="17"/>
      <c r="I564" s="18"/>
      <c r="J564" s="18"/>
      <c r="K564" s="19"/>
      <c r="L564" s="18"/>
      <c r="M564" s="17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247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</row>
    <row r="565" spans="1:165" x14ac:dyDescent="0.25">
      <c r="A565" s="15"/>
      <c r="B565" s="15"/>
      <c r="C565" s="15"/>
      <c r="D565" s="16"/>
      <c r="E565" s="16"/>
      <c r="F565" s="17"/>
      <c r="G565" s="17"/>
      <c r="H565" s="17"/>
      <c r="I565" s="18"/>
      <c r="J565" s="18"/>
      <c r="K565" s="19"/>
      <c r="L565" s="18"/>
      <c r="M565" s="17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247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</row>
    <row r="566" spans="1:165" x14ac:dyDescent="0.25">
      <c r="A566" s="15"/>
      <c r="B566" s="15"/>
      <c r="C566" s="15"/>
      <c r="D566" s="16"/>
      <c r="E566" s="16"/>
      <c r="F566" s="17"/>
      <c r="G566" s="17"/>
      <c r="H566" s="17"/>
      <c r="I566" s="18"/>
      <c r="J566" s="18"/>
      <c r="K566" s="19"/>
      <c r="L566" s="18"/>
      <c r="M566" s="17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247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</row>
    <row r="567" spans="1:165" x14ac:dyDescent="0.25">
      <c r="A567" s="15"/>
      <c r="B567" s="15"/>
      <c r="C567" s="15"/>
      <c r="D567" s="16"/>
      <c r="E567" s="16"/>
      <c r="F567" s="17"/>
      <c r="G567" s="17"/>
      <c r="H567" s="17"/>
      <c r="I567" s="18"/>
      <c r="J567" s="18"/>
      <c r="K567" s="19"/>
      <c r="L567" s="18"/>
      <c r="M567" s="17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247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</row>
    <row r="568" spans="1:165" x14ac:dyDescent="0.25">
      <c r="A568" s="15"/>
      <c r="B568" s="15"/>
      <c r="C568" s="15"/>
      <c r="D568" s="16"/>
      <c r="E568" s="16"/>
      <c r="F568" s="17"/>
      <c r="G568" s="17"/>
      <c r="H568" s="17"/>
      <c r="I568" s="18"/>
      <c r="J568" s="18"/>
      <c r="K568" s="19"/>
      <c r="L568" s="18"/>
      <c r="M568" s="17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247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</row>
    <row r="569" spans="1:165" x14ac:dyDescent="0.25">
      <c r="A569" s="15"/>
      <c r="B569" s="15"/>
      <c r="C569" s="15"/>
      <c r="D569" s="16"/>
      <c r="E569" s="16"/>
      <c r="F569" s="17"/>
      <c r="G569" s="17"/>
      <c r="H569" s="17"/>
      <c r="I569" s="18"/>
      <c r="J569" s="18"/>
      <c r="K569" s="19"/>
      <c r="L569" s="18"/>
      <c r="M569" s="17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247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</row>
    <row r="570" spans="1:165" x14ac:dyDescent="0.25">
      <c r="A570" s="15"/>
      <c r="B570" s="15"/>
      <c r="C570" s="15"/>
      <c r="D570" s="16"/>
      <c r="E570" s="16"/>
      <c r="F570" s="17"/>
      <c r="G570" s="17"/>
      <c r="H570" s="17"/>
      <c r="I570" s="18"/>
      <c r="J570" s="18"/>
      <c r="K570" s="19"/>
      <c r="L570" s="18"/>
      <c r="M570" s="17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247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</row>
    <row r="571" spans="1:165" x14ac:dyDescent="0.25">
      <c r="A571" s="15"/>
      <c r="B571" s="15"/>
      <c r="C571" s="15"/>
      <c r="D571" s="16"/>
      <c r="E571" s="16"/>
      <c r="F571" s="17"/>
      <c r="G571" s="17"/>
      <c r="H571" s="17"/>
      <c r="I571" s="18"/>
      <c r="J571" s="18"/>
      <c r="K571" s="19"/>
      <c r="L571" s="18"/>
      <c r="M571" s="17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247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</row>
    <row r="572" spans="1:165" x14ac:dyDescent="0.25">
      <c r="A572" s="15"/>
      <c r="B572" s="15"/>
      <c r="C572" s="15"/>
      <c r="D572" s="16"/>
      <c r="E572" s="16"/>
      <c r="F572" s="17"/>
      <c r="G572" s="17"/>
      <c r="H572" s="17"/>
      <c r="I572" s="18"/>
      <c r="J572" s="18"/>
      <c r="K572" s="19"/>
      <c r="L572" s="18"/>
      <c r="M572" s="17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247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</row>
    <row r="573" spans="1:165" x14ac:dyDescent="0.25">
      <c r="A573" s="15"/>
      <c r="B573" s="15"/>
      <c r="C573" s="15"/>
      <c r="D573" s="16"/>
      <c r="E573" s="16"/>
      <c r="F573" s="17"/>
      <c r="G573" s="17"/>
      <c r="H573" s="17"/>
      <c r="I573" s="18"/>
      <c r="J573" s="18"/>
      <c r="K573" s="19"/>
      <c r="L573" s="18"/>
      <c r="M573" s="17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247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</row>
    <row r="574" spans="1:165" x14ac:dyDescent="0.25">
      <c r="A574" s="15"/>
      <c r="B574" s="15"/>
      <c r="C574" s="15"/>
      <c r="D574" s="16"/>
      <c r="E574" s="16"/>
      <c r="F574" s="17"/>
      <c r="G574" s="17"/>
      <c r="H574" s="17"/>
      <c r="I574" s="18"/>
      <c r="J574" s="18"/>
      <c r="K574" s="19"/>
      <c r="L574" s="18"/>
      <c r="M574" s="17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247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</row>
    <row r="575" spans="1:165" x14ac:dyDescent="0.25">
      <c r="A575" s="15"/>
      <c r="B575" s="15"/>
      <c r="C575" s="15"/>
      <c r="D575" s="16"/>
      <c r="E575" s="16"/>
      <c r="F575" s="17"/>
      <c r="G575" s="17"/>
      <c r="H575" s="17"/>
      <c r="I575" s="18"/>
      <c r="J575" s="18"/>
      <c r="K575" s="19"/>
      <c r="L575" s="18"/>
      <c r="M575" s="17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247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</row>
    <row r="576" spans="1:165" x14ac:dyDescent="0.25">
      <c r="A576" s="15"/>
      <c r="B576" s="15"/>
      <c r="C576" s="15"/>
      <c r="D576" s="16"/>
      <c r="E576" s="16"/>
      <c r="F576" s="17"/>
      <c r="G576" s="17"/>
      <c r="H576" s="17"/>
      <c r="I576" s="18"/>
      <c r="J576" s="18"/>
      <c r="K576" s="19"/>
      <c r="L576" s="18"/>
      <c r="M576" s="17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247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</row>
    <row r="577" spans="1:165" x14ac:dyDescent="0.25">
      <c r="A577" s="15"/>
      <c r="B577" s="15"/>
      <c r="C577" s="15"/>
      <c r="D577" s="16"/>
      <c r="E577" s="16"/>
      <c r="F577" s="17"/>
      <c r="G577" s="17"/>
      <c r="H577" s="17"/>
      <c r="I577" s="18"/>
      <c r="J577" s="18"/>
      <c r="K577" s="19"/>
      <c r="L577" s="18"/>
      <c r="M577" s="17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247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</row>
    <row r="578" spans="1:165" x14ac:dyDescent="0.25">
      <c r="A578" s="15"/>
      <c r="B578" s="15"/>
      <c r="C578" s="15"/>
      <c r="D578" s="16"/>
      <c r="E578" s="16"/>
      <c r="F578" s="17"/>
      <c r="G578" s="17"/>
      <c r="H578" s="17"/>
      <c r="I578" s="18"/>
      <c r="J578" s="18"/>
      <c r="K578" s="19"/>
      <c r="L578" s="18"/>
      <c r="M578" s="17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247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</row>
    <row r="579" spans="1:165" x14ac:dyDescent="0.25">
      <c r="A579" s="15"/>
      <c r="B579" s="15"/>
      <c r="C579" s="15"/>
      <c r="D579" s="16"/>
      <c r="E579" s="16"/>
      <c r="F579" s="17"/>
      <c r="G579" s="17"/>
      <c r="H579" s="17"/>
      <c r="I579" s="18"/>
      <c r="J579" s="18"/>
      <c r="K579" s="19"/>
      <c r="L579" s="18"/>
      <c r="M579" s="17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247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</row>
    <row r="580" spans="1:165" x14ac:dyDescent="0.25">
      <c r="A580" s="15"/>
      <c r="B580" s="15"/>
      <c r="C580" s="15"/>
      <c r="D580" s="16"/>
      <c r="E580" s="16"/>
      <c r="F580" s="17"/>
      <c r="G580" s="17"/>
      <c r="H580" s="17"/>
      <c r="I580" s="18"/>
      <c r="J580" s="18"/>
      <c r="K580" s="19"/>
      <c r="L580" s="18"/>
      <c r="M580" s="17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247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</row>
    <row r="581" spans="1:165" x14ac:dyDescent="0.25">
      <c r="A581" s="15"/>
      <c r="B581" s="15"/>
      <c r="C581" s="15"/>
      <c r="D581" s="16"/>
      <c r="E581" s="16"/>
      <c r="F581" s="17"/>
      <c r="G581" s="17"/>
      <c r="H581" s="17"/>
      <c r="I581" s="18"/>
      <c r="J581" s="18"/>
      <c r="K581" s="19"/>
      <c r="L581" s="18"/>
      <c r="M581" s="17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247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</row>
    <row r="582" spans="1:165" x14ac:dyDescent="0.25">
      <c r="A582" s="15"/>
      <c r="B582" s="15"/>
      <c r="C582" s="15"/>
      <c r="D582" s="16"/>
      <c r="E582" s="16"/>
      <c r="F582" s="17"/>
      <c r="G582" s="17"/>
      <c r="H582" s="17"/>
      <c r="I582" s="18"/>
      <c r="J582" s="18"/>
      <c r="K582" s="19"/>
      <c r="L582" s="18"/>
      <c r="M582" s="17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247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</row>
    <row r="583" spans="1:165" x14ac:dyDescent="0.25">
      <c r="A583" s="15"/>
      <c r="B583" s="15"/>
      <c r="C583" s="15"/>
      <c r="D583" s="16"/>
      <c r="E583" s="16"/>
      <c r="F583" s="17"/>
      <c r="G583" s="17"/>
      <c r="H583" s="17"/>
      <c r="I583" s="18"/>
      <c r="J583" s="18"/>
      <c r="K583" s="19"/>
      <c r="L583" s="18"/>
      <c r="M583" s="17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247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</row>
    <row r="584" spans="1:165" x14ac:dyDescent="0.25">
      <c r="A584" s="15"/>
      <c r="B584" s="15"/>
      <c r="C584" s="15"/>
      <c r="D584" s="16"/>
      <c r="E584" s="16"/>
      <c r="F584" s="17"/>
      <c r="G584" s="17"/>
      <c r="H584" s="17"/>
      <c r="I584" s="18"/>
      <c r="J584" s="18"/>
      <c r="K584" s="19"/>
      <c r="L584" s="18"/>
      <c r="M584" s="17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247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</row>
    <row r="585" spans="1:165" x14ac:dyDescent="0.25">
      <c r="A585" s="15"/>
      <c r="B585" s="15"/>
      <c r="C585" s="15"/>
      <c r="D585" s="16"/>
      <c r="E585" s="16"/>
      <c r="F585" s="17"/>
      <c r="G585" s="17"/>
      <c r="H585" s="17"/>
      <c r="I585" s="18"/>
      <c r="J585" s="18"/>
      <c r="K585" s="19"/>
      <c r="L585" s="18"/>
      <c r="M585" s="17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247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</row>
    <row r="586" spans="1:165" x14ac:dyDescent="0.25">
      <c r="A586" s="15"/>
      <c r="B586" s="15"/>
      <c r="C586" s="15"/>
      <c r="D586" s="16"/>
      <c r="E586" s="16"/>
      <c r="F586" s="17"/>
      <c r="G586" s="17"/>
      <c r="H586" s="17"/>
      <c r="I586" s="18"/>
      <c r="J586" s="18"/>
      <c r="K586" s="19"/>
      <c r="L586" s="18"/>
      <c r="M586" s="17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247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</row>
    <row r="587" spans="1:165" x14ac:dyDescent="0.25">
      <c r="A587" s="15"/>
      <c r="B587" s="15"/>
      <c r="C587" s="15"/>
      <c r="D587" s="16"/>
      <c r="E587" s="16"/>
      <c r="F587" s="17"/>
      <c r="G587" s="17"/>
      <c r="H587" s="17"/>
      <c r="I587" s="18"/>
      <c r="J587" s="18"/>
      <c r="K587" s="19"/>
      <c r="L587" s="18"/>
      <c r="M587" s="17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247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</row>
    <row r="588" spans="1:165" x14ac:dyDescent="0.25">
      <c r="A588" s="15"/>
      <c r="B588" s="15"/>
      <c r="C588" s="15"/>
      <c r="D588" s="16"/>
      <c r="E588" s="16"/>
      <c r="F588" s="17"/>
      <c r="G588" s="17"/>
      <c r="H588" s="17"/>
      <c r="I588" s="18"/>
      <c r="J588" s="18"/>
      <c r="K588" s="19"/>
      <c r="L588" s="18"/>
      <c r="M588" s="17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247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</row>
    <row r="589" spans="1:165" x14ac:dyDescent="0.25">
      <c r="A589" s="15"/>
      <c r="B589" s="15"/>
      <c r="C589" s="15"/>
      <c r="D589" s="16"/>
      <c r="E589" s="16"/>
      <c r="F589" s="17"/>
      <c r="G589" s="17"/>
      <c r="H589" s="17"/>
      <c r="I589" s="18"/>
      <c r="J589" s="18"/>
      <c r="K589" s="19"/>
      <c r="L589" s="18"/>
      <c r="M589" s="17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247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</row>
    <row r="590" spans="1:165" x14ac:dyDescent="0.25">
      <c r="A590" s="15"/>
      <c r="B590" s="15"/>
      <c r="C590" s="15"/>
      <c r="D590" s="16"/>
      <c r="E590" s="16"/>
      <c r="F590" s="17"/>
      <c r="G590" s="17"/>
      <c r="H590" s="17"/>
      <c r="I590" s="18"/>
      <c r="J590" s="18"/>
      <c r="K590" s="19"/>
      <c r="L590" s="18"/>
      <c r="M590" s="17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247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</row>
    <row r="591" spans="1:165" x14ac:dyDescent="0.25">
      <c r="A591" s="15"/>
      <c r="B591" s="15"/>
      <c r="C591" s="15"/>
      <c r="D591" s="16"/>
      <c r="E591" s="16"/>
      <c r="F591" s="17"/>
      <c r="G591" s="17"/>
      <c r="H591" s="17"/>
      <c r="I591" s="18"/>
      <c r="J591" s="18"/>
      <c r="K591" s="19"/>
      <c r="L591" s="18"/>
      <c r="M591" s="17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247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</row>
    <row r="592" spans="1:165" x14ac:dyDescent="0.25">
      <c r="A592" s="15"/>
      <c r="B592" s="15"/>
      <c r="C592" s="15"/>
      <c r="D592" s="16"/>
      <c r="E592" s="16"/>
      <c r="F592" s="17"/>
      <c r="G592" s="17"/>
      <c r="H592" s="17"/>
      <c r="I592" s="18"/>
      <c r="J592" s="18"/>
      <c r="K592" s="19"/>
      <c r="L592" s="18"/>
      <c r="M592" s="17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247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</row>
    <row r="593" spans="1:165" x14ac:dyDescent="0.25">
      <c r="A593" s="15"/>
      <c r="B593" s="15"/>
      <c r="C593" s="15"/>
      <c r="D593" s="16"/>
      <c r="E593" s="16"/>
      <c r="F593" s="17"/>
      <c r="G593" s="17"/>
      <c r="H593" s="17"/>
      <c r="I593" s="18"/>
      <c r="J593" s="18"/>
      <c r="K593" s="19"/>
      <c r="L593" s="18"/>
      <c r="M593" s="17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247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</row>
    <row r="594" spans="1:165" x14ac:dyDescent="0.25">
      <c r="A594" s="15"/>
      <c r="B594" s="15"/>
      <c r="C594" s="15"/>
      <c r="D594" s="16"/>
      <c r="E594" s="16"/>
      <c r="F594" s="17"/>
      <c r="G594" s="17"/>
      <c r="H594" s="17"/>
      <c r="I594" s="18"/>
      <c r="J594" s="18"/>
      <c r="K594" s="19"/>
      <c r="L594" s="18"/>
      <c r="M594" s="17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247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</row>
    <row r="595" spans="1:165" x14ac:dyDescent="0.25">
      <c r="A595" s="15"/>
      <c r="B595" s="15"/>
      <c r="C595" s="15"/>
      <c r="D595" s="16"/>
      <c r="E595" s="16"/>
      <c r="F595" s="17"/>
      <c r="G595" s="17"/>
      <c r="H595" s="17"/>
      <c r="I595" s="18"/>
      <c r="J595" s="18"/>
      <c r="K595" s="19"/>
      <c r="L595" s="18"/>
      <c r="M595" s="17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247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</row>
    <row r="596" spans="1:165" x14ac:dyDescent="0.25">
      <c r="A596" s="15"/>
      <c r="B596" s="15"/>
      <c r="C596" s="15"/>
      <c r="D596" s="16"/>
      <c r="E596" s="16"/>
      <c r="F596" s="17"/>
      <c r="G596" s="17"/>
      <c r="H596" s="17"/>
      <c r="I596" s="18"/>
      <c r="J596" s="18"/>
      <c r="K596" s="19"/>
      <c r="L596" s="18"/>
      <c r="M596" s="17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247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</row>
    <row r="597" spans="1:165" x14ac:dyDescent="0.25">
      <c r="A597" s="15"/>
      <c r="B597" s="15"/>
      <c r="C597" s="15"/>
      <c r="D597" s="16"/>
      <c r="E597" s="16"/>
      <c r="F597" s="17"/>
      <c r="G597" s="17"/>
      <c r="H597" s="17"/>
      <c r="I597" s="18"/>
      <c r="J597" s="18"/>
      <c r="K597" s="19"/>
      <c r="L597" s="18"/>
      <c r="M597" s="17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247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</row>
    <row r="598" spans="1:165" x14ac:dyDescent="0.25">
      <c r="A598" s="15"/>
      <c r="B598" s="15"/>
      <c r="C598" s="15"/>
      <c r="D598" s="16"/>
      <c r="E598" s="16"/>
      <c r="F598" s="17"/>
      <c r="G598" s="17"/>
      <c r="H598" s="17"/>
      <c r="I598" s="18"/>
      <c r="J598" s="18"/>
      <c r="K598" s="19"/>
      <c r="L598" s="18"/>
      <c r="M598" s="17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247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</row>
    <row r="599" spans="1:165" x14ac:dyDescent="0.25">
      <c r="A599" s="15"/>
      <c r="B599" s="15"/>
      <c r="C599" s="15"/>
      <c r="D599" s="16"/>
      <c r="E599" s="16"/>
      <c r="F599" s="17"/>
      <c r="G599" s="17"/>
      <c r="H599" s="17"/>
      <c r="I599" s="18"/>
      <c r="J599" s="18"/>
      <c r="K599" s="19"/>
      <c r="L599" s="18"/>
      <c r="M599" s="17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247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</row>
    <row r="600" spans="1:165" x14ac:dyDescent="0.25">
      <c r="A600" s="15"/>
      <c r="B600" s="15"/>
      <c r="C600" s="15"/>
      <c r="D600" s="16"/>
      <c r="E600" s="16"/>
      <c r="F600" s="17"/>
      <c r="G600" s="17"/>
      <c r="H600" s="17"/>
      <c r="I600" s="18"/>
      <c r="J600" s="18"/>
      <c r="K600" s="19"/>
      <c r="L600" s="18"/>
      <c r="M600" s="17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247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</row>
    <row r="601" spans="1:165" x14ac:dyDescent="0.25">
      <c r="A601" s="15"/>
      <c r="B601" s="15"/>
      <c r="C601" s="15"/>
      <c r="D601" s="16"/>
      <c r="E601" s="16"/>
      <c r="F601" s="17"/>
      <c r="G601" s="17"/>
      <c r="H601" s="17"/>
      <c r="I601" s="18"/>
      <c r="J601" s="18"/>
      <c r="K601" s="19"/>
      <c r="L601" s="18"/>
      <c r="M601" s="17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247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</row>
    <row r="602" spans="1:165" x14ac:dyDescent="0.25">
      <c r="A602" s="15"/>
      <c r="B602" s="15"/>
      <c r="C602" s="15"/>
      <c r="D602" s="16"/>
      <c r="E602" s="16"/>
      <c r="F602" s="17"/>
      <c r="G602" s="17"/>
      <c r="H602" s="17"/>
      <c r="I602" s="18"/>
      <c r="J602" s="18"/>
      <c r="K602" s="19"/>
      <c r="L602" s="18"/>
      <c r="M602" s="17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247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</row>
    <row r="603" spans="1:165" x14ac:dyDescent="0.25">
      <c r="A603" s="15"/>
      <c r="B603" s="15"/>
      <c r="C603" s="15"/>
      <c r="D603" s="16"/>
      <c r="E603" s="16"/>
      <c r="F603" s="17"/>
      <c r="G603" s="17"/>
      <c r="H603" s="17"/>
      <c r="I603" s="18"/>
      <c r="J603" s="18"/>
      <c r="K603" s="19"/>
      <c r="L603" s="18"/>
      <c r="M603" s="17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247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</row>
    <row r="604" spans="1:165" x14ac:dyDescent="0.25">
      <c r="A604" s="15"/>
      <c r="B604" s="15"/>
      <c r="C604" s="15"/>
      <c r="D604" s="16"/>
      <c r="E604" s="16"/>
      <c r="F604" s="17"/>
      <c r="G604" s="17"/>
      <c r="H604" s="17"/>
      <c r="I604" s="18"/>
      <c r="J604" s="18"/>
      <c r="K604" s="19"/>
      <c r="L604" s="18"/>
      <c r="M604" s="17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247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</row>
    <row r="605" spans="1:165" x14ac:dyDescent="0.25">
      <c r="A605" s="15"/>
      <c r="B605" s="15"/>
      <c r="C605" s="15"/>
      <c r="D605" s="16"/>
      <c r="E605" s="16"/>
      <c r="F605" s="17"/>
      <c r="G605" s="17"/>
      <c r="H605" s="17"/>
      <c r="I605" s="18"/>
      <c r="J605" s="18"/>
      <c r="K605" s="19"/>
      <c r="L605" s="18"/>
      <c r="M605" s="17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247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</row>
    <row r="606" spans="1:165" x14ac:dyDescent="0.25">
      <c r="A606" s="15"/>
      <c r="B606" s="15"/>
      <c r="C606" s="15"/>
      <c r="D606" s="16"/>
      <c r="E606" s="16"/>
      <c r="F606" s="17"/>
      <c r="G606" s="17"/>
      <c r="H606" s="17"/>
      <c r="I606" s="18"/>
      <c r="J606" s="18"/>
      <c r="K606" s="19"/>
      <c r="L606" s="18"/>
      <c r="M606" s="17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247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</row>
    <row r="607" spans="1:165" x14ac:dyDescent="0.25">
      <c r="A607" s="15"/>
      <c r="B607" s="15"/>
      <c r="C607" s="15"/>
      <c r="D607" s="16"/>
      <c r="E607" s="16"/>
      <c r="F607" s="17"/>
      <c r="G607" s="17"/>
      <c r="H607" s="17"/>
      <c r="I607" s="18"/>
      <c r="J607" s="18"/>
      <c r="K607" s="19"/>
      <c r="L607" s="18"/>
      <c r="M607" s="17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247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</row>
    <row r="608" spans="1:165" x14ac:dyDescent="0.25">
      <c r="A608" s="15"/>
      <c r="B608" s="15"/>
      <c r="C608" s="15"/>
      <c r="D608" s="16"/>
      <c r="E608" s="16"/>
      <c r="F608" s="17"/>
      <c r="G608" s="17"/>
      <c r="H608" s="17"/>
      <c r="I608" s="18"/>
      <c r="J608" s="18"/>
      <c r="K608" s="19"/>
      <c r="L608" s="18"/>
      <c r="M608" s="17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247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</row>
    <row r="609" spans="1:165" x14ac:dyDescent="0.25">
      <c r="A609" s="15"/>
      <c r="B609" s="15"/>
      <c r="C609" s="15"/>
      <c r="D609" s="16"/>
      <c r="E609" s="16"/>
      <c r="F609" s="17"/>
      <c r="G609" s="17"/>
      <c r="H609" s="17"/>
      <c r="I609" s="18"/>
      <c r="J609" s="18"/>
      <c r="K609" s="19"/>
      <c r="L609" s="18"/>
      <c r="M609" s="17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247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</row>
    <row r="610" spans="1:165" x14ac:dyDescent="0.25">
      <c r="A610" s="15"/>
      <c r="B610" s="15"/>
      <c r="C610" s="15"/>
      <c r="D610" s="16"/>
      <c r="E610" s="16"/>
      <c r="F610" s="17"/>
      <c r="G610" s="17"/>
      <c r="H610" s="17"/>
      <c r="I610" s="18"/>
      <c r="J610" s="18"/>
      <c r="K610" s="19"/>
      <c r="L610" s="18"/>
      <c r="M610" s="17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247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</row>
    <row r="611" spans="1:165" x14ac:dyDescent="0.25">
      <c r="A611" s="15"/>
      <c r="B611" s="15"/>
      <c r="C611" s="15"/>
      <c r="D611" s="16"/>
      <c r="E611" s="16"/>
      <c r="F611" s="17"/>
      <c r="G611" s="17"/>
      <c r="H611" s="17"/>
      <c r="I611" s="18"/>
      <c r="J611" s="18"/>
      <c r="K611" s="19"/>
      <c r="L611" s="18"/>
      <c r="M611" s="17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247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</row>
    <row r="612" spans="1:165" x14ac:dyDescent="0.25">
      <c r="A612" s="15"/>
      <c r="B612" s="15"/>
      <c r="C612" s="15"/>
      <c r="D612" s="16"/>
      <c r="E612" s="16"/>
      <c r="F612" s="17"/>
      <c r="G612" s="17"/>
      <c r="H612" s="17"/>
      <c r="I612" s="18"/>
      <c r="J612" s="18"/>
      <c r="K612" s="19"/>
      <c r="L612" s="18"/>
      <c r="M612" s="17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247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</row>
    <row r="613" spans="1:165" x14ac:dyDescent="0.25">
      <c r="A613" s="15"/>
      <c r="B613" s="15"/>
      <c r="C613" s="15"/>
      <c r="D613" s="16"/>
      <c r="E613" s="16"/>
      <c r="F613" s="17"/>
      <c r="G613" s="17"/>
      <c r="H613" s="17"/>
      <c r="I613" s="18"/>
      <c r="J613" s="18"/>
      <c r="K613" s="19"/>
      <c r="L613" s="18"/>
      <c r="M613" s="17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247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</row>
    <row r="614" spans="1:165" x14ac:dyDescent="0.25">
      <c r="A614" s="15"/>
      <c r="B614" s="15"/>
      <c r="C614" s="15"/>
      <c r="D614" s="16"/>
      <c r="E614" s="16"/>
      <c r="F614" s="17"/>
      <c r="G614" s="17"/>
      <c r="H614" s="17"/>
      <c r="I614" s="18"/>
      <c r="J614" s="18"/>
      <c r="K614" s="19"/>
      <c r="L614" s="18"/>
      <c r="M614" s="17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247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</row>
    <row r="615" spans="1:165" x14ac:dyDescent="0.25">
      <c r="A615" s="15"/>
      <c r="B615" s="15"/>
      <c r="C615" s="15"/>
      <c r="D615" s="16"/>
      <c r="E615" s="16"/>
      <c r="F615" s="17"/>
      <c r="G615" s="17"/>
      <c r="H615" s="17"/>
      <c r="I615" s="18"/>
      <c r="J615" s="18"/>
      <c r="K615" s="19"/>
      <c r="L615" s="18"/>
      <c r="M615" s="17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247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</row>
    <row r="616" spans="1:165" x14ac:dyDescent="0.25">
      <c r="A616" s="15"/>
      <c r="B616" s="15"/>
      <c r="C616" s="15"/>
      <c r="D616" s="16"/>
      <c r="E616" s="16"/>
      <c r="F616" s="17"/>
      <c r="G616" s="17"/>
      <c r="H616" s="17"/>
      <c r="I616" s="18"/>
      <c r="J616" s="18"/>
      <c r="K616" s="19"/>
      <c r="L616" s="18"/>
      <c r="M616" s="17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247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</row>
    <row r="617" spans="1:165" x14ac:dyDescent="0.25">
      <c r="A617" s="15"/>
      <c r="B617" s="15"/>
      <c r="C617" s="15"/>
      <c r="D617" s="16"/>
      <c r="E617" s="16"/>
      <c r="F617" s="17"/>
      <c r="G617" s="17"/>
      <c r="H617" s="17"/>
      <c r="I617" s="18"/>
      <c r="J617" s="18"/>
      <c r="K617" s="19"/>
      <c r="L617" s="18"/>
      <c r="M617" s="17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247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</row>
    <row r="618" spans="1:165" x14ac:dyDescent="0.25">
      <c r="A618" s="15"/>
      <c r="B618" s="15"/>
      <c r="C618" s="15"/>
      <c r="D618" s="16"/>
      <c r="E618" s="16"/>
      <c r="F618" s="17"/>
      <c r="G618" s="17"/>
      <c r="H618" s="17"/>
      <c r="I618" s="18"/>
      <c r="J618" s="18"/>
      <c r="K618" s="19"/>
      <c r="L618" s="18"/>
      <c r="M618" s="17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247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</row>
    <row r="619" spans="1:165" x14ac:dyDescent="0.25">
      <c r="A619" s="15"/>
      <c r="B619" s="15"/>
      <c r="C619" s="15"/>
      <c r="D619" s="16"/>
      <c r="E619" s="16"/>
      <c r="F619" s="17"/>
      <c r="G619" s="17"/>
      <c r="H619" s="17"/>
      <c r="I619" s="18"/>
      <c r="J619" s="18"/>
      <c r="K619" s="19"/>
      <c r="L619" s="18"/>
      <c r="M619" s="17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247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</row>
    <row r="620" spans="1:165" x14ac:dyDescent="0.25">
      <c r="A620" s="15"/>
      <c r="B620" s="15"/>
      <c r="C620" s="15"/>
      <c r="D620" s="16"/>
      <c r="E620" s="16"/>
      <c r="F620" s="17"/>
      <c r="G620" s="17"/>
      <c r="H620" s="17"/>
      <c r="I620" s="18"/>
      <c r="J620" s="18"/>
      <c r="K620" s="19"/>
      <c r="L620" s="18"/>
      <c r="M620" s="17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247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</row>
    <row r="621" spans="1:165" x14ac:dyDescent="0.25">
      <c r="A621" s="15"/>
      <c r="B621" s="15"/>
      <c r="C621" s="15"/>
      <c r="D621" s="16"/>
      <c r="E621" s="16"/>
      <c r="F621" s="17"/>
      <c r="G621" s="17"/>
      <c r="H621" s="17"/>
      <c r="I621" s="18"/>
      <c r="J621" s="18"/>
      <c r="K621" s="19"/>
      <c r="L621" s="18"/>
      <c r="M621" s="17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247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</row>
    <row r="622" spans="1:165" x14ac:dyDescent="0.25">
      <c r="A622" s="15"/>
      <c r="B622" s="15"/>
      <c r="C622" s="15"/>
      <c r="D622" s="16"/>
      <c r="E622" s="16"/>
      <c r="F622" s="17"/>
      <c r="G622" s="17"/>
      <c r="H622" s="17"/>
      <c r="I622" s="18"/>
      <c r="J622" s="18"/>
      <c r="K622" s="19"/>
      <c r="L622" s="18"/>
      <c r="M622" s="17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247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</row>
    <row r="623" spans="1:165" x14ac:dyDescent="0.25">
      <c r="A623" s="15"/>
      <c r="B623" s="15"/>
      <c r="C623" s="15"/>
      <c r="D623" s="16"/>
      <c r="E623" s="16"/>
      <c r="F623" s="17"/>
      <c r="G623" s="17"/>
      <c r="H623" s="17"/>
      <c r="I623" s="18"/>
      <c r="J623" s="18"/>
      <c r="K623" s="19"/>
      <c r="L623" s="18"/>
      <c r="M623" s="17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247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</row>
    <row r="624" spans="1:165" x14ac:dyDescent="0.25">
      <c r="A624" s="15"/>
      <c r="B624" s="15"/>
      <c r="C624" s="15"/>
      <c r="D624" s="16"/>
      <c r="E624" s="16"/>
      <c r="F624" s="17"/>
      <c r="G624" s="17"/>
      <c r="H624" s="17"/>
      <c r="I624" s="18"/>
      <c r="J624" s="18"/>
      <c r="K624" s="19"/>
      <c r="L624" s="18"/>
      <c r="M624" s="17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247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</row>
    <row r="625" spans="1:165" x14ac:dyDescent="0.25">
      <c r="A625" s="15"/>
      <c r="B625" s="15"/>
      <c r="C625" s="15"/>
      <c r="D625" s="16"/>
      <c r="E625" s="16"/>
      <c r="F625" s="17"/>
      <c r="G625" s="17"/>
      <c r="H625" s="17"/>
      <c r="I625" s="18"/>
      <c r="J625" s="18"/>
      <c r="K625" s="19"/>
      <c r="L625" s="18"/>
      <c r="M625" s="17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247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</row>
    <row r="626" spans="1:165" x14ac:dyDescent="0.25">
      <c r="A626" s="15"/>
      <c r="B626" s="15"/>
      <c r="C626" s="15"/>
      <c r="D626" s="16"/>
      <c r="E626" s="16"/>
      <c r="F626" s="17"/>
      <c r="G626" s="17"/>
      <c r="H626" s="17"/>
      <c r="I626" s="18"/>
      <c r="J626" s="18"/>
      <c r="K626" s="19"/>
      <c r="L626" s="18"/>
      <c r="M626" s="17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247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</row>
    <row r="627" spans="1:165" x14ac:dyDescent="0.25">
      <c r="A627" s="15"/>
      <c r="B627" s="15"/>
      <c r="C627" s="15"/>
      <c r="D627" s="16"/>
      <c r="E627" s="16"/>
      <c r="F627" s="17"/>
      <c r="G627" s="17"/>
      <c r="H627" s="17"/>
      <c r="I627" s="18"/>
      <c r="J627" s="18"/>
      <c r="K627" s="19"/>
      <c r="L627" s="18"/>
      <c r="M627" s="17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247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</row>
    <row r="628" spans="1:165" x14ac:dyDescent="0.25">
      <c r="A628" s="15"/>
      <c r="B628" s="15"/>
      <c r="C628" s="15"/>
      <c r="D628" s="16"/>
      <c r="E628" s="16"/>
      <c r="F628" s="17"/>
      <c r="G628" s="17"/>
      <c r="H628" s="17"/>
      <c r="I628" s="18"/>
      <c r="J628" s="18"/>
      <c r="K628" s="19"/>
      <c r="L628" s="18"/>
      <c r="M628" s="17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247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</row>
    <row r="629" spans="1:165" x14ac:dyDescent="0.25">
      <c r="A629" s="15"/>
      <c r="B629" s="15"/>
      <c r="C629" s="15"/>
      <c r="D629" s="16"/>
      <c r="E629" s="16"/>
      <c r="F629" s="17"/>
      <c r="G629" s="17"/>
      <c r="H629" s="17"/>
      <c r="I629" s="18"/>
      <c r="J629" s="18"/>
      <c r="K629" s="19"/>
      <c r="L629" s="18"/>
      <c r="M629" s="17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247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</row>
    <row r="630" spans="1:165" x14ac:dyDescent="0.25">
      <c r="A630" s="15"/>
      <c r="B630" s="15"/>
      <c r="C630" s="15"/>
      <c r="D630" s="16"/>
      <c r="E630" s="16"/>
      <c r="F630" s="17"/>
      <c r="G630" s="17"/>
      <c r="H630" s="17"/>
      <c r="I630" s="18"/>
      <c r="J630" s="18"/>
      <c r="K630" s="19"/>
      <c r="L630" s="18"/>
      <c r="M630" s="17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247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</row>
    <row r="631" spans="1:165" x14ac:dyDescent="0.25">
      <c r="A631" s="15"/>
      <c r="B631" s="15"/>
      <c r="C631" s="15"/>
      <c r="D631" s="16"/>
      <c r="E631" s="16"/>
      <c r="F631" s="17"/>
      <c r="G631" s="17"/>
      <c r="H631" s="17"/>
      <c r="I631" s="18"/>
      <c r="J631" s="18"/>
      <c r="K631" s="19"/>
      <c r="L631" s="18"/>
      <c r="M631" s="17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247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</row>
    <row r="632" spans="1:165" x14ac:dyDescent="0.25">
      <c r="A632" s="15"/>
      <c r="B632" s="15"/>
      <c r="C632" s="15"/>
      <c r="D632" s="16"/>
      <c r="E632" s="16"/>
      <c r="F632" s="17"/>
      <c r="G632" s="17"/>
      <c r="H632" s="17"/>
      <c r="I632" s="18"/>
      <c r="J632" s="18"/>
      <c r="K632" s="19"/>
      <c r="L632" s="18"/>
      <c r="M632" s="17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247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</row>
    <row r="633" spans="1:165" x14ac:dyDescent="0.25">
      <c r="A633" s="15"/>
      <c r="B633" s="15"/>
      <c r="C633" s="15"/>
      <c r="D633" s="16"/>
      <c r="E633" s="16"/>
      <c r="F633" s="17"/>
      <c r="G633" s="17"/>
      <c r="H633" s="17"/>
      <c r="I633" s="18"/>
      <c r="J633" s="18"/>
      <c r="K633" s="19"/>
      <c r="L633" s="18"/>
      <c r="M633" s="17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247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</row>
    <row r="634" spans="1:165" x14ac:dyDescent="0.25">
      <c r="A634" s="15"/>
      <c r="B634" s="15"/>
      <c r="C634" s="15"/>
      <c r="D634" s="16"/>
      <c r="E634" s="16"/>
      <c r="F634" s="17"/>
      <c r="G634" s="17"/>
      <c r="H634" s="17"/>
      <c r="I634" s="18"/>
      <c r="J634" s="18"/>
      <c r="K634" s="19"/>
      <c r="L634" s="18"/>
      <c r="M634" s="17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247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</row>
    <row r="635" spans="1:165" x14ac:dyDescent="0.25">
      <c r="A635" s="15"/>
      <c r="B635" s="15"/>
      <c r="C635" s="15"/>
      <c r="D635" s="16"/>
      <c r="E635" s="16"/>
      <c r="F635" s="17"/>
      <c r="G635" s="17"/>
      <c r="H635" s="17"/>
      <c r="I635" s="18"/>
      <c r="J635" s="18"/>
      <c r="K635" s="19"/>
      <c r="L635" s="18"/>
      <c r="M635" s="17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247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</row>
    <row r="636" spans="1:165" x14ac:dyDescent="0.25">
      <c r="A636" s="15"/>
      <c r="B636" s="15"/>
      <c r="C636" s="15"/>
      <c r="D636" s="16"/>
      <c r="E636" s="16"/>
      <c r="F636" s="17"/>
      <c r="G636" s="17"/>
      <c r="H636" s="17"/>
      <c r="I636" s="18"/>
      <c r="J636" s="18"/>
      <c r="K636" s="19"/>
      <c r="L636" s="18"/>
      <c r="M636" s="17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247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</row>
    <row r="637" spans="1:165" x14ac:dyDescent="0.25">
      <c r="A637" s="15"/>
      <c r="B637" s="15"/>
      <c r="C637" s="15"/>
      <c r="D637" s="16"/>
      <c r="E637" s="16"/>
      <c r="F637" s="17"/>
      <c r="G637" s="17"/>
      <c r="H637" s="17"/>
      <c r="I637" s="18"/>
      <c r="J637" s="18"/>
      <c r="K637" s="19"/>
      <c r="L637" s="18"/>
      <c r="M637" s="17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247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</row>
    <row r="638" spans="1:165" x14ac:dyDescent="0.25">
      <c r="A638" s="15"/>
      <c r="B638" s="15"/>
      <c r="C638" s="15"/>
      <c r="D638" s="16"/>
      <c r="E638" s="16"/>
      <c r="F638" s="17"/>
      <c r="G638" s="17"/>
      <c r="H638" s="17"/>
      <c r="I638" s="18"/>
      <c r="J638" s="18"/>
      <c r="K638" s="19"/>
      <c r="L638" s="18"/>
      <c r="M638" s="17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247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</row>
    <row r="639" spans="1:165" x14ac:dyDescent="0.25">
      <c r="A639" s="15"/>
      <c r="B639" s="15"/>
      <c r="C639" s="15"/>
      <c r="D639" s="16"/>
      <c r="E639" s="16"/>
      <c r="F639" s="17"/>
      <c r="G639" s="17"/>
      <c r="H639" s="17"/>
      <c r="I639" s="18"/>
      <c r="J639" s="18"/>
      <c r="K639" s="19"/>
      <c r="L639" s="18"/>
      <c r="M639" s="17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247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</row>
    <row r="640" spans="1:165" x14ac:dyDescent="0.25">
      <c r="A640" s="15"/>
      <c r="B640" s="15"/>
      <c r="C640" s="15"/>
      <c r="D640" s="16"/>
      <c r="E640" s="16"/>
      <c r="F640" s="17"/>
      <c r="G640" s="17"/>
      <c r="H640" s="17"/>
      <c r="I640" s="18"/>
      <c r="J640" s="18"/>
      <c r="K640" s="19"/>
      <c r="L640" s="18"/>
      <c r="M640" s="17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247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</row>
    <row r="641" spans="1:165" x14ac:dyDescent="0.25">
      <c r="A641" s="15"/>
      <c r="B641" s="15"/>
      <c r="C641" s="15"/>
      <c r="D641" s="16"/>
      <c r="E641" s="16"/>
      <c r="F641" s="17"/>
      <c r="G641" s="17"/>
      <c r="H641" s="17"/>
      <c r="I641" s="18"/>
      <c r="J641" s="18"/>
      <c r="K641" s="19"/>
      <c r="L641" s="18"/>
      <c r="M641" s="17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247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</row>
    <row r="642" spans="1:165" x14ac:dyDescent="0.25">
      <c r="A642" s="15"/>
      <c r="B642" s="15"/>
      <c r="C642" s="15"/>
      <c r="D642" s="16"/>
      <c r="E642" s="16"/>
      <c r="F642" s="17"/>
      <c r="G642" s="17"/>
      <c r="H642" s="17"/>
      <c r="I642" s="18"/>
      <c r="J642" s="18"/>
      <c r="K642" s="19"/>
      <c r="L642" s="18"/>
      <c r="M642" s="17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247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</row>
    <row r="643" spans="1:165" x14ac:dyDescent="0.25">
      <c r="A643" s="15"/>
      <c r="B643" s="15"/>
      <c r="C643" s="15"/>
      <c r="D643" s="16"/>
      <c r="E643" s="16"/>
      <c r="F643" s="17"/>
      <c r="G643" s="17"/>
      <c r="H643" s="17"/>
      <c r="I643" s="18"/>
      <c r="J643" s="18"/>
      <c r="K643" s="19"/>
      <c r="L643" s="18"/>
      <c r="M643" s="17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247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</row>
    <row r="644" spans="1:165" x14ac:dyDescent="0.25">
      <c r="A644" s="15"/>
      <c r="B644" s="15"/>
      <c r="C644" s="15"/>
      <c r="D644" s="16"/>
      <c r="E644" s="16"/>
      <c r="F644" s="17"/>
      <c r="G644" s="17"/>
      <c r="H644" s="17"/>
      <c r="I644" s="18"/>
      <c r="J644" s="18"/>
      <c r="K644" s="19"/>
      <c r="L644" s="18"/>
      <c r="M644" s="17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247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</row>
    <row r="645" spans="1:165" x14ac:dyDescent="0.25">
      <c r="A645" s="15"/>
      <c r="B645" s="15"/>
      <c r="C645" s="15"/>
      <c r="D645" s="16"/>
      <c r="E645" s="16"/>
      <c r="F645" s="17"/>
      <c r="G645" s="17"/>
      <c r="H645" s="17"/>
      <c r="I645" s="18"/>
      <c r="J645" s="18"/>
      <c r="K645" s="19"/>
      <c r="L645" s="18"/>
      <c r="M645" s="17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247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</row>
    <row r="646" spans="1:165" x14ac:dyDescent="0.25">
      <c r="A646" s="15"/>
      <c r="B646" s="15"/>
      <c r="C646" s="15"/>
      <c r="D646" s="16"/>
      <c r="E646" s="16"/>
      <c r="F646" s="17"/>
      <c r="G646" s="17"/>
      <c r="H646" s="17"/>
      <c r="I646" s="18"/>
      <c r="J646" s="18"/>
      <c r="K646" s="19"/>
      <c r="L646" s="18"/>
      <c r="M646" s="17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247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</row>
    <row r="647" spans="1:165" x14ac:dyDescent="0.25">
      <c r="A647" s="15"/>
      <c r="B647" s="15"/>
      <c r="C647" s="15"/>
      <c r="D647" s="16"/>
      <c r="E647" s="16"/>
      <c r="F647" s="17"/>
      <c r="G647" s="17"/>
      <c r="H647" s="17"/>
      <c r="I647" s="18"/>
      <c r="J647" s="18"/>
      <c r="K647" s="19"/>
      <c r="L647" s="18"/>
      <c r="M647" s="17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247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</row>
    <row r="648" spans="1:165" x14ac:dyDescent="0.25">
      <c r="A648" s="15"/>
      <c r="B648" s="15"/>
      <c r="C648" s="15"/>
      <c r="D648" s="16"/>
      <c r="E648" s="16"/>
      <c r="F648" s="17"/>
      <c r="G648" s="17"/>
      <c r="H648" s="17"/>
      <c r="I648" s="18"/>
      <c r="J648" s="18"/>
      <c r="K648" s="19"/>
      <c r="L648" s="18"/>
      <c r="M648" s="17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247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</row>
    <row r="649" spans="1:165" x14ac:dyDescent="0.25">
      <c r="A649" s="15"/>
      <c r="B649" s="15"/>
      <c r="C649" s="15"/>
      <c r="D649" s="16"/>
      <c r="E649" s="16"/>
      <c r="F649" s="17"/>
      <c r="G649" s="17"/>
      <c r="H649" s="17"/>
      <c r="I649" s="18"/>
      <c r="J649" s="18"/>
      <c r="K649" s="19"/>
      <c r="L649" s="18"/>
      <c r="M649" s="17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247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</row>
    <row r="650" spans="1:165" x14ac:dyDescent="0.25">
      <c r="A650" s="15"/>
      <c r="B650" s="15"/>
      <c r="C650" s="15"/>
      <c r="D650" s="16"/>
      <c r="E650" s="16"/>
      <c r="F650" s="17"/>
      <c r="G650" s="17"/>
      <c r="H650" s="17"/>
      <c r="I650" s="18"/>
      <c r="J650" s="18"/>
      <c r="K650" s="19"/>
      <c r="L650" s="18"/>
      <c r="M650" s="17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247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</row>
    <row r="651" spans="1:165" x14ac:dyDescent="0.25">
      <c r="A651" s="15"/>
      <c r="B651" s="15"/>
      <c r="C651" s="15"/>
      <c r="D651" s="16"/>
      <c r="E651" s="16"/>
      <c r="F651" s="17"/>
      <c r="G651" s="17"/>
      <c r="H651" s="17"/>
      <c r="I651" s="18"/>
      <c r="J651" s="18"/>
      <c r="K651" s="19"/>
      <c r="L651" s="18"/>
      <c r="M651" s="17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247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</row>
    <row r="652" spans="1:165" x14ac:dyDescent="0.25">
      <c r="A652" s="15"/>
      <c r="B652" s="15"/>
      <c r="C652" s="15"/>
      <c r="D652" s="16"/>
      <c r="E652" s="16"/>
      <c r="F652" s="17"/>
      <c r="G652" s="17"/>
      <c r="H652" s="17"/>
      <c r="I652" s="18"/>
      <c r="J652" s="18"/>
      <c r="K652" s="19"/>
      <c r="L652" s="18"/>
      <c r="M652" s="17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247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</row>
    <row r="653" spans="1:165" x14ac:dyDescent="0.25">
      <c r="A653" s="15"/>
      <c r="B653" s="15"/>
      <c r="C653" s="15"/>
      <c r="D653" s="16"/>
      <c r="E653" s="16"/>
      <c r="F653" s="17"/>
      <c r="G653" s="17"/>
      <c r="H653" s="17"/>
      <c r="I653" s="18"/>
      <c r="J653" s="18"/>
      <c r="K653" s="19"/>
      <c r="L653" s="18"/>
      <c r="M653" s="17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247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</row>
    <row r="654" spans="1:165" x14ac:dyDescent="0.25">
      <c r="A654" s="15"/>
      <c r="B654" s="15"/>
      <c r="C654" s="15"/>
      <c r="D654" s="16"/>
      <c r="E654" s="16"/>
      <c r="F654" s="17"/>
      <c r="G654" s="17"/>
      <c r="H654" s="17"/>
      <c r="I654" s="18"/>
      <c r="J654" s="18"/>
      <c r="K654" s="19"/>
      <c r="L654" s="18"/>
      <c r="M654" s="17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247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</row>
    <row r="655" spans="1:165" x14ac:dyDescent="0.25">
      <c r="A655" s="15"/>
      <c r="B655" s="15"/>
      <c r="C655" s="15"/>
      <c r="D655" s="16"/>
      <c r="E655" s="16"/>
      <c r="F655" s="17"/>
      <c r="G655" s="17"/>
      <c r="H655" s="17"/>
      <c r="I655" s="18"/>
      <c r="J655" s="18"/>
      <c r="K655" s="19"/>
      <c r="L655" s="18"/>
      <c r="M655" s="17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247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</row>
    <row r="656" spans="1:165" x14ac:dyDescent="0.25">
      <c r="A656" s="15"/>
      <c r="B656" s="15"/>
      <c r="C656" s="15"/>
      <c r="D656" s="16"/>
      <c r="E656" s="16"/>
      <c r="F656" s="17"/>
      <c r="G656" s="17"/>
      <c r="H656" s="17"/>
      <c r="I656" s="18"/>
      <c r="J656" s="18"/>
      <c r="K656" s="19"/>
      <c r="L656" s="18"/>
      <c r="M656" s="17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247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</row>
    <row r="657" spans="1:165" x14ac:dyDescent="0.25">
      <c r="A657" s="15"/>
      <c r="B657" s="15"/>
      <c r="C657" s="15"/>
      <c r="D657" s="16"/>
      <c r="E657" s="16"/>
      <c r="F657" s="17"/>
      <c r="G657" s="17"/>
      <c r="H657" s="17"/>
      <c r="I657" s="18"/>
      <c r="J657" s="18"/>
      <c r="K657" s="19"/>
      <c r="L657" s="18"/>
      <c r="M657" s="17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247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</row>
    <row r="658" spans="1:165" x14ac:dyDescent="0.25">
      <c r="A658" s="15"/>
      <c r="B658" s="15"/>
      <c r="C658" s="15"/>
      <c r="D658" s="16"/>
      <c r="E658" s="16"/>
      <c r="F658" s="17"/>
      <c r="G658" s="17"/>
      <c r="H658" s="17"/>
      <c r="I658" s="18"/>
      <c r="J658" s="18"/>
      <c r="K658" s="19"/>
      <c r="L658" s="18"/>
      <c r="M658" s="17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247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</row>
    <row r="659" spans="1:165" x14ac:dyDescent="0.25">
      <c r="A659" s="15"/>
      <c r="B659" s="15"/>
      <c r="C659" s="15"/>
      <c r="D659" s="16"/>
      <c r="E659" s="16"/>
      <c r="F659" s="17"/>
      <c r="G659" s="17"/>
      <c r="H659" s="17"/>
      <c r="I659" s="18"/>
      <c r="J659" s="18"/>
      <c r="K659" s="19"/>
      <c r="L659" s="18"/>
      <c r="M659" s="17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247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</row>
    <row r="660" spans="1:165" x14ac:dyDescent="0.25">
      <c r="A660" s="15"/>
      <c r="B660" s="15"/>
      <c r="C660" s="15"/>
      <c r="D660" s="16"/>
      <c r="E660" s="16"/>
      <c r="F660" s="17"/>
      <c r="G660" s="17"/>
      <c r="H660" s="17"/>
      <c r="I660" s="18"/>
      <c r="J660" s="18"/>
      <c r="K660" s="19"/>
      <c r="L660" s="18"/>
      <c r="M660" s="17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247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</row>
    <row r="661" spans="1:165" x14ac:dyDescent="0.25">
      <c r="A661" s="15"/>
      <c r="B661" s="15"/>
      <c r="C661" s="15"/>
      <c r="D661" s="16"/>
      <c r="E661" s="16"/>
      <c r="F661" s="17"/>
      <c r="G661" s="17"/>
      <c r="H661" s="17"/>
      <c r="I661" s="18"/>
      <c r="J661" s="18"/>
      <c r="K661" s="19"/>
      <c r="L661" s="18"/>
      <c r="M661" s="17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247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</row>
    <row r="662" spans="1:165" x14ac:dyDescent="0.25">
      <c r="A662" s="15"/>
      <c r="B662" s="15"/>
      <c r="C662" s="15"/>
      <c r="D662" s="16"/>
      <c r="E662" s="16"/>
      <c r="F662" s="17"/>
      <c r="G662" s="17"/>
      <c r="H662" s="17"/>
      <c r="I662" s="18"/>
      <c r="J662" s="18"/>
      <c r="K662" s="19"/>
      <c r="L662" s="18"/>
      <c r="M662" s="17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247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</row>
    <row r="663" spans="1:165" x14ac:dyDescent="0.25">
      <c r="A663" s="15"/>
      <c r="B663" s="15"/>
      <c r="C663" s="15"/>
      <c r="D663" s="16"/>
      <c r="E663" s="16"/>
      <c r="F663" s="17"/>
      <c r="G663" s="17"/>
      <c r="H663" s="17"/>
      <c r="I663" s="18"/>
      <c r="J663" s="18"/>
      <c r="K663" s="19"/>
      <c r="L663" s="18"/>
      <c r="M663" s="17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247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</row>
    <row r="664" spans="1:165" x14ac:dyDescent="0.25">
      <c r="A664" s="15"/>
      <c r="B664" s="15"/>
      <c r="C664" s="15"/>
      <c r="D664" s="16"/>
      <c r="E664" s="16"/>
      <c r="F664" s="17"/>
      <c r="G664" s="17"/>
      <c r="H664" s="17"/>
      <c r="I664" s="18"/>
      <c r="J664" s="18"/>
      <c r="K664" s="19"/>
      <c r="L664" s="18"/>
      <c r="M664" s="17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247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</row>
    <row r="665" spans="1:165" x14ac:dyDescent="0.25">
      <c r="A665" s="15"/>
      <c r="B665" s="15"/>
      <c r="C665" s="15"/>
      <c r="D665" s="16"/>
      <c r="E665" s="16"/>
      <c r="F665" s="17"/>
      <c r="G665" s="17"/>
      <c r="H665" s="17"/>
      <c r="I665" s="18"/>
      <c r="J665" s="18"/>
      <c r="K665" s="19"/>
      <c r="L665" s="18"/>
      <c r="M665" s="17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247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</row>
    <row r="666" spans="1:165" x14ac:dyDescent="0.25">
      <c r="A666" s="15"/>
      <c r="B666" s="15"/>
      <c r="C666" s="15"/>
      <c r="D666" s="16"/>
      <c r="E666" s="16"/>
      <c r="F666" s="17"/>
      <c r="G666" s="17"/>
      <c r="H666" s="17"/>
      <c r="I666" s="18"/>
      <c r="J666" s="18"/>
      <c r="K666" s="19"/>
      <c r="L666" s="18"/>
      <c r="M666" s="17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247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</row>
    <row r="667" spans="1:165" x14ac:dyDescent="0.25">
      <c r="A667" s="15"/>
      <c r="B667" s="15"/>
      <c r="C667" s="15"/>
      <c r="D667" s="16"/>
      <c r="E667" s="16"/>
      <c r="F667" s="17"/>
      <c r="G667" s="17"/>
      <c r="H667" s="17"/>
      <c r="I667" s="18"/>
      <c r="J667" s="18"/>
      <c r="K667" s="19"/>
      <c r="L667" s="18"/>
      <c r="M667" s="17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247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</row>
    <row r="668" spans="1:165" x14ac:dyDescent="0.25">
      <c r="A668" s="15"/>
      <c r="B668" s="15"/>
      <c r="C668" s="15"/>
      <c r="D668" s="16"/>
      <c r="E668" s="16"/>
      <c r="F668" s="17"/>
      <c r="G668" s="17"/>
      <c r="H668" s="17"/>
      <c r="I668" s="18"/>
      <c r="J668" s="18"/>
      <c r="K668" s="19"/>
      <c r="L668" s="18"/>
      <c r="M668" s="17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247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</row>
    <row r="669" spans="1:165" x14ac:dyDescent="0.25">
      <c r="A669" s="15"/>
      <c r="B669" s="15"/>
      <c r="C669" s="15"/>
      <c r="D669" s="16"/>
      <c r="E669" s="16"/>
      <c r="F669" s="17"/>
      <c r="G669" s="17"/>
      <c r="H669" s="17"/>
      <c r="I669" s="18"/>
      <c r="J669" s="18"/>
      <c r="K669" s="19"/>
      <c r="L669" s="18"/>
      <c r="M669" s="17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247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</row>
    <row r="670" spans="1:165" x14ac:dyDescent="0.25">
      <c r="A670" s="15"/>
      <c r="B670" s="15"/>
      <c r="C670" s="15"/>
      <c r="D670" s="16"/>
      <c r="E670" s="16"/>
      <c r="F670" s="17"/>
      <c r="G670" s="17"/>
      <c r="H670" s="17"/>
      <c r="I670" s="18"/>
      <c r="J670" s="18"/>
      <c r="K670" s="19"/>
      <c r="L670" s="18"/>
      <c r="M670" s="17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247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</row>
    <row r="671" spans="1:165" x14ac:dyDescent="0.25">
      <c r="A671" s="15"/>
      <c r="B671" s="15"/>
      <c r="C671" s="15"/>
      <c r="D671" s="16"/>
      <c r="E671" s="16"/>
      <c r="F671" s="17"/>
      <c r="G671" s="17"/>
      <c r="H671" s="17"/>
      <c r="I671" s="18"/>
      <c r="J671" s="18"/>
      <c r="K671" s="19"/>
      <c r="L671" s="18"/>
      <c r="M671" s="17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247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</row>
    <row r="672" spans="1:165" x14ac:dyDescent="0.25">
      <c r="A672" s="15"/>
      <c r="B672" s="15"/>
      <c r="C672" s="15"/>
      <c r="D672" s="16"/>
      <c r="E672" s="16"/>
      <c r="F672" s="17"/>
      <c r="G672" s="17"/>
      <c r="H672" s="17"/>
      <c r="I672" s="18"/>
      <c r="J672" s="18"/>
      <c r="K672" s="19"/>
      <c r="L672" s="18"/>
      <c r="M672" s="17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247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</row>
    <row r="673" spans="1:165" x14ac:dyDescent="0.25">
      <c r="A673" s="15"/>
      <c r="B673" s="15"/>
      <c r="C673" s="15"/>
      <c r="D673" s="16"/>
      <c r="E673" s="16"/>
      <c r="F673" s="17"/>
      <c r="G673" s="17"/>
      <c r="H673" s="17"/>
      <c r="I673" s="18"/>
      <c r="J673" s="18"/>
      <c r="K673" s="19"/>
      <c r="L673" s="18"/>
      <c r="M673" s="17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247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</row>
    <row r="674" spans="1:165" x14ac:dyDescent="0.25">
      <c r="A674" s="15"/>
      <c r="B674" s="15"/>
      <c r="C674" s="15"/>
      <c r="D674" s="16"/>
      <c r="E674" s="16"/>
      <c r="F674" s="17"/>
      <c r="G674" s="17"/>
      <c r="H674" s="17"/>
      <c r="I674" s="18"/>
      <c r="J674" s="18"/>
      <c r="K674" s="19"/>
      <c r="L674" s="18"/>
      <c r="M674" s="17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247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</row>
    <row r="675" spans="1:165" x14ac:dyDescent="0.25">
      <c r="A675" s="15"/>
      <c r="B675" s="15"/>
      <c r="C675" s="15"/>
      <c r="D675" s="16"/>
      <c r="E675" s="16"/>
      <c r="F675" s="17"/>
      <c r="G675" s="17"/>
      <c r="H675" s="17"/>
      <c r="I675" s="18"/>
      <c r="J675" s="18"/>
      <c r="K675" s="19"/>
      <c r="L675" s="18"/>
      <c r="M675" s="17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247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</row>
    <row r="676" spans="1:165" x14ac:dyDescent="0.25">
      <c r="A676" s="15"/>
      <c r="B676" s="15"/>
      <c r="C676" s="15"/>
      <c r="D676" s="16"/>
      <c r="E676" s="16"/>
      <c r="F676" s="17"/>
      <c r="G676" s="17"/>
      <c r="H676" s="17"/>
      <c r="I676" s="18"/>
      <c r="J676" s="18"/>
      <c r="K676" s="19"/>
      <c r="L676" s="18"/>
      <c r="M676" s="17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247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</row>
    <row r="677" spans="1:165" x14ac:dyDescent="0.25">
      <c r="A677" s="15"/>
      <c r="B677" s="15"/>
      <c r="C677" s="15"/>
      <c r="D677" s="16"/>
      <c r="E677" s="16"/>
      <c r="F677" s="17"/>
      <c r="G677" s="17"/>
      <c r="H677" s="17"/>
      <c r="I677" s="18"/>
      <c r="J677" s="18"/>
      <c r="K677" s="19"/>
      <c r="L677" s="18"/>
      <c r="M677" s="17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247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</row>
    <row r="678" spans="1:165" x14ac:dyDescent="0.25">
      <c r="A678" s="15"/>
      <c r="B678" s="15"/>
      <c r="C678" s="15"/>
      <c r="D678" s="16"/>
      <c r="E678" s="16"/>
      <c r="F678" s="17"/>
      <c r="G678" s="17"/>
      <c r="H678" s="17"/>
      <c r="I678" s="18"/>
      <c r="J678" s="18"/>
      <c r="K678" s="19"/>
      <c r="L678" s="18"/>
      <c r="M678" s="17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247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</row>
    <row r="679" spans="1:165" x14ac:dyDescent="0.25">
      <c r="A679" s="15"/>
      <c r="B679" s="15"/>
      <c r="C679" s="15"/>
      <c r="D679" s="16"/>
      <c r="E679" s="16"/>
      <c r="F679" s="17"/>
      <c r="G679" s="17"/>
      <c r="H679" s="17"/>
      <c r="I679" s="18"/>
      <c r="J679" s="18"/>
      <c r="K679" s="19"/>
      <c r="L679" s="18"/>
      <c r="M679" s="17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247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</row>
    <row r="680" spans="1:165" x14ac:dyDescent="0.25">
      <c r="A680" s="15"/>
      <c r="B680" s="15"/>
      <c r="C680" s="15"/>
      <c r="D680" s="16"/>
      <c r="E680" s="16"/>
      <c r="F680" s="17"/>
      <c r="G680" s="17"/>
      <c r="H680" s="17"/>
      <c r="I680" s="18"/>
      <c r="J680" s="18"/>
      <c r="K680" s="19"/>
      <c r="L680" s="18"/>
      <c r="M680" s="17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247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</row>
    <row r="681" spans="1:165" x14ac:dyDescent="0.25">
      <c r="A681" s="15"/>
      <c r="B681" s="15"/>
      <c r="C681" s="15"/>
      <c r="D681" s="16"/>
      <c r="E681" s="16"/>
      <c r="F681" s="17"/>
      <c r="G681" s="17"/>
      <c r="H681" s="17"/>
      <c r="I681" s="18"/>
      <c r="J681" s="18"/>
      <c r="K681" s="19"/>
      <c r="L681" s="18"/>
      <c r="M681" s="17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247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</row>
    <row r="682" spans="1:165" x14ac:dyDescent="0.25">
      <c r="A682" s="15"/>
      <c r="B682" s="15"/>
      <c r="C682" s="15"/>
      <c r="D682" s="16"/>
      <c r="E682" s="16"/>
      <c r="F682" s="17"/>
      <c r="G682" s="17"/>
      <c r="H682" s="17"/>
      <c r="I682" s="18"/>
      <c r="J682" s="18"/>
      <c r="K682" s="19"/>
      <c r="L682" s="18"/>
      <c r="M682" s="17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247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</row>
    <row r="683" spans="1:165" x14ac:dyDescent="0.25">
      <c r="A683" s="15"/>
      <c r="B683" s="15"/>
      <c r="C683" s="15"/>
      <c r="D683" s="16"/>
      <c r="E683" s="16"/>
      <c r="F683" s="17"/>
      <c r="G683" s="17"/>
      <c r="H683" s="17"/>
      <c r="I683" s="18"/>
      <c r="J683" s="18"/>
      <c r="K683" s="19"/>
      <c r="L683" s="18"/>
      <c r="M683" s="17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247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</row>
    <row r="684" spans="1:165" x14ac:dyDescent="0.25">
      <c r="A684" s="15"/>
      <c r="B684" s="15"/>
      <c r="C684" s="15"/>
      <c r="D684" s="16"/>
      <c r="E684" s="16"/>
      <c r="F684" s="17"/>
      <c r="G684" s="17"/>
      <c r="H684" s="17"/>
      <c r="I684" s="18"/>
      <c r="J684" s="18"/>
      <c r="K684" s="19"/>
      <c r="L684" s="18"/>
      <c r="M684" s="17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247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</row>
    <row r="685" spans="1:165" x14ac:dyDescent="0.25">
      <c r="A685" s="15"/>
      <c r="B685" s="15"/>
      <c r="C685" s="15"/>
      <c r="D685" s="16"/>
      <c r="E685" s="16"/>
      <c r="F685" s="17"/>
      <c r="G685" s="17"/>
      <c r="H685" s="17"/>
      <c r="I685" s="18"/>
      <c r="J685" s="18"/>
      <c r="K685" s="19"/>
      <c r="L685" s="18"/>
      <c r="M685" s="17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247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</row>
    <row r="686" spans="1:165" x14ac:dyDescent="0.25">
      <c r="A686" s="15"/>
      <c r="B686" s="15"/>
      <c r="C686" s="15"/>
      <c r="D686" s="16"/>
      <c r="E686" s="16"/>
      <c r="F686" s="17"/>
      <c r="G686" s="17"/>
      <c r="H686" s="17"/>
      <c r="I686" s="18"/>
      <c r="J686" s="18"/>
      <c r="K686" s="19"/>
      <c r="L686" s="18"/>
      <c r="M686" s="17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247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</row>
    <row r="687" spans="1:165" x14ac:dyDescent="0.25">
      <c r="A687" s="15"/>
      <c r="B687" s="15"/>
      <c r="C687" s="15"/>
      <c r="D687" s="16"/>
      <c r="E687" s="16"/>
      <c r="F687" s="17"/>
      <c r="G687" s="17"/>
      <c r="H687" s="17"/>
      <c r="I687" s="18"/>
      <c r="J687" s="18"/>
      <c r="K687" s="19"/>
      <c r="L687" s="18"/>
      <c r="M687" s="17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247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</row>
    <row r="688" spans="1:165" x14ac:dyDescent="0.25">
      <c r="A688" s="15"/>
      <c r="B688" s="15"/>
      <c r="C688" s="15"/>
      <c r="D688" s="16"/>
      <c r="E688" s="16"/>
      <c r="F688" s="17"/>
      <c r="G688" s="17"/>
      <c r="H688" s="17"/>
      <c r="I688" s="18"/>
      <c r="J688" s="18"/>
      <c r="K688" s="19"/>
      <c r="L688" s="18"/>
      <c r="M688" s="17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247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</row>
    <row r="689" spans="1:165" x14ac:dyDescent="0.25">
      <c r="A689" s="15"/>
      <c r="B689" s="15"/>
      <c r="C689" s="15"/>
      <c r="D689" s="16"/>
      <c r="E689" s="16"/>
      <c r="F689" s="17"/>
      <c r="G689" s="17"/>
      <c r="H689" s="17"/>
      <c r="I689" s="18"/>
      <c r="J689" s="18"/>
      <c r="K689" s="19"/>
      <c r="L689" s="18"/>
      <c r="M689" s="17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247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</row>
    <row r="690" spans="1:165" x14ac:dyDescent="0.25">
      <c r="A690" s="15"/>
      <c r="B690" s="15"/>
      <c r="C690" s="15"/>
      <c r="D690" s="16"/>
      <c r="E690" s="16"/>
      <c r="F690" s="17"/>
      <c r="G690" s="17"/>
      <c r="H690" s="17"/>
      <c r="I690" s="18"/>
      <c r="J690" s="18"/>
      <c r="K690" s="19"/>
      <c r="L690" s="18"/>
      <c r="M690" s="17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247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</row>
    <row r="691" spans="1:165" x14ac:dyDescent="0.25">
      <c r="A691" s="15"/>
      <c r="B691" s="15"/>
      <c r="C691" s="15"/>
      <c r="D691" s="16"/>
      <c r="E691" s="16"/>
      <c r="F691" s="17"/>
      <c r="G691" s="17"/>
      <c r="H691" s="17"/>
      <c r="I691" s="18"/>
      <c r="J691" s="18"/>
      <c r="K691" s="19"/>
      <c r="L691" s="18"/>
      <c r="M691" s="17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247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</row>
    <row r="692" spans="1:165" x14ac:dyDescent="0.25">
      <c r="A692" s="15"/>
      <c r="B692" s="15"/>
      <c r="C692" s="15"/>
      <c r="D692" s="16"/>
      <c r="E692" s="16"/>
      <c r="F692" s="17"/>
      <c r="G692" s="17"/>
      <c r="H692" s="17"/>
      <c r="I692" s="18"/>
      <c r="J692" s="18"/>
      <c r="K692" s="19"/>
      <c r="L692" s="18"/>
      <c r="M692" s="17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247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</row>
    <row r="693" spans="1:165" x14ac:dyDescent="0.25">
      <c r="A693" s="15"/>
      <c r="B693" s="15"/>
      <c r="C693" s="15"/>
      <c r="D693" s="16"/>
      <c r="E693" s="16"/>
      <c r="F693" s="17"/>
      <c r="G693" s="17"/>
      <c r="H693" s="17"/>
      <c r="I693" s="18"/>
      <c r="J693" s="18"/>
      <c r="K693" s="19"/>
      <c r="L693" s="18"/>
      <c r="M693" s="17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247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</row>
    <row r="694" spans="1:165" x14ac:dyDescent="0.25">
      <c r="A694" s="15"/>
      <c r="B694" s="15"/>
      <c r="C694" s="15"/>
      <c r="D694" s="16"/>
      <c r="E694" s="16"/>
      <c r="F694" s="17"/>
      <c r="G694" s="17"/>
      <c r="H694" s="17"/>
      <c r="I694" s="18"/>
      <c r="J694" s="18"/>
      <c r="K694" s="19"/>
      <c r="L694" s="18"/>
      <c r="M694" s="17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247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</row>
    <row r="695" spans="1:165" x14ac:dyDescent="0.25">
      <c r="A695" s="15"/>
      <c r="B695" s="15"/>
      <c r="C695" s="15"/>
      <c r="D695" s="16"/>
      <c r="E695" s="16"/>
      <c r="F695" s="17"/>
      <c r="G695" s="17"/>
      <c r="H695" s="17"/>
      <c r="I695" s="18"/>
      <c r="J695" s="18"/>
      <c r="K695" s="19"/>
      <c r="L695" s="18"/>
      <c r="M695" s="17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247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</row>
    <row r="696" spans="1:165" x14ac:dyDescent="0.25">
      <c r="A696" s="15"/>
      <c r="B696" s="15"/>
      <c r="C696" s="15"/>
      <c r="D696" s="16"/>
      <c r="E696" s="16"/>
      <c r="F696" s="17"/>
      <c r="G696" s="17"/>
      <c r="H696" s="17"/>
      <c r="I696" s="18"/>
      <c r="J696" s="18"/>
      <c r="K696" s="19"/>
      <c r="L696" s="18"/>
      <c r="M696" s="17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247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</row>
    <row r="697" spans="1:165" x14ac:dyDescent="0.25">
      <c r="A697" s="15"/>
      <c r="B697" s="15"/>
      <c r="C697" s="15"/>
      <c r="D697" s="16"/>
      <c r="E697" s="16"/>
      <c r="F697" s="17"/>
      <c r="G697" s="17"/>
      <c r="H697" s="17"/>
      <c r="I697" s="18"/>
      <c r="J697" s="18"/>
      <c r="K697" s="19"/>
      <c r="L697" s="18"/>
      <c r="M697" s="17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247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</row>
    <row r="698" spans="1:165" x14ac:dyDescent="0.25">
      <c r="A698" s="15"/>
      <c r="B698" s="15"/>
      <c r="C698" s="15"/>
      <c r="D698" s="16"/>
      <c r="E698" s="16"/>
      <c r="F698" s="17"/>
      <c r="G698" s="17"/>
      <c r="H698" s="17"/>
      <c r="I698" s="18"/>
      <c r="J698" s="18"/>
      <c r="K698" s="19"/>
      <c r="L698" s="18"/>
      <c r="M698" s="17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247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</row>
    <row r="699" spans="1:165" x14ac:dyDescent="0.25">
      <c r="A699" s="15"/>
      <c r="B699" s="15"/>
      <c r="C699" s="15"/>
      <c r="D699" s="16"/>
      <c r="E699" s="16"/>
      <c r="F699" s="17"/>
      <c r="G699" s="17"/>
      <c r="H699" s="17"/>
      <c r="I699" s="18"/>
      <c r="J699" s="18"/>
      <c r="K699" s="19"/>
      <c r="L699" s="18"/>
      <c r="M699" s="17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247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</row>
    <row r="700" spans="1:165" x14ac:dyDescent="0.25">
      <c r="A700" s="15"/>
      <c r="B700" s="15"/>
      <c r="C700" s="15"/>
      <c r="D700" s="16"/>
      <c r="E700" s="16"/>
      <c r="F700" s="17"/>
      <c r="G700" s="17"/>
      <c r="H700" s="17"/>
      <c r="I700" s="18"/>
      <c r="J700" s="18"/>
      <c r="K700" s="19"/>
      <c r="L700" s="18"/>
      <c r="M700" s="17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247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</row>
    <row r="701" spans="1:165" x14ac:dyDescent="0.25">
      <c r="A701" s="15"/>
      <c r="B701" s="15"/>
      <c r="C701" s="15"/>
      <c r="D701" s="16"/>
      <c r="E701" s="16"/>
      <c r="F701" s="17"/>
      <c r="G701" s="17"/>
      <c r="H701" s="17"/>
      <c r="I701" s="18"/>
      <c r="J701" s="18"/>
      <c r="K701" s="19"/>
      <c r="L701" s="18"/>
      <c r="M701" s="17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247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</row>
    <row r="702" spans="1:165" x14ac:dyDescent="0.25">
      <c r="A702" s="15"/>
      <c r="B702" s="15"/>
      <c r="C702" s="15"/>
      <c r="D702" s="16"/>
      <c r="E702" s="16"/>
      <c r="F702" s="17"/>
      <c r="G702" s="17"/>
      <c r="H702" s="17"/>
      <c r="I702" s="18"/>
      <c r="J702" s="18"/>
      <c r="K702" s="19"/>
      <c r="L702" s="18"/>
      <c r="M702" s="17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247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</row>
    <row r="703" spans="1:165" x14ac:dyDescent="0.25">
      <c r="A703" s="15"/>
      <c r="B703" s="15"/>
      <c r="C703" s="15"/>
      <c r="D703" s="16"/>
      <c r="E703" s="16"/>
      <c r="F703" s="17"/>
      <c r="G703" s="17"/>
      <c r="H703" s="17"/>
      <c r="I703" s="18"/>
      <c r="J703" s="18"/>
      <c r="K703" s="19"/>
      <c r="L703" s="18"/>
      <c r="M703" s="17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247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</row>
    <row r="704" spans="1:165" x14ac:dyDescent="0.25">
      <c r="A704" s="15"/>
      <c r="B704" s="15"/>
      <c r="C704" s="15"/>
      <c r="D704" s="16"/>
      <c r="E704" s="16"/>
      <c r="F704" s="17"/>
      <c r="G704" s="17"/>
      <c r="H704" s="17"/>
      <c r="I704" s="18"/>
      <c r="J704" s="18"/>
      <c r="K704" s="19"/>
      <c r="L704" s="18"/>
      <c r="M704" s="17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247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</row>
    <row r="705" spans="1:165" x14ac:dyDescent="0.25">
      <c r="A705" s="15"/>
      <c r="B705" s="15"/>
      <c r="C705" s="15"/>
      <c r="D705" s="16"/>
      <c r="E705" s="16"/>
      <c r="F705" s="17"/>
      <c r="G705" s="17"/>
      <c r="H705" s="17"/>
      <c r="I705" s="18"/>
      <c r="J705" s="18"/>
      <c r="K705" s="19"/>
      <c r="L705" s="18"/>
      <c r="M705" s="17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247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</row>
    <row r="706" spans="1:165" x14ac:dyDescent="0.25">
      <c r="A706" s="15"/>
      <c r="B706" s="15"/>
      <c r="C706" s="15"/>
      <c r="D706" s="16"/>
      <c r="E706" s="16"/>
      <c r="F706" s="17"/>
      <c r="G706" s="17"/>
      <c r="H706" s="17"/>
      <c r="I706" s="18"/>
      <c r="J706" s="18"/>
      <c r="K706" s="19"/>
      <c r="L706" s="18"/>
      <c r="M706" s="17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247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</row>
    <row r="707" spans="1:165" x14ac:dyDescent="0.25">
      <c r="A707" s="15"/>
      <c r="B707" s="15"/>
      <c r="C707" s="15"/>
      <c r="D707" s="16"/>
      <c r="E707" s="16"/>
      <c r="F707" s="17"/>
      <c r="G707" s="17"/>
      <c r="H707" s="17"/>
      <c r="I707" s="18"/>
      <c r="J707" s="18"/>
      <c r="K707" s="19"/>
      <c r="L707" s="18"/>
      <c r="M707" s="17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247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</row>
    <row r="708" spans="1:165" x14ac:dyDescent="0.25">
      <c r="A708" s="15"/>
      <c r="B708" s="15"/>
      <c r="C708" s="15"/>
      <c r="D708" s="16"/>
      <c r="E708" s="16"/>
      <c r="F708" s="17"/>
      <c r="G708" s="17"/>
      <c r="H708" s="17"/>
      <c r="I708" s="18"/>
      <c r="J708" s="18"/>
      <c r="K708" s="19"/>
      <c r="L708" s="18"/>
      <c r="M708" s="17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247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</row>
    <row r="709" spans="1:165" x14ac:dyDescent="0.25">
      <c r="A709" s="15"/>
      <c r="B709" s="15"/>
      <c r="C709" s="15"/>
      <c r="D709" s="16"/>
      <c r="E709" s="16"/>
      <c r="F709" s="17"/>
      <c r="G709" s="17"/>
      <c r="H709" s="17"/>
      <c r="I709" s="18"/>
      <c r="J709" s="18"/>
      <c r="K709" s="19"/>
      <c r="L709" s="18"/>
      <c r="M709" s="17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247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</row>
    <row r="710" spans="1:165" x14ac:dyDescent="0.25">
      <c r="A710" s="15"/>
      <c r="B710" s="15"/>
      <c r="C710" s="15"/>
      <c r="D710" s="16"/>
      <c r="E710" s="16"/>
      <c r="F710" s="17"/>
      <c r="G710" s="17"/>
      <c r="H710" s="17"/>
      <c r="I710" s="18"/>
      <c r="J710" s="18"/>
      <c r="K710" s="19"/>
      <c r="L710" s="18"/>
      <c r="M710" s="17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247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</row>
    <row r="711" spans="1:165" x14ac:dyDescent="0.25">
      <c r="A711" s="15"/>
      <c r="B711" s="15"/>
      <c r="C711" s="15"/>
      <c r="D711" s="16"/>
      <c r="E711" s="16"/>
      <c r="F711" s="17"/>
      <c r="G711" s="17"/>
      <c r="H711" s="17"/>
      <c r="I711" s="18"/>
      <c r="J711" s="18"/>
      <c r="K711" s="19"/>
      <c r="L711" s="18"/>
      <c r="M711" s="17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247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</row>
    <row r="712" spans="1:165" x14ac:dyDescent="0.25">
      <c r="A712" s="15"/>
      <c r="B712" s="15"/>
      <c r="C712" s="15"/>
      <c r="D712" s="16"/>
      <c r="E712" s="16"/>
      <c r="F712" s="17"/>
      <c r="G712" s="17"/>
      <c r="H712" s="17"/>
      <c r="I712" s="18"/>
      <c r="J712" s="18"/>
      <c r="K712" s="19"/>
      <c r="L712" s="18"/>
      <c r="M712" s="17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247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</row>
    <row r="713" spans="1:165" x14ac:dyDescent="0.25">
      <c r="A713" s="15"/>
      <c r="B713" s="15"/>
      <c r="C713" s="15"/>
      <c r="D713" s="16"/>
      <c r="E713" s="16"/>
      <c r="F713" s="17"/>
      <c r="G713" s="17"/>
      <c r="H713" s="17"/>
      <c r="I713" s="18"/>
      <c r="J713" s="18"/>
      <c r="K713" s="19"/>
      <c r="L713" s="18"/>
      <c r="M713" s="17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247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</row>
    <row r="714" spans="1:165" x14ac:dyDescent="0.25">
      <c r="A714" s="15"/>
      <c r="B714" s="15"/>
      <c r="C714" s="15"/>
      <c r="D714" s="16"/>
      <c r="E714" s="16"/>
      <c r="F714" s="17"/>
      <c r="G714" s="17"/>
      <c r="H714" s="17"/>
      <c r="I714" s="18"/>
      <c r="J714" s="18"/>
      <c r="K714" s="19"/>
      <c r="L714" s="18"/>
      <c r="M714" s="17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247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</row>
    <row r="715" spans="1:165" x14ac:dyDescent="0.25">
      <c r="A715" s="15"/>
      <c r="B715" s="15"/>
      <c r="C715" s="15"/>
      <c r="D715" s="16"/>
      <c r="E715" s="16"/>
      <c r="F715" s="17"/>
      <c r="G715" s="17"/>
      <c r="H715" s="17"/>
      <c r="I715" s="18"/>
      <c r="J715" s="18"/>
      <c r="K715" s="19"/>
      <c r="L715" s="18"/>
      <c r="M715" s="17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247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</row>
    <row r="716" spans="1:165" x14ac:dyDescent="0.25">
      <c r="A716" s="15"/>
      <c r="B716" s="15"/>
      <c r="C716" s="15"/>
      <c r="D716" s="16"/>
      <c r="E716" s="16"/>
      <c r="F716" s="17"/>
      <c r="G716" s="17"/>
      <c r="H716" s="17"/>
      <c r="I716" s="18"/>
      <c r="J716" s="18"/>
      <c r="K716" s="19"/>
      <c r="L716" s="18"/>
      <c r="M716" s="17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247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</row>
    <row r="717" spans="1:165" x14ac:dyDescent="0.25">
      <c r="A717" s="15"/>
      <c r="B717" s="15"/>
      <c r="C717" s="15"/>
      <c r="D717" s="16"/>
      <c r="E717" s="16"/>
      <c r="F717" s="17"/>
      <c r="G717" s="17"/>
      <c r="H717" s="17"/>
      <c r="I717" s="18"/>
      <c r="J717" s="18"/>
      <c r="K717" s="19"/>
      <c r="L717" s="18"/>
      <c r="M717" s="17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247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</row>
    <row r="718" spans="1:165" x14ac:dyDescent="0.25">
      <c r="A718" s="15"/>
      <c r="B718" s="15"/>
      <c r="C718" s="15"/>
      <c r="D718" s="16"/>
      <c r="E718" s="16"/>
      <c r="F718" s="17"/>
      <c r="G718" s="17"/>
      <c r="H718" s="17"/>
      <c r="I718" s="18"/>
      <c r="J718" s="18"/>
      <c r="K718" s="19"/>
      <c r="L718" s="18"/>
      <c r="M718" s="17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247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</row>
    <row r="719" spans="1:165" x14ac:dyDescent="0.25">
      <c r="A719" s="15"/>
      <c r="B719" s="15"/>
      <c r="C719" s="15"/>
      <c r="D719" s="16"/>
      <c r="E719" s="16"/>
      <c r="F719" s="17"/>
      <c r="G719" s="17"/>
      <c r="H719" s="17"/>
      <c r="I719" s="18"/>
      <c r="J719" s="18"/>
      <c r="K719" s="19"/>
      <c r="L719" s="18"/>
      <c r="M719" s="17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247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</row>
    <row r="720" spans="1:165" x14ac:dyDescent="0.25">
      <c r="A720" s="15"/>
      <c r="B720" s="15"/>
      <c r="C720" s="15"/>
      <c r="D720" s="16"/>
      <c r="E720" s="16"/>
      <c r="F720" s="17"/>
      <c r="G720" s="17"/>
      <c r="H720" s="17"/>
      <c r="I720" s="18"/>
      <c r="J720" s="18"/>
      <c r="K720" s="19"/>
      <c r="L720" s="18"/>
      <c r="M720" s="17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247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</row>
    <row r="721" spans="1:165" x14ac:dyDescent="0.25">
      <c r="A721" s="15"/>
      <c r="B721" s="15"/>
      <c r="C721" s="15"/>
      <c r="D721" s="16"/>
      <c r="E721" s="16"/>
      <c r="F721" s="17"/>
      <c r="G721" s="17"/>
      <c r="H721" s="17"/>
      <c r="I721" s="18"/>
      <c r="J721" s="18"/>
      <c r="K721" s="19"/>
      <c r="L721" s="18"/>
      <c r="M721" s="17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247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</row>
    <row r="722" spans="1:165" x14ac:dyDescent="0.25">
      <c r="A722" s="15"/>
      <c r="B722" s="15"/>
      <c r="C722" s="15"/>
      <c r="D722" s="16"/>
      <c r="E722" s="16"/>
      <c r="F722" s="17"/>
      <c r="G722" s="17"/>
      <c r="H722" s="17"/>
      <c r="I722" s="18"/>
      <c r="J722" s="18"/>
      <c r="K722" s="19"/>
      <c r="L722" s="18"/>
      <c r="M722" s="17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247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</row>
    <row r="723" spans="1:165" x14ac:dyDescent="0.25">
      <c r="A723" s="15"/>
      <c r="B723" s="15"/>
      <c r="C723" s="15"/>
      <c r="D723" s="16"/>
      <c r="E723" s="16"/>
      <c r="F723" s="17"/>
      <c r="G723" s="17"/>
      <c r="H723" s="17"/>
      <c r="I723" s="18"/>
      <c r="J723" s="18"/>
      <c r="K723" s="19"/>
      <c r="L723" s="18"/>
      <c r="M723" s="17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247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</row>
    <row r="724" spans="1:165" x14ac:dyDescent="0.25">
      <c r="A724" s="15"/>
      <c r="B724" s="15"/>
      <c r="C724" s="15"/>
      <c r="D724" s="16"/>
      <c r="E724" s="16"/>
      <c r="F724" s="17"/>
      <c r="G724" s="17"/>
      <c r="H724" s="17"/>
      <c r="I724" s="18"/>
      <c r="J724" s="18"/>
      <c r="K724" s="19"/>
      <c r="L724" s="18"/>
      <c r="M724" s="17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247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</row>
    <row r="725" spans="1:165" x14ac:dyDescent="0.25">
      <c r="A725" s="15"/>
      <c r="B725" s="15"/>
      <c r="C725" s="15"/>
      <c r="D725" s="16"/>
      <c r="E725" s="16"/>
      <c r="F725" s="17"/>
      <c r="G725" s="17"/>
      <c r="H725" s="17"/>
      <c r="I725" s="18"/>
      <c r="J725" s="18"/>
      <c r="K725" s="19"/>
      <c r="L725" s="18"/>
      <c r="M725" s="17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247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</row>
    <row r="726" spans="1:165" x14ac:dyDescent="0.25">
      <c r="A726" s="15"/>
      <c r="B726" s="15"/>
      <c r="C726" s="15"/>
      <c r="D726" s="16"/>
      <c r="E726" s="16"/>
      <c r="F726" s="17"/>
      <c r="G726" s="17"/>
      <c r="H726" s="17"/>
      <c r="I726" s="18"/>
      <c r="J726" s="18"/>
      <c r="K726" s="19"/>
      <c r="L726" s="18"/>
      <c r="M726" s="17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247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</row>
    <row r="727" spans="1:165" x14ac:dyDescent="0.25">
      <c r="A727" s="15"/>
      <c r="B727" s="15"/>
      <c r="C727" s="15"/>
      <c r="D727" s="16"/>
      <c r="E727" s="16"/>
      <c r="F727" s="17"/>
      <c r="G727" s="17"/>
      <c r="H727" s="17"/>
      <c r="I727" s="18"/>
      <c r="J727" s="18"/>
      <c r="K727" s="19"/>
      <c r="L727" s="18"/>
      <c r="M727" s="17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247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</row>
    <row r="728" spans="1:165" x14ac:dyDescent="0.25">
      <c r="A728" s="15"/>
      <c r="B728" s="15"/>
      <c r="C728" s="15"/>
      <c r="D728" s="16"/>
      <c r="E728" s="16"/>
      <c r="F728" s="17"/>
      <c r="G728" s="17"/>
      <c r="H728" s="17"/>
      <c r="I728" s="18"/>
      <c r="J728" s="18"/>
      <c r="K728" s="19"/>
      <c r="L728" s="18"/>
      <c r="M728" s="17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247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</row>
    <row r="729" spans="1:165" x14ac:dyDescent="0.25">
      <c r="A729" s="15"/>
      <c r="B729" s="15"/>
      <c r="C729" s="15"/>
      <c r="D729" s="16"/>
      <c r="E729" s="16"/>
      <c r="F729" s="17"/>
      <c r="G729" s="17"/>
      <c r="H729" s="17"/>
      <c r="I729" s="18"/>
      <c r="J729" s="18"/>
      <c r="K729" s="19"/>
      <c r="L729" s="18"/>
      <c r="M729" s="17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247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</row>
    <row r="730" spans="1:165" x14ac:dyDescent="0.25">
      <c r="A730" s="15"/>
      <c r="B730" s="15"/>
      <c r="C730" s="15"/>
      <c r="D730" s="16"/>
      <c r="E730" s="16"/>
      <c r="F730" s="17"/>
      <c r="G730" s="17"/>
      <c r="H730" s="17"/>
      <c r="I730" s="18"/>
      <c r="J730" s="18"/>
      <c r="K730" s="19"/>
      <c r="L730" s="18"/>
      <c r="M730" s="17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247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</row>
    <row r="731" spans="1:165" x14ac:dyDescent="0.25">
      <c r="A731" s="15"/>
      <c r="B731" s="15"/>
      <c r="C731" s="15"/>
      <c r="D731" s="16"/>
      <c r="E731" s="16"/>
      <c r="F731" s="17"/>
      <c r="G731" s="17"/>
      <c r="H731" s="17"/>
      <c r="I731" s="18"/>
      <c r="J731" s="18"/>
      <c r="K731" s="19"/>
      <c r="L731" s="18"/>
      <c r="M731" s="17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247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</row>
    <row r="732" spans="1:165" x14ac:dyDescent="0.25">
      <c r="A732" s="15"/>
      <c r="B732" s="15"/>
      <c r="C732" s="15"/>
      <c r="D732" s="16"/>
      <c r="E732" s="16"/>
      <c r="F732" s="17"/>
      <c r="G732" s="17"/>
      <c r="H732" s="17"/>
      <c r="I732" s="18"/>
      <c r="J732" s="18"/>
      <c r="K732" s="19"/>
      <c r="L732" s="18"/>
      <c r="M732" s="17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247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</row>
    <row r="733" spans="1:165" x14ac:dyDescent="0.25">
      <c r="A733" s="15"/>
      <c r="B733" s="15"/>
      <c r="C733" s="15"/>
      <c r="D733" s="16"/>
      <c r="E733" s="16"/>
      <c r="F733" s="17"/>
      <c r="G733" s="17"/>
      <c r="H733" s="17"/>
      <c r="I733" s="18"/>
      <c r="J733" s="18"/>
      <c r="K733" s="19"/>
      <c r="L733" s="18"/>
      <c r="M733" s="17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247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</row>
    <row r="734" spans="1:165" x14ac:dyDescent="0.25">
      <c r="A734" s="15"/>
      <c r="B734" s="15"/>
      <c r="C734" s="15"/>
      <c r="D734" s="16"/>
      <c r="E734" s="16"/>
      <c r="F734" s="17"/>
      <c r="G734" s="17"/>
      <c r="H734" s="17"/>
      <c r="I734" s="18"/>
      <c r="J734" s="18"/>
      <c r="K734" s="19"/>
      <c r="L734" s="18"/>
      <c r="M734" s="17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247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</row>
    <row r="735" spans="1:165" x14ac:dyDescent="0.25">
      <c r="A735" s="15"/>
      <c r="B735" s="15"/>
      <c r="C735" s="15"/>
      <c r="D735" s="16"/>
      <c r="E735" s="16"/>
      <c r="F735" s="17"/>
      <c r="G735" s="17"/>
      <c r="H735" s="17"/>
      <c r="I735" s="18"/>
      <c r="J735" s="18"/>
      <c r="K735" s="19"/>
      <c r="L735" s="18"/>
      <c r="M735" s="17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247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</row>
    <row r="736" spans="1:165" x14ac:dyDescent="0.25">
      <c r="A736" s="15"/>
      <c r="B736" s="15"/>
      <c r="C736" s="15"/>
      <c r="D736" s="16"/>
      <c r="E736" s="16"/>
      <c r="F736" s="17"/>
      <c r="G736" s="17"/>
      <c r="H736" s="17"/>
      <c r="I736" s="18"/>
      <c r="J736" s="18"/>
      <c r="K736" s="19"/>
      <c r="L736" s="18"/>
      <c r="M736" s="17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247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</row>
    <row r="737" spans="1:165" x14ac:dyDescent="0.25">
      <c r="A737" s="15"/>
      <c r="B737" s="15"/>
      <c r="C737" s="15"/>
      <c r="D737" s="16"/>
      <c r="E737" s="16"/>
      <c r="F737" s="17"/>
      <c r="G737" s="17"/>
      <c r="H737" s="17"/>
      <c r="I737" s="18"/>
      <c r="J737" s="18"/>
      <c r="K737" s="19"/>
      <c r="L737" s="18"/>
      <c r="M737" s="17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247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</row>
    <row r="738" spans="1:165" x14ac:dyDescent="0.25">
      <c r="A738" s="15"/>
      <c r="B738" s="15"/>
      <c r="C738" s="15"/>
      <c r="D738" s="16"/>
      <c r="E738" s="16"/>
      <c r="F738" s="17"/>
      <c r="G738" s="17"/>
      <c r="H738" s="17"/>
      <c r="I738" s="18"/>
      <c r="J738" s="18"/>
      <c r="K738" s="19"/>
      <c r="L738" s="18"/>
      <c r="M738" s="17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247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</row>
    <row r="739" spans="1:165" x14ac:dyDescent="0.25">
      <c r="A739" s="15"/>
      <c r="B739" s="15"/>
      <c r="C739" s="15"/>
      <c r="D739" s="16"/>
      <c r="E739" s="16"/>
      <c r="F739" s="17"/>
      <c r="G739" s="17"/>
      <c r="H739" s="17"/>
      <c r="I739" s="18"/>
      <c r="J739" s="18"/>
      <c r="K739" s="19"/>
      <c r="L739" s="18"/>
      <c r="M739" s="17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247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</row>
    <row r="740" spans="1:165" x14ac:dyDescent="0.25">
      <c r="A740" s="15"/>
      <c r="B740" s="15"/>
      <c r="C740" s="15"/>
      <c r="D740" s="16"/>
      <c r="E740" s="16"/>
      <c r="F740" s="17"/>
      <c r="G740" s="17"/>
      <c r="H740" s="17"/>
      <c r="I740" s="18"/>
      <c r="J740" s="18"/>
      <c r="K740" s="19"/>
      <c r="L740" s="18"/>
      <c r="M740" s="17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247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</row>
    <row r="741" spans="1:165" x14ac:dyDescent="0.25">
      <c r="A741" s="15"/>
      <c r="B741" s="15"/>
      <c r="C741" s="15"/>
      <c r="D741" s="16"/>
      <c r="E741" s="16"/>
      <c r="F741" s="17"/>
      <c r="G741" s="17"/>
      <c r="H741" s="17"/>
      <c r="I741" s="18"/>
      <c r="J741" s="18"/>
      <c r="K741" s="19"/>
      <c r="L741" s="18"/>
      <c r="M741" s="17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247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</row>
    <row r="742" spans="1:165" x14ac:dyDescent="0.25">
      <c r="A742" s="15"/>
      <c r="B742" s="15"/>
      <c r="C742" s="15"/>
      <c r="D742" s="16"/>
      <c r="E742" s="16"/>
      <c r="F742" s="17"/>
      <c r="G742" s="17"/>
      <c r="H742" s="17"/>
      <c r="I742" s="18"/>
      <c r="J742" s="18"/>
      <c r="K742" s="19"/>
      <c r="L742" s="18"/>
      <c r="M742" s="17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247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</row>
    <row r="743" spans="1:165" x14ac:dyDescent="0.25">
      <c r="A743" s="15"/>
      <c r="B743" s="15"/>
      <c r="C743" s="15"/>
      <c r="D743" s="16"/>
      <c r="E743" s="16"/>
      <c r="F743" s="17"/>
      <c r="G743" s="17"/>
      <c r="H743" s="17"/>
      <c r="I743" s="18"/>
      <c r="J743" s="18"/>
      <c r="K743" s="19"/>
      <c r="L743" s="18"/>
      <c r="M743" s="17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247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</row>
    <row r="744" spans="1:165" x14ac:dyDescent="0.25">
      <c r="A744" s="15"/>
      <c r="B744" s="15"/>
      <c r="C744" s="15"/>
      <c r="D744" s="16"/>
      <c r="E744" s="16"/>
      <c r="F744" s="17"/>
      <c r="G744" s="17"/>
      <c r="H744" s="17"/>
      <c r="I744" s="18"/>
      <c r="J744" s="18"/>
      <c r="K744" s="19"/>
      <c r="L744" s="18"/>
      <c r="M744" s="17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247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</row>
    <row r="745" spans="1:165" x14ac:dyDescent="0.25">
      <c r="A745" s="15"/>
      <c r="B745" s="15"/>
      <c r="C745" s="15"/>
      <c r="D745" s="16"/>
      <c r="E745" s="16"/>
      <c r="F745" s="17"/>
      <c r="G745" s="17"/>
      <c r="H745" s="17"/>
      <c r="I745" s="18"/>
      <c r="J745" s="18"/>
      <c r="K745" s="19"/>
      <c r="L745" s="18"/>
      <c r="M745" s="17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247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</row>
    <row r="746" spans="1:165" x14ac:dyDescent="0.25">
      <c r="A746" s="15"/>
      <c r="B746" s="15"/>
      <c r="C746" s="15"/>
      <c r="D746" s="16"/>
      <c r="E746" s="16"/>
      <c r="F746" s="17"/>
      <c r="G746" s="17"/>
      <c r="H746" s="17"/>
      <c r="I746" s="18"/>
      <c r="J746" s="18"/>
      <c r="K746" s="19"/>
      <c r="L746" s="18"/>
      <c r="M746" s="17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247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</row>
    <row r="747" spans="1:165" x14ac:dyDescent="0.25">
      <c r="A747" s="15"/>
      <c r="B747" s="15"/>
      <c r="C747" s="15"/>
      <c r="D747" s="16"/>
      <c r="E747" s="16"/>
      <c r="F747" s="17"/>
      <c r="G747" s="17"/>
      <c r="H747" s="17"/>
      <c r="I747" s="18"/>
      <c r="J747" s="18"/>
      <c r="K747" s="19"/>
      <c r="L747" s="18"/>
      <c r="M747" s="17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247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</row>
    <row r="748" spans="1:165" x14ac:dyDescent="0.25">
      <c r="A748" s="15"/>
      <c r="B748" s="15"/>
      <c r="C748" s="15"/>
      <c r="D748" s="16"/>
      <c r="E748" s="16"/>
      <c r="F748" s="17"/>
      <c r="G748" s="17"/>
      <c r="H748" s="17"/>
      <c r="I748" s="18"/>
      <c r="J748" s="18"/>
      <c r="K748" s="19"/>
      <c r="L748" s="18"/>
      <c r="M748" s="17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247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</row>
    <row r="749" spans="1:165" x14ac:dyDescent="0.25">
      <c r="A749" s="15"/>
      <c r="B749" s="15"/>
      <c r="C749" s="15"/>
      <c r="D749" s="16"/>
      <c r="E749" s="16"/>
      <c r="F749" s="17"/>
      <c r="G749" s="17"/>
      <c r="H749" s="17"/>
      <c r="I749" s="18"/>
      <c r="J749" s="18"/>
      <c r="K749" s="19"/>
      <c r="L749" s="18"/>
      <c r="M749" s="17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247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</row>
    <row r="750" spans="1:165" x14ac:dyDescent="0.25">
      <c r="A750" s="15"/>
      <c r="B750" s="15"/>
      <c r="C750" s="15"/>
      <c r="D750" s="16"/>
      <c r="E750" s="16"/>
      <c r="F750" s="17"/>
      <c r="G750" s="17"/>
      <c r="H750" s="17"/>
      <c r="I750" s="18"/>
      <c r="J750" s="18"/>
      <c r="K750" s="19"/>
      <c r="L750" s="18"/>
      <c r="M750" s="17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247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</row>
    <row r="751" spans="1:165" x14ac:dyDescent="0.25">
      <c r="A751" s="15"/>
      <c r="B751" s="15"/>
      <c r="C751" s="15"/>
      <c r="D751" s="16"/>
      <c r="E751" s="16"/>
      <c r="F751" s="17"/>
      <c r="G751" s="17"/>
      <c r="H751" s="17"/>
      <c r="I751" s="18"/>
      <c r="J751" s="18"/>
      <c r="K751" s="19"/>
      <c r="L751" s="18"/>
      <c r="M751" s="17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247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</row>
    <row r="752" spans="1:165" x14ac:dyDescent="0.25">
      <c r="A752" s="15"/>
      <c r="B752" s="15"/>
      <c r="C752" s="15"/>
      <c r="D752" s="16"/>
      <c r="E752" s="16"/>
      <c r="F752" s="17"/>
      <c r="G752" s="17"/>
      <c r="H752" s="17"/>
      <c r="I752" s="18"/>
      <c r="J752" s="18"/>
      <c r="K752" s="19"/>
      <c r="L752" s="18"/>
      <c r="M752" s="17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247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</row>
    <row r="753" spans="1:165" x14ac:dyDescent="0.25">
      <c r="A753" s="15"/>
      <c r="B753" s="15"/>
      <c r="C753" s="15"/>
      <c r="D753" s="16"/>
      <c r="E753" s="16"/>
      <c r="F753" s="17"/>
      <c r="G753" s="17"/>
      <c r="H753" s="17"/>
      <c r="I753" s="18"/>
      <c r="J753" s="18"/>
      <c r="K753" s="19"/>
      <c r="L753" s="18"/>
      <c r="M753" s="17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247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</row>
    <row r="754" spans="1:165" x14ac:dyDescent="0.25">
      <c r="A754" s="15"/>
      <c r="B754" s="15"/>
      <c r="C754" s="15"/>
      <c r="D754" s="16"/>
      <c r="E754" s="16"/>
      <c r="F754" s="17"/>
      <c r="G754" s="17"/>
      <c r="H754" s="17"/>
      <c r="I754" s="18"/>
      <c r="J754" s="18"/>
      <c r="K754" s="19"/>
      <c r="L754" s="18"/>
      <c r="M754" s="17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247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</row>
    <row r="755" spans="1:165" x14ac:dyDescent="0.25">
      <c r="A755" s="15"/>
      <c r="B755" s="15"/>
      <c r="C755" s="15"/>
      <c r="D755" s="16"/>
      <c r="E755" s="16"/>
      <c r="F755" s="17"/>
      <c r="G755" s="17"/>
      <c r="H755" s="17"/>
      <c r="I755" s="18"/>
      <c r="J755" s="18"/>
      <c r="K755" s="19"/>
      <c r="L755" s="18"/>
      <c r="M755" s="17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247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</row>
    <row r="756" spans="1:165" x14ac:dyDescent="0.25">
      <c r="A756" s="15"/>
      <c r="B756" s="15"/>
      <c r="C756" s="15"/>
      <c r="D756" s="16"/>
      <c r="E756" s="16"/>
      <c r="F756" s="17"/>
      <c r="G756" s="17"/>
      <c r="H756" s="17"/>
      <c r="I756" s="18"/>
      <c r="J756" s="18"/>
      <c r="K756" s="19"/>
      <c r="L756" s="18"/>
      <c r="M756" s="17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247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</row>
    <row r="757" spans="1:165" x14ac:dyDescent="0.25">
      <c r="A757" s="15"/>
      <c r="B757" s="15"/>
      <c r="C757" s="15"/>
      <c r="D757" s="16"/>
      <c r="E757" s="16"/>
      <c r="F757" s="17"/>
      <c r="G757" s="17"/>
      <c r="H757" s="17"/>
      <c r="I757" s="18"/>
      <c r="J757" s="18"/>
      <c r="K757" s="19"/>
      <c r="L757" s="18"/>
      <c r="M757" s="17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247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</row>
    <row r="758" spans="1:165" x14ac:dyDescent="0.25">
      <c r="A758" s="15"/>
      <c r="B758" s="15"/>
      <c r="C758" s="15"/>
      <c r="D758" s="16"/>
      <c r="E758" s="16"/>
      <c r="F758" s="17"/>
      <c r="G758" s="17"/>
      <c r="H758" s="17"/>
      <c r="I758" s="18"/>
      <c r="J758" s="18"/>
      <c r="K758" s="19"/>
      <c r="L758" s="18"/>
      <c r="M758" s="17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247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</row>
    <row r="759" spans="1:165" x14ac:dyDescent="0.25">
      <c r="A759" s="15"/>
      <c r="B759" s="15"/>
      <c r="C759" s="15"/>
      <c r="D759" s="16"/>
      <c r="E759" s="16"/>
      <c r="F759" s="17"/>
      <c r="G759" s="17"/>
      <c r="H759" s="17"/>
      <c r="I759" s="18"/>
      <c r="J759" s="18"/>
      <c r="K759" s="19"/>
      <c r="L759" s="18"/>
      <c r="M759" s="17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247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</row>
    <row r="760" spans="1:165" x14ac:dyDescent="0.25">
      <c r="A760" s="15"/>
      <c r="B760" s="15"/>
      <c r="C760" s="15"/>
      <c r="D760" s="16"/>
      <c r="E760" s="16"/>
      <c r="F760" s="17"/>
      <c r="G760" s="17"/>
      <c r="H760" s="17"/>
      <c r="I760" s="18"/>
      <c r="J760" s="18"/>
      <c r="K760" s="19"/>
      <c r="L760" s="18"/>
      <c r="M760" s="17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247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</row>
    <row r="761" spans="1:165" x14ac:dyDescent="0.25">
      <c r="A761" s="15"/>
      <c r="B761" s="15"/>
      <c r="C761" s="15"/>
      <c r="D761" s="16"/>
      <c r="E761" s="16"/>
      <c r="F761" s="17"/>
      <c r="G761" s="17"/>
      <c r="H761" s="17"/>
      <c r="I761" s="18"/>
      <c r="J761" s="18"/>
      <c r="K761" s="19"/>
      <c r="L761" s="18"/>
      <c r="M761" s="17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247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</row>
    <row r="762" spans="1:165" x14ac:dyDescent="0.25">
      <c r="A762" s="15"/>
      <c r="B762" s="15"/>
      <c r="C762" s="15"/>
      <c r="D762" s="16"/>
      <c r="E762" s="16"/>
      <c r="F762" s="17"/>
      <c r="G762" s="17"/>
      <c r="H762" s="17"/>
      <c r="I762" s="18"/>
      <c r="J762" s="18"/>
      <c r="K762" s="19"/>
      <c r="L762" s="18"/>
      <c r="M762" s="17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247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</row>
    <row r="763" spans="1:165" x14ac:dyDescent="0.25">
      <c r="A763" s="15"/>
      <c r="B763" s="15"/>
      <c r="C763" s="15"/>
      <c r="D763" s="16"/>
      <c r="E763" s="16"/>
      <c r="F763" s="17"/>
      <c r="G763" s="17"/>
      <c r="H763" s="17"/>
      <c r="I763" s="18"/>
      <c r="J763" s="18"/>
      <c r="K763" s="19"/>
      <c r="L763" s="18"/>
      <c r="M763" s="17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247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</row>
    <row r="764" spans="1:165" x14ac:dyDescent="0.25">
      <c r="A764" s="15"/>
      <c r="B764" s="15"/>
      <c r="C764" s="15"/>
      <c r="D764" s="16"/>
      <c r="E764" s="16"/>
      <c r="F764" s="17"/>
      <c r="G764" s="17"/>
      <c r="H764" s="17"/>
      <c r="I764" s="18"/>
      <c r="J764" s="18"/>
      <c r="K764" s="19"/>
      <c r="L764" s="18"/>
      <c r="M764" s="17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247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</row>
    <row r="765" spans="1:165" x14ac:dyDescent="0.25">
      <c r="A765" s="15"/>
      <c r="B765" s="15"/>
      <c r="C765" s="15"/>
      <c r="D765" s="16"/>
      <c r="E765" s="16"/>
      <c r="F765" s="17"/>
      <c r="G765" s="17"/>
      <c r="H765" s="17"/>
      <c r="I765" s="18"/>
      <c r="J765" s="18"/>
      <c r="K765" s="19"/>
      <c r="L765" s="18"/>
      <c r="M765" s="17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247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</row>
    <row r="766" spans="1:165" x14ac:dyDescent="0.25">
      <c r="A766" s="15"/>
      <c r="B766" s="15"/>
      <c r="C766" s="15"/>
      <c r="D766" s="16"/>
      <c r="E766" s="16"/>
      <c r="F766" s="17"/>
      <c r="G766" s="17"/>
      <c r="H766" s="17"/>
      <c r="I766" s="18"/>
      <c r="J766" s="18"/>
      <c r="K766" s="19"/>
      <c r="L766" s="18"/>
      <c r="M766" s="17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247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</row>
    <row r="767" spans="1:165" x14ac:dyDescent="0.25">
      <c r="A767" s="15"/>
      <c r="B767" s="15"/>
      <c r="C767" s="15"/>
      <c r="D767" s="16"/>
      <c r="E767" s="16"/>
      <c r="F767" s="17"/>
      <c r="G767" s="17"/>
      <c r="H767" s="17"/>
      <c r="I767" s="18"/>
      <c r="J767" s="18"/>
      <c r="K767" s="19"/>
      <c r="L767" s="18"/>
      <c r="M767" s="17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247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</row>
    <row r="768" spans="1:165" x14ac:dyDescent="0.25">
      <c r="A768" s="15"/>
      <c r="B768" s="15"/>
      <c r="C768" s="15"/>
      <c r="D768" s="16"/>
      <c r="E768" s="16"/>
      <c r="F768" s="17"/>
      <c r="G768" s="17"/>
      <c r="H768" s="17"/>
      <c r="I768" s="18"/>
      <c r="J768" s="18"/>
      <c r="K768" s="19"/>
      <c r="L768" s="18"/>
      <c r="M768" s="17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247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</row>
    <row r="769" spans="1:165" x14ac:dyDescent="0.25">
      <c r="A769" s="15"/>
      <c r="B769" s="15"/>
      <c r="C769" s="15"/>
      <c r="D769" s="16"/>
      <c r="E769" s="16"/>
      <c r="F769" s="17"/>
      <c r="G769" s="17"/>
      <c r="H769" s="17"/>
      <c r="I769" s="18"/>
      <c r="J769" s="18"/>
      <c r="K769" s="19"/>
      <c r="L769" s="18"/>
      <c r="M769" s="17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247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</row>
    <row r="770" spans="1:165" x14ac:dyDescent="0.25">
      <c r="A770" s="15"/>
      <c r="B770" s="15"/>
      <c r="C770" s="15"/>
      <c r="D770" s="16"/>
      <c r="E770" s="16"/>
      <c r="F770" s="17"/>
      <c r="G770" s="17"/>
      <c r="H770" s="17"/>
      <c r="I770" s="18"/>
      <c r="J770" s="18"/>
      <c r="K770" s="19"/>
      <c r="L770" s="18"/>
      <c r="M770" s="17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247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</row>
    <row r="771" spans="1:165" x14ac:dyDescent="0.25">
      <c r="A771" s="15"/>
      <c r="B771" s="15"/>
      <c r="C771" s="15"/>
      <c r="D771" s="16"/>
      <c r="E771" s="16"/>
      <c r="F771" s="17"/>
      <c r="G771" s="17"/>
      <c r="H771" s="17"/>
      <c r="I771" s="18"/>
      <c r="J771" s="18"/>
      <c r="K771" s="19"/>
      <c r="L771" s="18"/>
      <c r="M771" s="17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247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</row>
    <row r="772" spans="1:165" x14ac:dyDescent="0.25">
      <c r="A772" s="15"/>
      <c r="B772" s="15"/>
      <c r="C772" s="15"/>
      <c r="D772" s="16"/>
      <c r="E772" s="16"/>
      <c r="F772" s="17"/>
      <c r="G772" s="17"/>
      <c r="H772" s="17"/>
      <c r="I772" s="18"/>
      <c r="J772" s="18"/>
      <c r="K772" s="19"/>
      <c r="L772" s="18"/>
      <c r="M772" s="17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247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</row>
    <row r="773" spans="1:165" x14ac:dyDescent="0.25">
      <c r="A773" s="15"/>
      <c r="B773" s="15"/>
      <c r="C773" s="15"/>
      <c r="D773" s="16"/>
      <c r="E773" s="16"/>
      <c r="F773" s="17"/>
      <c r="G773" s="17"/>
      <c r="H773" s="17"/>
      <c r="I773" s="18"/>
      <c r="J773" s="18"/>
      <c r="K773" s="19"/>
      <c r="L773" s="18"/>
      <c r="M773" s="17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247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</row>
    <row r="774" spans="1:165" x14ac:dyDescent="0.25">
      <c r="A774" s="15"/>
      <c r="B774" s="15"/>
      <c r="C774" s="15"/>
      <c r="D774" s="16"/>
      <c r="E774" s="16"/>
      <c r="F774" s="17"/>
      <c r="G774" s="17"/>
      <c r="H774" s="17"/>
      <c r="I774" s="18"/>
      <c r="J774" s="18"/>
      <c r="K774" s="19"/>
      <c r="L774" s="18"/>
      <c r="M774" s="17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247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</row>
    <row r="775" spans="1:165" x14ac:dyDescent="0.25">
      <c r="A775" s="15"/>
      <c r="B775" s="15"/>
      <c r="C775" s="15"/>
      <c r="D775" s="16"/>
      <c r="E775" s="16"/>
      <c r="F775" s="17"/>
      <c r="G775" s="17"/>
      <c r="H775" s="17"/>
      <c r="I775" s="18"/>
      <c r="J775" s="18"/>
      <c r="K775" s="19"/>
      <c r="L775" s="18"/>
      <c r="M775" s="17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247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</row>
    <row r="776" spans="1:165" x14ac:dyDescent="0.25">
      <c r="A776" s="15"/>
      <c r="B776" s="15"/>
      <c r="C776" s="15"/>
      <c r="D776" s="16"/>
      <c r="E776" s="16"/>
      <c r="F776" s="17"/>
      <c r="G776" s="17"/>
      <c r="H776" s="17"/>
      <c r="I776" s="18"/>
      <c r="J776" s="18"/>
      <c r="K776" s="19"/>
      <c r="L776" s="18"/>
      <c r="M776" s="17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247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</row>
    <row r="777" spans="1:165" x14ac:dyDescent="0.25">
      <c r="A777" s="15"/>
      <c r="B777" s="15"/>
      <c r="C777" s="15"/>
      <c r="D777" s="16"/>
      <c r="E777" s="16"/>
      <c r="F777" s="17"/>
      <c r="G777" s="17"/>
      <c r="H777" s="17"/>
      <c r="I777" s="18"/>
      <c r="J777" s="18"/>
      <c r="K777" s="19"/>
      <c r="L777" s="18"/>
      <c r="M777" s="17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247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</row>
    <row r="778" spans="1:165" x14ac:dyDescent="0.25">
      <c r="A778" s="15"/>
      <c r="B778" s="15"/>
      <c r="C778" s="15"/>
      <c r="D778" s="16"/>
      <c r="E778" s="16"/>
      <c r="F778" s="17"/>
      <c r="G778" s="17"/>
      <c r="H778" s="17"/>
      <c r="I778" s="18"/>
      <c r="J778" s="18"/>
      <c r="K778" s="19"/>
      <c r="L778" s="18"/>
      <c r="M778" s="17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247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</row>
    <row r="779" spans="1:165" x14ac:dyDescent="0.25">
      <c r="A779" s="15"/>
      <c r="B779" s="15"/>
      <c r="C779" s="15"/>
      <c r="D779" s="16"/>
      <c r="E779" s="16"/>
      <c r="F779" s="17"/>
      <c r="G779" s="17"/>
      <c r="H779" s="17"/>
      <c r="I779" s="18"/>
      <c r="J779" s="18"/>
      <c r="K779" s="19"/>
      <c r="L779" s="18"/>
      <c r="M779" s="17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247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</row>
    <row r="780" spans="1:165" x14ac:dyDescent="0.25">
      <c r="A780" s="15"/>
      <c r="B780" s="15"/>
      <c r="C780" s="15"/>
      <c r="D780" s="16"/>
      <c r="E780" s="16"/>
      <c r="F780" s="17"/>
      <c r="G780" s="17"/>
      <c r="H780" s="17"/>
      <c r="I780" s="18"/>
      <c r="J780" s="18"/>
      <c r="K780" s="19"/>
      <c r="L780" s="18"/>
      <c r="M780" s="17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247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</row>
    <row r="781" spans="1:165" x14ac:dyDescent="0.25">
      <c r="A781" s="15"/>
      <c r="B781" s="15"/>
      <c r="C781" s="15"/>
      <c r="D781" s="16"/>
      <c r="E781" s="16"/>
      <c r="F781" s="17"/>
      <c r="G781" s="17"/>
      <c r="H781" s="17"/>
      <c r="I781" s="18"/>
      <c r="J781" s="18"/>
      <c r="K781" s="19"/>
      <c r="L781" s="18"/>
      <c r="M781" s="17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247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</row>
    <row r="782" spans="1:165" x14ac:dyDescent="0.25">
      <c r="A782" s="15"/>
      <c r="B782" s="15"/>
      <c r="C782" s="15"/>
      <c r="D782" s="16"/>
      <c r="E782" s="16"/>
      <c r="F782" s="17"/>
      <c r="G782" s="17"/>
      <c r="H782" s="17"/>
      <c r="I782" s="18"/>
      <c r="J782" s="18"/>
      <c r="K782" s="19"/>
      <c r="L782" s="18"/>
      <c r="M782" s="17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247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</row>
    <row r="783" spans="1:165" x14ac:dyDescent="0.25">
      <c r="A783" s="15"/>
      <c r="B783" s="15"/>
      <c r="C783" s="15"/>
      <c r="D783" s="16"/>
      <c r="E783" s="16"/>
      <c r="F783" s="17"/>
      <c r="G783" s="17"/>
      <c r="H783" s="17"/>
      <c r="I783" s="18"/>
      <c r="J783" s="18"/>
      <c r="K783" s="19"/>
      <c r="L783" s="18"/>
      <c r="M783" s="17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247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</row>
    <row r="784" spans="1:165" x14ac:dyDescent="0.25">
      <c r="A784" s="15"/>
      <c r="B784" s="15"/>
      <c r="C784" s="15"/>
      <c r="D784" s="16"/>
      <c r="E784" s="16"/>
      <c r="F784" s="17"/>
      <c r="G784" s="17"/>
      <c r="H784" s="17"/>
      <c r="I784" s="18"/>
      <c r="J784" s="18"/>
      <c r="K784" s="19"/>
      <c r="L784" s="18"/>
      <c r="M784" s="17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247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</row>
    <row r="785" spans="1:165" x14ac:dyDescent="0.25">
      <c r="A785" s="15"/>
      <c r="B785" s="15"/>
      <c r="C785" s="15"/>
      <c r="D785" s="16"/>
      <c r="E785" s="16"/>
      <c r="F785" s="17"/>
      <c r="G785" s="17"/>
      <c r="H785" s="17"/>
      <c r="I785" s="18"/>
      <c r="J785" s="18"/>
      <c r="K785" s="19"/>
      <c r="L785" s="18"/>
      <c r="M785" s="17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247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</row>
    <row r="786" spans="1:165" x14ac:dyDescent="0.25">
      <c r="A786" s="15"/>
      <c r="B786" s="15"/>
      <c r="C786" s="15"/>
      <c r="D786" s="16"/>
      <c r="E786" s="16"/>
      <c r="F786" s="17"/>
      <c r="G786" s="17"/>
      <c r="H786" s="17"/>
      <c r="I786" s="18"/>
      <c r="J786" s="18"/>
      <c r="K786" s="19"/>
      <c r="L786" s="18"/>
      <c r="M786" s="17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247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</row>
    <row r="787" spans="1:165" x14ac:dyDescent="0.25">
      <c r="A787" s="15"/>
      <c r="B787" s="15"/>
      <c r="C787" s="15"/>
      <c r="D787" s="16"/>
      <c r="E787" s="16"/>
      <c r="F787" s="17"/>
      <c r="G787" s="17"/>
      <c r="H787" s="17"/>
      <c r="I787" s="18"/>
      <c r="J787" s="18"/>
      <c r="K787" s="19"/>
      <c r="L787" s="18"/>
      <c r="M787" s="17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247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</row>
    <row r="788" spans="1:165" x14ac:dyDescent="0.25">
      <c r="A788" s="15"/>
      <c r="B788" s="15"/>
      <c r="C788" s="15"/>
      <c r="D788" s="16"/>
      <c r="E788" s="16"/>
      <c r="F788" s="17"/>
      <c r="G788" s="17"/>
      <c r="H788" s="17"/>
      <c r="I788" s="18"/>
      <c r="J788" s="18"/>
      <c r="K788" s="19"/>
      <c r="L788" s="18"/>
      <c r="M788" s="17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247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</row>
    <row r="789" spans="1:165" x14ac:dyDescent="0.25">
      <c r="A789" s="15"/>
      <c r="B789" s="15"/>
      <c r="C789" s="15"/>
      <c r="D789" s="16"/>
      <c r="E789" s="16"/>
      <c r="F789" s="17"/>
      <c r="G789" s="17"/>
      <c r="H789" s="17"/>
      <c r="I789" s="18"/>
      <c r="J789" s="18"/>
      <c r="K789" s="19"/>
      <c r="L789" s="18"/>
      <c r="M789" s="17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247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</row>
    <row r="790" spans="1:165" x14ac:dyDescent="0.25">
      <c r="A790" s="15"/>
      <c r="B790" s="15"/>
      <c r="C790" s="15"/>
      <c r="D790" s="16"/>
      <c r="E790" s="16"/>
      <c r="F790" s="17"/>
      <c r="G790" s="17"/>
      <c r="H790" s="17"/>
      <c r="I790" s="18"/>
      <c r="J790" s="18"/>
      <c r="K790" s="19"/>
      <c r="L790" s="18"/>
      <c r="M790" s="17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247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</row>
    <row r="791" spans="1:165" x14ac:dyDescent="0.25">
      <c r="A791" s="15"/>
      <c r="B791" s="15"/>
      <c r="C791" s="15"/>
      <c r="D791" s="16"/>
      <c r="E791" s="16"/>
      <c r="F791" s="17"/>
      <c r="G791" s="17"/>
      <c r="H791" s="17"/>
      <c r="I791" s="18"/>
      <c r="J791" s="18"/>
      <c r="K791" s="19"/>
      <c r="L791" s="18"/>
      <c r="M791" s="17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247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</row>
    <row r="792" spans="1:165" x14ac:dyDescent="0.25">
      <c r="A792" s="15"/>
      <c r="B792" s="15"/>
      <c r="C792" s="15"/>
      <c r="D792" s="16"/>
      <c r="E792" s="16"/>
      <c r="F792" s="17"/>
      <c r="G792" s="17"/>
      <c r="H792" s="17"/>
      <c r="I792" s="18"/>
      <c r="J792" s="18"/>
      <c r="K792" s="19"/>
      <c r="L792" s="18"/>
      <c r="M792" s="17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247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</row>
    <row r="793" spans="1:165" x14ac:dyDescent="0.25">
      <c r="A793" s="15"/>
      <c r="B793" s="15"/>
      <c r="C793" s="15"/>
      <c r="D793" s="16"/>
      <c r="E793" s="16"/>
      <c r="F793" s="17"/>
      <c r="G793" s="17"/>
      <c r="H793" s="17"/>
      <c r="I793" s="18"/>
      <c r="J793" s="18"/>
      <c r="K793" s="19"/>
      <c r="L793" s="18"/>
      <c r="M793" s="17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247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  <c r="EJ793" s="16"/>
      <c r="EK793" s="16"/>
      <c r="EL793" s="16"/>
      <c r="EM793" s="16"/>
      <c r="EN793" s="16"/>
      <c r="EO793" s="16"/>
      <c r="EP793" s="16"/>
      <c r="EQ793" s="16"/>
      <c r="ER793" s="16"/>
      <c r="ES793" s="16"/>
      <c r="ET793" s="16"/>
      <c r="EU793" s="16"/>
      <c r="EV793" s="16"/>
      <c r="EW793" s="16"/>
      <c r="EX793" s="16"/>
      <c r="EY793" s="16"/>
      <c r="EZ793" s="16"/>
      <c r="FA793" s="16"/>
      <c r="FB793" s="16"/>
      <c r="FC793" s="16"/>
      <c r="FD793" s="16"/>
      <c r="FE793" s="16"/>
      <c r="FF793" s="16"/>
      <c r="FG793" s="16"/>
      <c r="FH793" s="16"/>
      <c r="FI793" s="16"/>
    </row>
    <row r="794" spans="1:165" x14ac:dyDescent="0.25">
      <c r="A794" s="15"/>
      <c r="B794" s="15"/>
      <c r="C794" s="15"/>
      <c r="D794" s="16"/>
      <c r="E794" s="16"/>
      <c r="F794" s="17"/>
      <c r="G794" s="17"/>
      <c r="H794" s="17"/>
      <c r="I794" s="18"/>
      <c r="J794" s="18"/>
      <c r="K794" s="19"/>
      <c r="L794" s="18"/>
      <c r="M794" s="17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247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  <c r="EJ794" s="16"/>
      <c r="EK794" s="16"/>
      <c r="EL794" s="16"/>
      <c r="EM794" s="16"/>
      <c r="EN794" s="16"/>
      <c r="EO794" s="16"/>
      <c r="EP794" s="16"/>
      <c r="EQ794" s="16"/>
      <c r="ER794" s="16"/>
      <c r="ES794" s="16"/>
      <c r="ET794" s="16"/>
      <c r="EU794" s="16"/>
      <c r="EV794" s="16"/>
      <c r="EW794" s="16"/>
      <c r="EX794" s="16"/>
      <c r="EY794" s="16"/>
      <c r="EZ794" s="16"/>
      <c r="FA794" s="16"/>
      <c r="FB794" s="16"/>
      <c r="FC794" s="16"/>
      <c r="FD794" s="16"/>
      <c r="FE794" s="16"/>
      <c r="FF794" s="16"/>
      <c r="FG794" s="16"/>
      <c r="FH794" s="16"/>
      <c r="FI794" s="16"/>
    </row>
    <row r="795" spans="1:165" x14ac:dyDescent="0.25">
      <c r="A795" s="15"/>
      <c r="B795" s="15"/>
      <c r="C795" s="15"/>
      <c r="D795" s="16"/>
      <c r="E795" s="16"/>
      <c r="F795" s="17"/>
      <c r="G795" s="17"/>
      <c r="H795" s="17"/>
      <c r="I795" s="18"/>
      <c r="J795" s="18"/>
      <c r="K795" s="19"/>
      <c r="L795" s="18"/>
      <c r="M795" s="17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247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  <c r="EJ795" s="16"/>
      <c r="EK795" s="16"/>
      <c r="EL795" s="16"/>
      <c r="EM795" s="16"/>
      <c r="EN795" s="16"/>
      <c r="EO795" s="16"/>
      <c r="EP795" s="16"/>
      <c r="EQ795" s="16"/>
      <c r="ER795" s="16"/>
      <c r="ES795" s="16"/>
      <c r="ET795" s="16"/>
      <c r="EU795" s="16"/>
      <c r="EV795" s="16"/>
      <c r="EW795" s="16"/>
      <c r="EX795" s="16"/>
      <c r="EY795" s="16"/>
      <c r="EZ795" s="16"/>
      <c r="FA795" s="16"/>
      <c r="FB795" s="16"/>
      <c r="FC795" s="16"/>
      <c r="FD795" s="16"/>
      <c r="FE795" s="16"/>
      <c r="FF795" s="16"/>
      <c r="FG795" s="16"/>
      <c r="FH795" s="16"/>
      <c r="FI795" s="16"/>
    </row>
    <row r="796" spans="1:165" x14ac:dyDescent="0.25">
      <c r="A796" s="15"/>
      <c r="B796" s="15"/>
      <c r="C796" s="15"/>
      <c r="D796" s="16"/>
      <c r="E796" s="16"/>
      <c r="F796" s="17"/>
      <c r="G796" s="17"/>
      <c r="H796" s="17"/>
      <c r="I796" s="18"/>
      <c r="J796" s="18"/>
      <c r="K796" s="19"/>
      <c r="L796" s="18"/>
      <c r="M796" s="17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247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  <c r="EJ796" s="16"/>
      <c r="EK796" s="16"/>
      <c r="EL796" s="16"/>
      <c r="EM796" s="16"/>
      <c r="EN796" s="16"/>
      <c r="EO796" s="16"/>
      <c r="EP796" s="16"/>
      <c r="EQ796" s="16"/>
      <c r="ER796" s="16"/>
      <c r="ES796" s="16"/>
      <c r="ET796" s="16"/>
      <c r="EU796" s="16"/>
      <c r="EV796" s="16"/>
      <c r="EW796" s="16"/>
      <c r="EX796" s="16"/>
      <c r="EY796" s="16"/>
      <c r="EZ796" s="16"/>
      <c r="FA796" s="16"/>
      <c r="FB796" s="16"/>
      <c r="FC796" s="16"/>
      <c r="FD796" s="16"/>
      <c r="FE796" s="16"/>
      <c r="FF796" s="16"/>
      <c r="FG796" s="16"/>
      <c r="FH796" s="16"/>
      <c r="FI796" s="16"/>
    </row>
    <row r="797" spans="1:165" x14ac:dyDescent="0.25">
      <c r="A797" s="15"/>
      <c r="B797" s="15"/>
      <c r="C797" s="15"/>
      <c r="D797" s="16"/>
      <c r="E797" s="16"/>
      <c r="F797" s="17"/>
      <c r="G797" s="17"/>
      <c r="H797" s="17"/>
      <c r="I797" s="18"/>
      <c r="J797" s="18"/>
      <c r="K797" s="19"/>
      <c r="L797" s="18"/>
      <c r="M797" s="17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247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  <c r="EJ797" s="16"/>
      <c r="EK797" s="16"/>
      <c r="EL797" s="16"/>
      <c r="EM797" s="16"/>
      <c r="EN797" s="16"/>
      <c r="EO797" s="16"/>
      <c r="EP797" s="16"/>
      <c r="EQ797" s="16"/>
      <c r="ER797" s="16"/>
      <c r="ES797" s="16"/>
      <c r="ET797" s="16"/>
      <c r="EU797" s="16"/>
      <c r="EV797" s="16"/>
      <c r="EW797" s="16"/>
      <c r="EX797" s="16"/>
      <c r="EY797" s="16"/>
      <c r="EZ797" s="16"/>
      <c r="FA797" s="16"/>
      <c r="FB797" s="16"/>
      <c r="FC797" s="16"/>
      <c r="FD797" s="16"/>
      <c r="FE797" s="16"/>
      <c r="FF797" s="16"/>
      <c r="FG797" s="16"/>
      <c r="FH797" s="16"/>
      <c r="FI797" s="16"/>
    </row>
    <row r="798" spans="1:165" x14ac:dyDescent="0.25">
      <c r="A798" s="15"/>
      <c r="B798" s="15"/>
      <c r="C798" s="15"/>
      <c r="D798" s="16"/>
      <c r="E798" s="16"/>
      <c r="F798" s="17"/>
      <c r="G798" s="17"/>
      <c r="H798" s="17"/>
      <c r="I798" s="18"/>
      <c r="J798" s="18"/>
      <c r="K798" s="19"/>
      <c r="L798" s="18"/>
      <c r="M798" s="17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247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  <c r="EJ798" s="16"/>
      <c r="EK798" s="16"/>
      <c r="EL798" s="16"/>
      <c r="EM798" s="16"/>
      <c r="EN798" s="16"/>
      <c r="EO798" s="16"/>
      <c r="EP798" s="16"/>
      <c r="EQ798" s="16"/>
      <c r="ER798" s="16"/>
      <c r="ES798" s="16"/>
      <c r="ET798" s="16"/>
      <c r="EU798" s="16"/>
      <c r="EV798" s="16"/>
      <c r="EW798" s="16"/>
      <c r="EX798" s="16"/>
      <c r="EY798" s="16"/>
      <c r="EZ798" s="16"/>
      <c r="FA798" s="16"/>
      <c r="FB798" s="16"/>
      <c r="FC798" s="16"/>
      <c r="FD798" s="16"/>
      <c r="FE798" s="16"/>
      <c r="FF798" s="16"/>
      <c r="FG798" s="16"/>
      <c r="FH798" s="16"/>
      <c r="FI798" s="16"/>
    </row>
    <row r="799" spans="1:165" x14ac:dyDescent="0.25">
      <c r="A799" s="15"/>
      <c r="B799" s="15"/>
      <c r="C799" s="15"/>
      <c r="D799" s="16"/>
      <c r="E799" s="16"/>
      <c r="F799" s="17"/>
      <c r="G799" s="17"/>
      <c r="H799" s="17"/>
      <c r="I799" s="18"/>
      <c r="J799" s="18"/>
      <c r="K799" s="19"/>
      <c r="L799" s="18"/>
      <c r="M799" s="17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247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</row>
    <row r="800" spans="1:165" x14ac:dyDescent="0.25">
      <c r="A800" s="15"/>
      <c r="B800" s="15"/>
      <c r="C800" s="15"/>
      <c r="D800" s="16"/>
      <c r="E800" s="16"/>
      <c r="F800" s="17"/>
      <c r="G800" s="17"/>
      <c r="H800" s="17"/>
      <c r="I800" s="18"/>
      <c r="J800" s="18"/>
      <c r="K800" s="19"/>
      <c r="L800" s="18"/>
      <c r="M800" s="17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247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  <c r="EJ800" s="16"/>
      <c r="EK800" s="16"/>
      <c r="EL800" s="16"/>
      <c r="EM800" s="16"/>
      <c r="EN800" s="16"/>
      <c r="EO800" s="16"/>
      <c r="EP800" s="16"/>
      <c r="EQ800" s="16"/>
      <c r="ER800" s="16"/>
      <c r="ES800" s="16"/>
      <c r="ET800" s="16"/>
      <c r="EU800" s="16"/>
      <c r="EV800" s="16"/>
      <c r="EW800" s="16"/>
      <c r="EX800" s="16"/>
      <c r="EY800" s="16"/>
      <c r="EZ800" s="16"/>
      <c r="FA800" s="16"/>
      <c r="FB800" s="16"/>
      <c r="FC800" s="16"/>
      <c r="FD800" s="16"/>
      <c r="FE800" s="16"/>
      <c r="FF800" s="16"/>
      <c r="FG800" s="16"/>
      <c r="FH800" s="16"/>
      <c r="FI800" s="16"/>
    </row>
    <row r="801" spans="1:165" x14ac:dyDescent="0.25">
      <c r="A801" s="15"/>
      <c r="B801" s="15"/>
      <c r="C801" s="15"/>
      <c r="D801" s="16"/>
      <c r="E801" s="16"/>
      <c r="F801" s="17"/>
      <c r="G801" s="17"/>
      <c r="H801" s="17"/>
      <c r="I801" s="18"/>
      <c r="J801" s="18"/>
      <c r="K801" s="19"/>
      <c r="L801" s="18"/>
      <c r="M801" s="17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247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</row>
    <row r="802" spans="1:165" x14ac:dyDescent="0.25">
      <c r="A802" s="15"/>
      <c r="B802" s="15"/>
      <c r="C802" s="15"/>
      <c r="D802" s="16"/>
      <c r="E802" s="16"/>
      <c r="F802" s="17"/>
      <c r="G802" s="17"/>
      <c r="H802" s="17"/>
      <c r="I802" s="18"/>
      <c r="J802" s="18"/>
      <c r="K802" s="19"/>
      <c r="L802" s="18"/>
      <c r="M802" s="17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247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</row>
    <row r="803" spans="1:165" x14ac:dyDescent="0.25">
      <c r="A803" s="15"/>
      <c r="B803" s="15"/>
      <c r="C803" s="15"/>
      <c r="D803" s="16"/>
      <c r="E803" s="16"/>
      <c r="F803" s="17"/>
      <c r="G803" s="17"/>
      <c r="H803" s="17"/>
      <c r="I803" s="18"/>
      <c r="J803" s="18"/>
      <c r="K803" s="19"/>
      <c r="L803" s="18"/>
      <c r="M803" s="17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247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</row>
    <row r="804" spans="1:165" x14ac:dyDescent="0.25">
      <c r="A804" s="15"/>
      <c r="B804" s="15"/>
      <c r="C804" s="15"/>
      <c r="D804" s="16"/>
      <c r="E804" s="16"/>
      <c r="F804" s="17"/>
      <c r="G804" s="17"/>
      <c r="H804" s="17"/>
      <c r="I804" s="18"/>
      <c r="J804" s="18"/>
      <c r="K804" s="19"/>
      <c r="L804" s="18"/>
      <c r="M804" s="17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247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  <c r="EJ804" s="16"/>
      <c r="EK804" s="16"/>
      <c r="EL804" s="16"/>
      <c r="EM804" s="16"/>
      <c r="EN804" s="16"/>
      <c r="EO804" s="16"/>
      <c r="EP804" s="16"/>
      <c r="EQ804" s="16"/>
      <c r="ER804" s="16"/>
      <c r="ES804" s="16"/>
      <c r="ET804" s="16"/>
      <c r="EU804" s="16"/>
      <c r="EV804" s="16"/>
      <c r="EW804" s="16"/>
      <c r="EX804" s="16"/>
      <c r="EY804" s="16"/>
      <c r="EZ804" s="16"/>
      <c r="FA804" s="16"/>
      <c r="FB804" s="16"/>
      <c r="FC804" s="16"/>
      <c r="FD804" s="16"/>
      <c r="FE804" s="16"/>
      <c r="FF804" s="16"/>
      <c r="FG804" s="16"/>
      <c r="FH804" s="16"/>
      <c r="FI804" s="16"/>
    </row>
    <row r="805" spans="1:165" x14ac:dyDescent="0.25">
      <c r="A805" s="15"/>
      <c r="B805" s="15"/>
      <c r="C805" s="15"/>
      <c r="D805" s="16"/>
      <c r="E805" s="16"/>
      <c r="F805" s="17"/>
      <c r="G805" s="17"/>
      <c r="H805" s="17"/>
      <c r="I805" s="18"/>
      <c r="J805" s="18"/>
      <c r="K805" s="19"/>
      <c r="L805" s="18"/>
      <c r="M805" s="17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247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</row>
    <row r="806" spans="1:165" x14ac:dyDescent="0.25">
      <c r="A806" s="15"/>
      <c r="B806" s="15"/>
      <c r="C806" s="15"/>
      <c r="D806" s="16"/>
      <c r="E806" s="16"/>
      <c r="F806" s="17"/>
      <c r="G806" s="17"/>
      <c r="H806" s="17"/>
      <c r="I806" s="18"/>
      <c r="J806" s="18"/>
      <c r="K806" s="19"/>
      <c r="L806" s="18"/>
      <c r="M806" s="17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247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</row>
    <row r="807" spans="1:165" x14ac:dyDescent="0.25">
      <c r="A807" s="15"/>
      <c r="B807" s="15"/>
      <c r="C807" s="15"/>
      <c r="D807" s="16"/>
      <c r="E807" s="16"/>
      <c r="F807" s="17"/>
      <c r="G807" s="17"/>
      <c r="H807" s="17"/>
      <c r="I807" s="18"/>
      <c r="J807" s="18"/>
      <c r="K807" s="19"/>
      <c r="L807" s="18"/>
      <c r="M807" s="17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247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</row>
    <row r="808" spans="1:165" x14ac:dyDescent="0.25">
      <c r="A808" s="15"/>
      <c r="B808" s="15"/>
      <c r="C808" s="15"/>
      <c r="D808" s="16"/>
      <c r="E808" s="16"/>
      <c r="F808" s="17"/>
      <c r="G808" s="17"/>
      <c r="H808" s="17"/>
      <c r="I808" s="18"/>
      <c r="J808" s="18"/>
      <c r="K808" s="19"/>
      <c r="L808" s="18"/>
      <c r="M808" s="17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247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  <c r="EJ808" s="16"/>
      <c r="EK808" s="16"/>
      <c r="EL808" s="16"/>
      <c r="EM808" s="16"/>
      <c r="EN808" s="16"/>
      <c r="EO808" s="16"/>
      <c r="EP808" s="16"/>
      <c r="EQ808" s="16"/>
      <c r="ER808" s="16"/>
      <c r="ES808" s="16"/>
      <c r="ET808" s="16"/>
      <c r="EU808" s="16"/>
      <c r="EV808" s="16"/>
      <c r="EW808" s="16"/>
      <c r="EX808" s="16"/>
      <c r="EY808" s="16"/>
      <c r="EZ808" s="16"/>
      <c r="FA808" s="16"/>
      <c r="FB808" s="16"/>
      <c r="FC808" s="16"/>
      <c r="FD808" s="16"/>
      <c r="FE808" s="16"/>
      <c r="FF808" s="16"/>
      <c r="FG808" s="16"/>
      <c r="FH808" s="16"/>
      <c r="FI808" s="16"/>
    </row>
    <row r="809" spans="1:165" x14ac:dyDescent="0.25">
      <c r="A809" s="15"/>
      <c r="B809" s="15"/>
      <c r="C809" s="15"/>
      <c r="D809" s="16"/>
      <c r="E809" s="16"/>
      <c r="F809" s="17"/>
      <c r="G809" s="17"/>
      <c r="H809" s="17"/>
      <c r="I809" s="18"/>
      <c r="J809" s="18"/>
      <c r="K809" s="19"/>
      <c r="L809" s="18"/>
      <c r="M809" s="17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247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</row>
    <row r="810" spans="1:165" x14ac:dyDescent="0.25">
      <c r="A810" s="15"/>
      <c r="B810" s="15"/>
      <c r="C810" s="15"/>
      <c r="D810" s="16"/>
      <c r="E810" s="16"/>
      <c r="F810" s="17"/>
      <c r="G810" s="17"/>
      <c r="H810" s="17"/>
      <c r="I810" s="18"/>
      <c r="J810" s="18"/>
      <c r="K810" s="19"/>
      <c r="L810" s="18"/>
      <c r="M810" s="17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247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</row>
    <row r="811" spans="1:165" x14ac:dyDescent="0.25">
      <c r="A811" s="15"/>
      <c r="B811" s="15"/>
      <c r="C811" s="15"/>
      <c r="D811" s="16"/>
      <c r="E811" s="16"/>
      <c r="F811" s="17"/>
      <c r="G811" s="17"/>
      <c r="H811" s="17"/>
      <c r="I811" s="18"/>
      <c r="J811" s="18"/>
      <c r="K811" s="19"/>
      <c r="L811" s="18"/>
      <c r="M811" s="17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247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</row>
    <row r="812" spans="1:165" x14ac:dyDescent="0.25">
      <c r="A812" s="15"/>
      <c r="B812" s="15"/>
      <c r="C812" s="15"/>
      <c r="D812" s="16"/>
      <c r="E812" s="16"/>
      <c r="F812" s="17"/>
      <c r="G812" s="17"/>
      <c r="H812" s="17"/>
      <c r="I812" s="18"/>
      <c r="J812" s="18"/>
      <c r="K812" s="19"/>
      <c r="L812" s="18"/>
      <c r="M812" s="17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247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  <c r="EJ812" s="16"/>
      <c r="EK812" s="16"/>
      <c r="EL812" s="16"/>
      <c r="EM812" s="16"/>
      <c r="EN812" s="16"/>
      <c r="EO812" s="16"/>
      <c r="EP812" s="16"/>
      <c r="EQ812" s="16"/>
      <c r="ER812" s="16"/>
      <c r="ES812" s="16"/>
      <c r="ET812" s="16"/>
      <c r="EU812" s="16"/>
      <c r="EV812" s="16"/>
      <c r="EW812" s="16"/>
      <c r="EX812" s="16"/>
      <c r="EY812" s="16"/>
      <c r="EZ812" s="16"/>
      <c r="FA812" s="16"/>
      <c r="FB812" s="16"/>
      <c r="FC812" s="16"/>
      <c r="FD812" s="16"/>
      <c r="FE812" s="16"/>
      <c r="FF812" s="16"/>
      <c r="FG812" s="16"/>
      <c r="FH812" s="16"/>
      <c r="FI812" s="16"/>
    </row>
    <row r="813" spans="1:165" x14ac:dyDescent="0.25">
      <c r="A813" s="15"/>
      <c r="B813" s="15"/>
      <c r="C813" s="15"/>
      <c r="D813" s="16"/>
      <c r="E813" s="16"/>
      <c r="F813" s="17"/>
      <c r="G813" s="17"/>
      <c r="H813" s="17"/>
      <c r="I813" s="18"/>
      <c r="J813" s="18"/>
      <c r="K813" s="19"/>
      <c r="L813" s="18"/>
      <c r="M813" s="17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247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  <c r="EJ813" s="16"/>
      <c r="EK813" s="16"/>
      <c r="EL813" s="16"/>
      <c r="EM813" s="16"/>
      <c r="EN813" s="16"/>
      <c r="EO813" s="16"/>
      <c r="EP813" s="16"/>
      <c r="EQ813" s="16"/>
      <c r="ER813" s="16"/>
      <c r="ES813" s="16"/>
      <c r="ET813" s="16"/>
      <c r="EU813" s="16"/>
      <c r="EV813" s="16"/>
      <c r="EW813" s="16"/>
      <c r="EX813" s="16"/>
      <c r="EY813" s="16"/>
      <c r="EZ813" s="16"/>
      <c r="FA813" s="16"/>
      <c r="FB813" s="16"/>
      <c r="FC813" s="16"/>
      <c r="FD813" s="16"/>
      <c r="FE813" s="16"/>
      <c r="FF813" s="16"/>
      <c r="FG813" s="16"/>
      <c r="FH813" s="16"/>
      <c r="FI813" s="16"/>
    </row>
    <row r="814" spans="1:165" x14ac:dyDescent="0.25">
      <c r="A814" s="15"/>
      <c r="B814" s="15"/>
      <c r="C814" s="15"/>
      <c r="D814" s="16"/>
      <c r="E814" s="16"/>
      <c r="F814" s="17"/>
      <c r="G814" s="17"/>
      <c r="H814" s="17"/>
      <c r="I814" s="18"/>
      <c r="J814" s="18"/>
      <c r="K814" s="19"/>
      <c r="L814" s="18"/>
      <c r="M814" s="17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247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</row>
    <row r="815" spans="1:165" x14ac:dyDescent="0.25">
      <c r="A815" s="15"/>
      <c r="B815" s="15"/>
      <c r="C815" s="15"/>
      <c r="D815" s="16"/>
      <c r="E815" s="16"/>
      <c r="F815" s="17"/>
      <c r="G815" s="17"/>
      <c r="H815" s="17"/>
      <c r="I815" s="18"/>
      <c r="J815" s="18"/>
      <c r="K815" s="19"/>
      <c r="L815" s="18"/>
      <c r="M815" s="17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247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</row>
    <row r="816" spans="1:165" x14ac:dyDescent="0.25">
      <c r="A816" s="15"/>
      <c r="B816" s="15"/>
      <c r="C816" s="15"/>
      <c r="D816" s="16"/>
      <c r="E816" s="16"/>
      <c r="F816" s="17"/>
      <c r="G816" s="17"/>
      <c r="H816" s="17"/>
      <c r="I816" s="18"/>
      <c r="J816" s="18"/>
      <c r="K816" s="19"/>
      <c r="L816" s="18"/>
      <c r="M816" s="17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247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</row>
    <row r="817" spans="1:165" x14ac:dyDescent="0.25">
      <c r="A817" s="15"/>
      <c r="B817" s="15"/>
      <c r="C817" s="15"/>
      <c r="D817" s="16"/>
      <c r="E817" s="16"/>
      <c r="F817" s="17"/>
      <c r="G817" s="17"/>
      <c r="H817" s="17"/>
      <c r="I817" s="18"/>
      <c r="J817" s="18"/>
      <c r="K817" s="19"/>
      <c r="L817" s="18"/>
      <c r="M817" s="17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247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</row>
    <row r="818" spans="1:165" x14ac:dyDescent="0.25">
      <c r="A818" s="15"/>
      <c r="B818" s="15"/>
      <c r="C818" s="15"/>
      <c r="D818" s="16"/>
      <c r="E818" s="16"/>
      <c r="F818" s="17"/>
      <c r="G818" s="17"/>
      <c r="H818" s="17"/>
      <c r="I818" s="18"/>
      <c r="J818" s="18"/>
      <c r="K818" s="19"/>
      <c r="L818" s="18"/>
      <c r="M818" s="17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247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</row>
    <row r="819" spans="1:165" x14ac:dyDescent="0.25">
      <c r="A819" s="15"/>
      <c r="B819" s="15"/>
      <c r="C819" s="15"/>
      <c r="D819" s="16"/>
      <c r="E819" s="16"/>
      <c r="F819" s="17"/>
      <c r="G819" s="17"/>
      <c r="H819" s="17"/>
      <c r="I819" s="18"/>
      <c r="J819" s="18"/>
      <c r="K819" s="19"/>
      <c r="L819" s="18"/>
      <c r="M819" s="17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247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</row>
    <row r="820" spans="1:165" x14ac:dyDescent="0.25">
      <c r="A820" s="15"/>
      <c r="B820" s="15"/>
      <c r="C820" s="15"/>
      <c r="D820" s="16"/>
      <c r="E820" s="16"/>
      <c r="F820" s="17"/>
      <c r="G820" s="17"/>
      <c r="H820" s="17"/>
      <c r="I820" s="18"/>
      <c r="J820" s="18"/>
      <c r="K820" s="19"/>
      <c r="L820" s="18"/>
      <c r="M820" s="17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247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</row>
    <row r="821" spans="1:165" x14ac:dyDescent="0.25">
      <c r="A821" s="15"/>
      <c r="B821" s="15"/>
      <c r="C821" s="15"/>
      <c r="D821" s="16"/>
      <c r="E821" s="16"/>
      <c r="F821" s="17"/>
      <c r="G821" s="17"/>
      <c r="H821" s="17"/>
      <c r="I821" s="18"/>
      <c r="J821" s="18"/>
      <c r="K821" s="19"/>
      <c r="L821" s="18"/>
      <c r="M821" s="17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247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</row>
    <row r="822" spans="1:165" x14ac:dyDescent="0.25">
      <c r="A822" s="15"/>
      <c r="B822" s="15"/>
      <c r="C822" s="15"/>
      <c r="D822" s="16"/>
      <c r="E822" s="16"/>
      <c r="F822" s="17"/>
      <c r="G822" s="17"/>
      <c r="H822" s="17"/>
      <c r="I822" s="18"/>
      <c r="J822" s="18"/>
      <c r="K822" s="19"/>
      <c r="L822" s="18"/>
      <c r="M822" s="17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247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</row>
    <row r="823" spans="1:165" x14ac:dyDescent="0.25">
      <c r="A823" s="15"/>
      <c r="B823" s="15"/>
      <c r="C823" s="15"/>
      <c r="D823" s="16"/>
      <c r="E823" s="16"/>
      <c r="F823" s="17"/>
      <c r="G823" s="17"/>
      <c r="H823" s="17"/>
      <c r="I823" s="18"/>
      <c r="J823" s="18"/>
      <c r="K823" s="19"/>
      <c r="L823" s="18"/>
      <c r="M823" s="17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247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</row>
    <row r="824" spans="1:165" x14ac:dyDescent="0.25">
      <c r="A824" s="15"/>
      <c r="B824" s="15"/>
      <c r="C824" s="15"/>
      <c r="D824" s="16"/>
      <c r="E824" s="16"/>
      <c r="F824" s="17"/>
      <c r="G824" s="17"/>
      <c r="H824" s="17"/>
      <c r="I824" s="18"/>
      <c r="J824" s="18"/>
      <c r="K824" s="19"/>
      <c r="L824" s="18"/>
      <c r="M824" s="17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247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</row>
    <row r="825" spans="1:165" x14ac:dyDescent="0.25">
      <c r="A825" s="15"/>
      <c r="B825" s="15"/>
      <c r="C825" s="15"/>
      <c r="D825" s="16"/>
      <c r="E825" s="16"/>
      <c r="F825" s="17"/>
      <c r="G825" s="17"/>
      <c r="H825" s="17"/>
      <c r="I825" s="18"/>
      <c r="J825" s="18"/>
      <c r="K825" s="19"/>
      <c r="L825" s="18"/>
      <c r="M825" s="17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247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</row>
    <row r="826" spans="1:165" x14ac:dyDescent="0.25">
      <c r="A826" s="15"/>
      <c r="B826" s="15"/>
      <c r="C826" s="15"/>
      <c r="D826" s="16"/>
      <c r="E826" s="16"/>
      <c r="F826" s="17"/>
      <c r="G826" s="17"/>
      <c r="H826" s="17"/>
      <c r="I826" s="18"/>
      <c r="J826" s="18"/>
      <c r="K826" s="19"/>
      <c r="L826" s="18"/>
      <c r="M826" s="17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247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</row>
    <row r="827" spans="1:165" x14ac:dyDescent="0.25">
      <c r="A827" s="15"/>
      <c r="B827" s="15"/>
      <c r="C827" s="15"/>
      <c r="D827" s="16"/>
      <c r="E827" s="16"/>
      <c r="F827" s="17"/>
      <c r="G827" s="17"/>
      <c r="H827" s="17"/>
      <c r="I827" s="18"/>
      <c r="J827" s="18"/>
      <c r="K827" s="19"/>
      <c r="L827" s="18"/>
      <c r="M827" s="17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247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</row>
    <row r="828" spans="1:165" x14ac:dyDescent="0.25">
      <c r="A828" s="15"/>
      <c r="B828" s="15"/>
      <c r="C828" s="15"/>
      <c r="D828" s="16"/>
      <c r="E828" s="16"/>
      <c r="F828" s="17"/>
      <c r="G828" s="17"/>
      <c r="H828" s="17"/>
      <c r="I828" s="18"/>
      <c r="J828" s="18"/>
      <c r="K828" s="19"/>
      <c r="L828" s="18"/>
      <c r="M828" s="17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247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</row>
    <row r="829" spans="1:165" x14ac:dyDescent="0.25">
      <c r="A829" s="15"/>
      <c r="B829" s="15"/>
      <c r="C829" s="15"/>
      <c r="D829" s="16"/>
      <c r="E829" s="16"/>
      <c r="F829" s="17"/>
      <c r="G829" s="17"/>
      <c r="H829" s="17"/>
      <c r="I829" s="18"/>
      <c r="J829" s="18"/>
      <c r="K829" s="19"/>
      <c r="L829" s="18"/>
      <c r="M829" s="17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247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</row>
    <row r="830" spans="1:165" x14ac:dyDescent="0.25">
      <c r="A830" s="15"/>
      <c r="B830" s="15"/>
      <c r="C830" s="15"/>
      <c r="D830" s="16"/>
      <c r="E830" s="16"/>
      <c r="F830" s="17"/>
      <c r="G830" s="17"/>
      <c r="H830" s="17"/>
      <c r="I830" s="18"/>
      <c r="J830" s="18"/>
      <c r="K830" s="19"/>
      <c r="L830" s="18"/>
      <c r="M830" s="17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247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</row>
    <row r="831" spans="1:165" x14ac:dyDescent="0.25">
      <c r="A831" s="15"/>
      <c r="B831" s="15"/>
      <c r="C831" s="15"/>
      <c r="D831" s="16"/>
      <c r="E831" s="16"/>
      <c r="F831" s="17"/>
      <c r="G831" s="17"/>
      <c r="H831" s="17"/>
      <c r="I831" s="18"/>
      <c r="J831" s="18"/>
      <c r="K831" s="19"/>
      <c r="L831" s="18"/>
      <c r="M831" s="17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247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</row>
    <row r="832" spans="1:165" x14ac:dyDescent="0.25">
      <c r="A832" s="15"/>
      <c r="B832" s="15"/>
      <c r="C832" s="15"/>
      <c r="D832" s="16"/>
      <c r="E832" s="16"/>
      <c r="F832" s="17"/>
      <c r="G832" s="17"/>
      <c r="H832" s="17"/>
      <c r="I832" s="18"/>
      <c r="J832" s="18"/>
      <c r="K832" s="19"/>
      <c r="L832" s="18"/>
      <c r="M832" s="17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247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</row>
    <row r="833" spans="1:165" x14ac:dyDescent="0.25">
      <c r="A833" s="15"/>
      <c r="B833" s="15"/>
      <c r="C833" s="15"/>
      <c r="D833" s="16"/>
      <c r="E833" s="16"/>
      <c r="F833" s="17"/>
      <c r="G833" s="17"/>
      <c r="H833" s="17"/>
      <c r="I833" s="18"/>
      <c r="J833" s="18"/>
      <c r="K833" s="19"/>
      <c r="L833" s="18"/>
      <c r="M833" s="17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247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</row>
    <row r="834" spans="1:165" x14ac:dyDescent="0.25">
      <c r="A834" s="15"/>
      <c r="B834" s="15"/>
      <c r="C834" s="15"/>
      <c r="D834" s="16"/>
      <c r="E834" s="16"/>
      <c r="F834" s="17"/>
      <c r="G834" s="17"/>
      <c r="H834" s="17"/>
      <c r="I834" s="18"/>
      <c r="J834" s="18"/>
      <c r="K834" s="19"/>
      <c r="L834" s="18"/>
      <c r="M834" s="17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247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</row>
    <row r="835" spans="1:165" x14ac:dyDescent="0.25">
      <c r="A835" s="15"/>
      <c r="B835" s="15"/>
      <c r="C835" s="15"/>
      <c r="D835" s="16"/>
      <c r="E835" s="16"/>
      <c r="F835" s="17"/>
      <c r="G835" s="17"/>
      <c r="H835" s="17"/>
      <c r="I835" s="18"/>
      <c r="J835" s="18"/>
      <c r="K835" s="19"/>
      <c r="L835" s="18"/>
      <c r="M835" s="17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247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</row>
    <row r="836" spans="1:165" x14ac:dyDescent="0.25">
      <c r="A836" s="15"/>
      <c r="B836" s="15"/>
      <c r="C836" s="15"/>
      <c r="D836" s="16"/>
      <c r="E836" s="16"/>
      <c r="F836" s="17"/>
      <c r="G836" s="17"/>
      <c r="H836" s="17"/>
      <c r="I836" s="18"/>
      <c r="J836" s="18"/>
      <c r="K836" s="19"/>
      <c r="L836" s="18"/>
      <c r="M836" s="17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247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</row>
    <row r="837" spans="1:165" x14ac:dyDescent="0.25">
      <c r="A837" s="15"/>
      <c r="B837" s="15"/>
      <c r="C837" s="15"/>
      <c r="D837" s="16"/>
      <c r="E837" s="16"/>
      <c r="F837" s="17"/>
      <c r="G837" s="17"/>
      <c r="H837" s="17"/>
      <c r="I837" s="18"/>
      <c r="J837" s="18"/>
      <c r="K837" s="19"/>
      <c r="L837" s="18"/>
      <c r="M837" s="17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247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</row>
    <row r="838" spans="1:165" x14ac:dyDescent="0.25">
      <c r="A838" s="15"/>
      <c r="B838" s="15"/>
      <c r="C838" s="15"/>
      <c r="D838" s="16"/>
      <c r="E838" s="16"/>
      <c r="F838" s="17"/>
      <c r="G838" s="17"/>
      <c r="H838" s="17"/>
      <c r="I838" s="18"/>
      <c r="J838" s="18"/>
      <c r="K838" s="19"/>
      <c r="L838" s="18"/>
      <c r="M838" s="17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247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</row>
    <row r="839" spans="1:165" x14ac:dyDescent="0.25">
      <c r="A839" s="15"/>
      <c r="B839" s="15"/>
      <c r="C839" s="15"/>
      <c r="D839" s="16"/>
      <c r="E839" s="16"/>
      <c r="F839" s="17"/>
      <c r="G839" s="17"/>
      <c r="H839" s="17"/>
      <c r="I839" s="18"/>
      <c r="J839" s="18"/>
      <c r="K839" s="19"/>
      <c r="L839" s="18"/>
      <c r="M839" s="17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247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</row>
    <row r="840" spans="1:165" x14ac:dyDescent="0.25">
      <c r="A840" s="15"/>
      <c r="B840" s="15"/>
      <c r="C840" s="15"/>
      <c r="D840" s="16"/>
      <c r="E840" s="16"/>
      <c r="F840" s="17"/>
      <c r="G840" s="17"/>
      <c r="H840" s="17"/>
      <c r="I840" s="18"/>
      <c r="J840" s="18"/>
      <c r="K840" s="19"/>
      <c r="L840" s="18"/>
      <c r="M840" s="17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247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</row>
    <row r="841" spans="1:165" x14ac:dyDescent="0.25">
      <c r="A841" s="15"/>
      <c r="B841" s="15"/>
      <c r="C841" s="15"/>
      <c r="D841" s="16"/>
      <c r="E841" s="16"/>
      <c r="F841" s="17"/>
      <c r="G841" s="17"/>
      <c r="H841" s="17"/>
      <c r="I841" s="18"/>
      <c r="J841" s="18"/>
      <c r="K841" s="19"/>
      <c r="L841" s="18"/>
      <c r="M841" s="17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247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</row>
    <row r="842" spans="1:165" x14ac:dyDescent="0.25">
      <c r="A842" s="15"/>
      <c r="B842" s="15"/>
      <c r="C842" s="15"/>
      <c r="D842" s="16"/>
      <c r="E842" s="16"/>
      <c r="F842" s="17"/>
      <c r="G842" s="17"/>
      <c r="H842" s="17"/>
      <c r="I842" s="18"/>
      <c r="J842" s="18"/>
      <c r="K842" s="19"/>
      <c r="L842" s="18"/>
      <c r="M842" s="17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247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</row>
    <row r="843" spans="1:165" x14ac:dyDescent="0.25">
      <c r="A843" s="15"/>
      <c r="B843" s="15"/>
      <c r="C843" s="15"/>
      <c r="D843" s="16"/>
      <c r="E843" s="16"/>
      <c r="F843" s="17"/>
      <c r="G843" s="17"/>
      <c r="H843" s="17"/>
      <c r="I843" s="18"/>
      <c r="J843" s="18"/>
      <c r="K843" s="19"/>
      <c r="L843" s="18"/>
      <c r="M843" s="17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247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</row>
    <row r="844" spans="1:165" x14ac:dyDescent="0.25">
      <c r="A844" s="15"/>
      <c r="B844" s="15"/>
      <c r="C844" s="15"/>
      <c r="D844" s="16"/>
      <c r="E844" s="16"/>
      <c r="F844" s="17"/>
      <c r="G844" s="17"/>
      <c r="H844" s="17"/>
      <c r="I844" s="18"/>
      <c r="J844" s="18"/>
      <c r="K844" s="19"/>
      <c r="L844" s="18"/>
      <c r="M844" s="17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247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</row>
    <row r="845" spans="1:165" x14ac:dyDescent="0.25">
      <c r="A845" s="15"/>
      <c r="B845" s="15"/>
      <c r="C845" s="15"/>
      <c r="D845" s="16"/>
      <c r="E845" s="16"/>
      <c r="F845" s="17"/>
      <c r="G845" s="17"/>
      <c r="H845" s="17"/>
      <c r="I845" s="18"/>
      <c r="J845" s="18"/>
      <c r="K845" s="19"/>
      <c r="L845" s="18"/>
      <c r="M845" s="17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247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</row>
    <row r="846" spans="1:165" x14ac:dyDescent="0.25">
      <c r="A846" s="15"/>
      <c r="B846" s="15"/>
      <c r="C846" s="15"/>
      <c r="D846" s="16"/>
      <c r="E846" s="16"/>
      <c r="F846" s="17"/>
      <c r="G846" s="17"/>
      <c r="H846" s="17"/>
      <c r="I846" s="18"/>
      <c r="J846" s="18"/>
      <c r="K846" s="19"/>
      <c r="L846" s="18"/>
      <c r="M846" s="17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247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</row>
    <row r="847" spans="1:165" x14ac:dyDescent="0.25">
      <c r="A847" s="15"/>
      <c r="B847" s="15"/>
      <c r="C847" s="15"/>
      <c r="D847" s="16"/>
      <c r="E847" s="16"/>
      <c r="F847" s="17"/>
      <c r="G847" s="17"/>
      <c r="H847" s="17"/>
      <c r="I847" s="18"/>
      <c r="J847" s="18"/>
      <c r="K847" s="19"/>
      <c r="L847" s="18"/>
      <c r="M847" s="17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247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</row>
    <row r="848" spans="1:165" x14ac:dyDescent="0.25">
      <c r="A848" s="15"/>
      <c r="B848" s="15"/>
      <c r="C848" s="15"/>
      <c r="D848" s="16"/>
      <c r="E848" s="16"/>
      <c r="F848" s="17"/>
      <c r="G848" s="17"/>
      <c r="H848" s="17"/>
      <c r="I848" s="18"/>
      <c r="J848" s="18"/>
      <c r="K848" s="19"/>
      <c r="L848" s="18"/>
      <c r="M848" s="17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247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</row>
    <row r="849" spans="1:165" x14ac:dyDescent="0.25">
      <c r="A849" s="15"/>
      <c r="B849" s="15"/>
      <c r="C849" s="15"/>
      <c r="D849" s="16"/>
      <c r="E849" s="16"/>
      <c r="F849" s="17"/>
      <c r="G849" s="17"/>
      <c r="H849" s="17"/>
      <c r="I849" s="18"/>
      <c r="J849" s="18"/>
      <c r="K849" s="19"/>
      <c r="L849" s="18"/>
      <c r="M849" s="17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247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</row>
    <row r="850" spans="1:165" x14ac:dyDescent="0.25">
      <c r="A850" s="15"/>
      <c r="B850" s="15"/>
      <c r="C850" s="15"/>
      <c r="D850" s="16"/>
      <c r="E850" s="16"/>
      <c r="F850" s="17"/>
      <c r="G850" s="17"/>
      <c r="H850" s="17"/>
      <c r="I850" s="18"/>
      <c r="J850" s="18"/>
      <c r="K850" s="19"/>
      <c r="L850" s="18"/>
      <c r="M850" s="17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247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</row>
    <row r="851" spans="1:165" x14ac:dyDescent="0.25">
      <c r="A851" s="15"/>
      <c r="B851" s="15"/>
      <c r="C851" s="15"/>
      <c r="D851" s="16"/>
      <c r="E851" s="16"/>
      <c r="F851" s="17"/>
      <c r="G851" s="17"/>
      <c r="H851" s="17"/>
      <c r="I851" s="18"/>
      <c r="J851" s="18"/>
      <c r="K851" s="19"/>
      <c r="L851" s="18"/>
      <c r="M851" s="17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247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</row>
    <row r="852" spans="1:165" x14ac:dyDescent="0.25">
      <c r="H852" s="17"/>
      <c r="I852" s="18"/>
      <c r="L852" s="18"/>
      <c r="M852" s="17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247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</row>
    <row r="853" spans="1:165" x14ac:dyDescent="0.25">
      <c r="H853" s="17"/>
      <c r="I853" s="18"/>
      <c r="L853" s="18"/>
      <c r="M853" s="17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247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</row>
    <row r="854" spans="1:165" x14ac:dyDescent="0.25">
      <c r="H854" s="17"/>
      <c r="I854" s="18"/>
      <c r="L854" s="18"/>
      <c r="M854" s="17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247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</row>
    <row r="855" spans="1:165" x14ac:dyDescent="0.25">
      <c r="H855" s="17"/>
      <c r="I855" s="18"/>
      <c r="L855" s="18"/>
      <c r="M855" s="17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247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</row>
    <row r="856" spans="1:165" x14ac:dyDescent="0.25">
      <c r="H856" s="17"/>
      <c r="I856" s="18"/>
      <c r="L856" s="18"/>
      <c r="M856" s="17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247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  <c r="EJ856" s="16"/>
      <c r="EK856" s="16"/>
      <c r="EL856" s="16"/>
      <c r="EM856" s="16"/>
      <c r="EN856" s="16"/>
      <c r="EO856" s="16"/>
      <c r="EP856" s="16"/>
      <c r="EQ856" s="16"/>
      <c r="ER856" s="16"/>
      <c r="ES856" s="16"/>
      <c r="ET856" s="16"/>
      <c r="EU856" s="16"/>
      <c r="EV856" s="16"/>
      <c r="EW856" s="16"/>
      <c r="EX856" s="16"/>
      <c r="EY856" s="16"/>
      <c r="EZ856" s="16"/>
      <c r="FA856" s="16"/>
      <c r="FB856" s="16"/>
      <c r="FC856" s="16"/>
      <c r="FD856" s="16"/>
      <c r="FE856" s="16"/>
      <c r="FF856" s="16"/>
      <c r="FG856" s="16"/>
      <c r="FH856" s="16"/>
      <c r="FI856" s="16"/>
    </row>
    <row r="857" spans="1:165" x14ac:dyDescent="0.25">
      <c r="H857" s="17"/>
      <c r="I857" s="18"/>
      <c r="L857" s="18"/>
      <c r="M857" s="17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247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</row>
    <row r="858" spans="1:165" x14ac:dyDescent="0.25">
      <c r="H858" s="17"/>
      <c r="I858" s="18"/>
      <c r="L858" s="18"/>
      <c r="M858" s="17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247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</row>
    <row r="859" spans="1:165" x14ac:dyDescent="0.25">
      <c r="H859" s="17"/>
      <c r="I859" s="18"/>
      <c r="L859" s="18"/>
      <c r="M859" s="17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247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</row>
    <row r="860" spans="1:165" x14ac:dyDescent="0.25">
      <c r="H860" s="17"/>
      <c r="I860" s="18"/>
      <c r="L860" s="18"/>
      <c r="M860" s="17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247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</row>
    <row r="861" spans="1:165" x14ac:dyDescent="0.25">
      <c r="H861" s="17"/>
      <c r="I861" s="18"/>
      <c r="L861" s="18"/>
      <c r="M861" s="17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247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</row>
    <row r="862" spans="1:165" x14ac:dyDescent="0.25">
      <c r="H862" s="17"/>
      <c r="I862" s="18"/>
      <c r="L862" s="18"/>
      <c r="M862" s="17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247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</row>
    <row r="863" spans="1:165" x14ac:dyDescent="0.25">
      <c r="H863" s="17"/>
      <c r="I863" s="18"/>
      <c r="L863" s="18"/>
      <c r="M863" s="17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247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</row>
    <row r="864" spans="1:165" x14ac:dyDescent="0.25">
      <c r="H864" s="17"/>
      <c r="I864" s="18"/>
      <c r="L864" s="18"/>
      <c r="M864" s="17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247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</row>
    <row r="865" spans="8:165" x14ac:dyDescent="0.25">
      <c r="H865" s="17"/>
      <c r="I865" s="18"/>
      <c r="L865" s="18"/>
      <c r="M865" s="17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247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</row>
    <row r="866" spans="8:165" x14ac:dyDescent="0.25">
      <c r="H866" s="17"/>
      <c r="I866" s="18"/>
      <c r="L866" s="18"/>
      <c r="M866" s="17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247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</row>
    <row r="867" spans="8:165" x14ac:dyDescent="0.25">
      <c r="H867" s="17"/>
      <c r="I867" s="18"/>
      <c r="L867" s="18"/>
      <c r="M867" s="17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247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</row>
    <row r="868" spans="8:165" x14ac:dyDescent="0.25">
      <c r="H868" s="17"/>
      <c r="I868" s="18"/>
      <c r="L868" s="18"/>
      <c r="M868" s="17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247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  <c r="EJ868" s="16"/>
      <c r="EK868" s="16"/>
      <c r="EL868" s="16"/>
      <c r="EM868" s="16"/>
      <c r="EN868" s="16"/>
      <c r="EO868" s="16"/>
      <c r="EP868" s="16"/>
      <c r="EQ868" s="16"/>
      <c r="ER868" s="16"/>
      <c r="ES868" s="16"/>
      <c r="ET868" s="16"/>
      <c r="EU868" s="16"/>
      <c r="EV868" s="16"/>
      <c r="EW868" s="16"/>
      <c r="EX868" s="16"/>
      <c r="EY868" s="16"/>
      <c r="EZ868" s="16"/>
      <c r="FA868" s="16"/>
      <c r="FB868" s="16"/>
      <c r="FC868" s="16"/>
      <c r="FD868" s="16"/>
      <c r="FE868" s="16"/>
      <c r="FF868" s="16"/>
      <c r="FG868" s="16"/>
      <c r="FH868" s="16"/>
      <c r="FI868" s="16"/>
    </row>
    <row r="869" spans="8:165" x14ac:dyDescent="0.25">
      <c r="H869" s="17"/>
      <c r="I869" s="18"/>
      <c r="L869" s="18"/>
      <c r="M869" s="17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247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  <c r="EJ869" s="16"/>
      <c r="EK869" s="16"/>
      <c r="EL869" s="16"/>
      <c r="EM869" s="16"/>
      <c r="EN869" s="16"/>
      <c r="EO869" s="16"/>
      <c r="EP869" s="16"/>
      <c r="EQ869" s="16"/>
      <c r="ER869" s="16"/>
      <c r="ES869" s="16"/>
      <c r="ET869" s="16"/>
      <c r="EU869" s="16"/>
      <c r="EV869" s="16"/>
      <c r="EW869" s="16"/>
      <c r="EX869" s="16"/>
      <c r="EY869" s="16"/>
      <c r="EZ869" s="16"/>
      <c r="FA869" s="16"/>
      <c r="FB869" s="16"/>
      <c r="FC869" s="16"/>
      <c r="FD869" s="16"/>
      <c r="FE869" s="16"/>
      <c r="FF869" s="16"/>
      <c r="FG869" s="16"/>
      <c r="FH869" s="16"/>
      <c r="FI869" s="16"/>
    </row>
    <row r="870" spans="8:165" x14ac:dyDescent="0.25">
      <c r="H870" s="17"/>
      <c r="I870" s="18"/>
      <c r="L870" s="18"/>
      <c r="M870" s="17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247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</row>
    <row r="871" spans="8:165" x14ac:dyDescent="0.25">
      <c r="H871" s="17"/>
      <c r="I871" s="18"/>
      <c r="L871" s="18"/>
      <c r="M871" s="17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247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</row>
    <row r="872" spans="8:165" x14ac:dyDescent="0.25">
      <c r="H872" s="17"/>
      <c r="I872" s="18"/>
      <c r="L872" s="18"/>
      <c r="M872" s="17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247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</row>
    <row r="873" spans="8:165" x14ac:dyDescent="0.25">
      <c r="H873" s="17"/>
      <c r="I873" s="18"/>
      <c r="L873" s="18"/>
      <c r="M873" s="17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247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</row>
    <row r="874" spans="8:165" x14ac:dyDescent="0.25">
      <c r="H874" s="17"/>
      <c r="I874" s="18"/>
      <c r="L874" s="18"/>
      <c r="M874" s="17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247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</row>
    <row r="875" spans="8:165" x14ac:dyDescent="0.25">
      <c r="H875" s="17"/>
      <c r="I875" s="18"/>
      <c r="L875" s="18"/>
      <c r="M875" s="17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247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  <c r="EJ875" s="16"/>
      <c r="EK875" s="16"/>
      <c r="EL875" s="16"/>
      <c r="EM875" s="16"/>
      <c r="EN875" s="16"/>
      <c r="EO875" s="16"/>
      <c r="EP875" s="16"/>
      <c r="EQ875" s="16"/>
      <c r="ER875" s="16"/>
      <c r="ES875" s="16"/>
      <c r="ET875" s="16"/>
      <c r="EU875" s="16"/>
      <c r="EV875" s="16"/>
      <c r="EW875" s="16"/>
      <c r="EX875" s="16"/>
      <c r="EY875" s="16"/>
      <c r="EZ875" s="16"/>
      <c r="FA875" s="16"/>
      <c r="FB875" s="16"/>
      <c r="FC875" s="16"/>
      <c r="FD875" s="16"/>
      <c r="FE875" s="16"/>
      <c r="FF875" s="16"/>
      <c r="FG875" s="16"/>
      <c r="FH875" s="16"/>
      <c r="FI875" s="16"/>
    </row>
    <row r="876" spans="8:165" x14ac:dyDescent="0.25">
      <c r="H876" s="17"/>
      <c r="I876" s="18"/>
      <c r="L876" s="18"/>
      <c r="M876" s="17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247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</row>
    <row r="877" spans="8:165" x14ac:dyDescent="0.25">
      <c r="H877" s="17"/>
      <c r="I877" s="18"/>
      <c r="L877" s="18"/>
      <c r="M877" s="17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247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</row>
    <row r="878" spans="8:165" x14ac:dyDescent="0.25">
      <c r="H878" s="17"/>
      <c r="I878" s="18"/>
      <c r="L878" s="18"/>
      <c r="M878" s="17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247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</row>
    <row r="879" spans="8:165" x14ac:dyDescent="0.25">
      <c r="H879" s="17"/>
      <c r="I879" s="18"/>
      <c r="L879" s="18"/>
      <c r="M879" s="17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247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</row>
    <row r="880" spans="8:165" x14ac:dyDescent="0.25">
      <c r="H880" s="17"/>
      <c r="I880" s="18"/>
      <c r="L880" s="18"/>
      <c r="M880" s="17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247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</row>
    <row r="881" spans="8:165" x14ac:dyDescent="0.25">
      <c r="H881" s="17"/>
      <c r="I881" s="18"/>
      <c r="L881" s="18"/>
      <c r="M881" s="17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247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</row>
    <row r="882" spans="8:165" x14ac:dyDescent="0.25">
      <c r="H882" s="17"/>
      <c r="I882" s="18"/>
      <c r="L882" s="18"/>
      <c r="M882" s="17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247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</row>
    <row r="883" spans="8:165" x14ac:dyDescent="0.25">
      <c r="H883" s="17"/>
      <c r="I883" s="18"/>
      <c r="L883" s="18"/>
      <c r="M883" s="17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247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</row>
    <row r="884" spans="8:165" x14ac:dyDescent="0.25">
      <c r="H884" s="17"/>
      <c r="I884" s="18"/>
      <c r="L884" s="18"/>
      <c r="M884" s="17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247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</row>
    <row r="885" spans="8:165" x14ac:dyDescent="0.25">
      <c r="H885" s="17"/>
      <c r="I885" s="18"/>
      <c r="L885" s="18"/>
      <c r="M885" s="17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247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</row>
    <row r="886" spans="8:165" x14ac:dyDescent="0.25">
      <c r="H886" s="17"/>
      <c r="I886" s="18"/>
      <c r="L886" s="18"/>
      <c r="M886" s="17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247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</row>
    <row r="887" spans="8:165" x14ac:dyDescent="0.25">
      <c r="H887" s="17"/>
      <c r="I887" s="18"/>
      <c r="L887" s="18"/>
      <c r="M887" s="17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247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</row>
    <row r="888" spans="8:165" x14ac:dyDescent="0.25">
      <c r="H888" s="17"/>
      <c r="I888" s="18"/>
      <c r="L888" s="18"/>
      <c r="M888" s="17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247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</row>
    <row r="889" spans="8:165" x14ac:dyDescent="0.25">
      <c r="H889" s="17"/>
      <c r="I889" s="18"/>
      <c r="L889" s="18"/>
      <c r="M889" s="17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247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</row>
    <row r="890" spans="8:165" x14ac:dyDescent="0.25">
      <c r="H890" s="17"/>
      <c r="I890" s="18"/>
      <c r="L890" s="18"/>
      <c r="M890" s="17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247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</row>
    <row r="891" spans="8:165" x14ac:dyDescent="0.25">
      <c r="H891" s="17"/>
      <c r="I891" s="18"/>
      <c r="L891" s="18"/>
      <c r="M891" s="17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247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</row>
    <row r="892" spans="8:165" x14ac:dyDescent="0.25">
      <c r="H892" s="17"/>
      <c r="I892" s="18"/>
      <c r="L892" s="18"/>
      <c r="M892" s="17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247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  <c r="EJ892" s="16"/>
      <c r="EK892" s="16"/>
      <c r="EL892" s="16"/>
      <c r="EM892" s="16"/>
      <c r="EN892" s="16"/>
      <c r="EO892" s="16"/>
      <c r="EP892" s="16"/>
      <c r="EQ892" s="16"/>
      <c r="ER892" s="16"/>
      <c r="ES892" s="16"/>
      <c r="ET892" s="16"/>
      <c r="EU892" s="16"/>
      <c r="EV892" s="16"/>
      <c r="EW892" s="16"/>
      <c r="EX892" s="16"/>
      <c r="EY892" s="16"/>
      <c r="EZ892" s="16"/>
      <c r="FA892" s="16"/>
      <c r="FB892" s="16"/>
      <c r="FC892" s="16"/>
      <c r="FD892" s="16"/>
      <c r="FE892" s="16"/>
      <c r="FF892" s="16"/>
      <c r="FG892" s="16"/>
      <c r="FH892" s="16"/>
      <c r="FI892" s="16"/>
    </row>
    <row r="893" spans="8:165" x14ac:dyDescent="0.25">
      <c r="H893" s="17"/>
      <c r="I893" s="18"/>
      <c r="L893" s="18"/>
      <c r="M893" s="17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247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  <c r="EJ893" s="16"/>
      <c r="EK893" s="16"/>
      <c r="EL893" s="16"/>
      <c r="EM893" s="16"/>
      <c r="EN893" s="16"/>
      <c r="EO893" s="16"/>
      <c r="EP893" s="16"/>
      <c r="EQ893" s="16"/>
      <c r="ER893" s="16"/>
      <c r="ES893" s="16"/>
      <c r="ET893" s="16"/>
      <c r="EU893" s="16"/>
      <c r="EV893" s="16"/>
      <c r="EW893" s="16"/>
      <c r="EX893" s="16"/>
      <c r="EY893" s="16"/>
      <c r="EZ893" s="16"/>
      <c r="FA893" s="16"/>
      <c r="FB893" s="16"/>
      <c r="FC893" s="16"/>
      <c r="FD893" s="16"/>
      <c r="FE893" s="16"/>
      <c r="FF893" s="16"/>
      <c r="FG893" s="16"/>
      <c r="FH893" s="16"/>
      <c r="FI893" s="16"/>
    </row>
    <row r="894" spans="8:165" x14ac:dyDescent="0.25">
      <c r="H894" s="17"/>
      <c r="I894" s="18"/>
      <c r="L894" s="18"/>
      <c r="M894" s="17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247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</row>
    <row r="895" spans="8:165" x14ac:dyDescent="0.25">
      <c r="H895" s="17"/>
      <c r="I895" s="18"/>
      <c r="L895" s="18"/>
      <c r="M895" s="17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247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</row>
    <row r="896" spans="8:165" x14ac:dyDescent="0.25">
      <c r="H896" s="17"/>
      <c r="I896" s="18"/>
      <c r="L896" s="18"/>
      <c r="M896" s="17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247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</row>
    <row r="897" spans="8:165" x14ac:dyDescent="0.25">
      <c r="H897" s="17"/>
      <c r="I897" s="18"/>
      <c r="L897" s="18"/>
      <c r="M897" s="17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247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</row>
    <row r="898" spans="8:165" x14ac:dyDescent="0.25">
      <c r="H898" s="17"/>
      <c r="I898" s="18"/>
      <c r="L898" s="18"/>
      <c r="M898" s="17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247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</row>
    <row r="899" spans="8:165" x14ac:dyDescent="0.25">
      <c r="H899" s="17"/>
      <c r="I899" s="18"/>
      <c r="L899" s="18"/>
      <c r="M899" s="17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247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</row>
    <row r="900" spans="8:165" x14ac:dyDescent="0.25">
      <c r="H900" s="17"/>
      <c r="I900" s="18"/>
      <c r="L900" s="18"/>
      <c r="M900" s="17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247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</row>
    <row r="901" spans="8:165" x14ac:dyDescent="0.25">
      <c r="H901" s="17"/>
      <c r="I901" s="18"/>
      <c r="L901" s="18"/>
      <c r="M901" s="17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247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</row>
    <row r="902" spans="8:165" x14ac:dyDescent="0.25">
      <c r="H902" s="17"/>
      <c r="I902" s="18"/>
      <c r="L902" s="18"/>
      <c r="M902" s="17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247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6"/>
      <c r="EP902" s="16"/>
      <c r="EQ902" s="16"/>
      <c r="ER902" s="16"/>
      <c r="ES902" s="16"/>
      <c r="ET902" s="16"/>
      <c r="EU902" s="16"/>
      <c r="EV902" s="16"/>
      <c r="EW902" s="16"/>
      <c r="EX902" s="16"/>
      <c r="EY902" s="16"/>
      <c r="EZ902" s="16"/>
      <c r="FA902" s="16"/>
      <c r="FB902" s="16"/>
      <c r="FC902" s="16"/>
      <c r="FD902" s="16"/>
      <c r="FE902" s="16"/>
      <c r="FF902" s="16"/>
      <c r="FG902" s="16"/>
      <c r="FH902" s="16"/>
      <c r="FI902" s="16"/>
    </row>
    <row r="903" spans="8:165" x14ac:dyDescent="0.25">
      <c r="H903" s="17"/>
      <c r="I903" s="18"/>
      <c r="L903" s="18"/>
      <c r="M903" s="17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247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</row>
    <row r="904" spans="8:165" x14ac:dyDescent="0.25">
      <c r="H904" s="17"/>
      <c r="I904" s="18"/>
      <c r="L904" s="18"/>
      <c r="M904" s="17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247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</row>
    <row r="905" spans="8:165" x14ac:dyDescent="0.25">
      <c r="H905" s="17"/>
      <c r="I905" s="18"/>
      <c r="L905" s="18"/>
      <c r="M905" s="17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247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</row>
    <row r="906" spans="8:165" x14ac:dyDescent="0.25">
      <c r="H906" s="17"/>
      <c r="I906" s="18"/>
      <c r="L906" s="18"/>
      <c r="M906" s="17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247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</row>
    <row r="907" spans="8:165" x14ac:dyDescent="0.25">
      <c r="H907" s="17"/>
      <c r="I907" s="18"/>
      <c r="L907" s="18"/>
      <c r="M907" s="17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247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</row>
    <row r="908" spans="8:165" x14ac:dyDescent="0.25">
      <c r="H908" s="17"/>
      <c r="I908" s="18"/>
      <c r="L908" s="18"/>
      <c r="M908" s="17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247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</row>
    <row r="909" spans="8:165" x14ac:dyDescent="0.25">
      <c r="H909" s="17"/>
      <c r="I909" s="18"/>
      <c r="L909" s="18"/>
      <c r="M909" s="17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247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  <c r="EJ909" s="16"/>
      <c r="EK909" s="16"/>
      <c r="EL909" s="16"/>
      <c r="EM909" s="16"/>
      <c r="EN909" s="16"/>
      <c r="EO909" s="16"/>
      <c r="EP909" s="16"/>
      <c r="EQ909" s="16"/>
      <c r="ER909" s="16"/>
      <c r="ES909" s="16"/>
      <c r="ET909" s="16"/>
      <c r="EU909" s="16"/>
      <c r="EV909" s="16"/>
      <c r="EW909" s="16"/>
      <c r="EX909" s="16"/>
      <c r="EY909" s="16"/>
      <c r="EZ909" s="16"/>
      <c r="FA909" s="16"/>
      <c r="FB909" s="16"/>
      <c r="FC909" s="16"/>
      <c r="FD909" s="16"/>
      <c r="FE909" s="16"/>
      <c r="FF909" s="16"/>
      <c r="FG909" s="16"/>
      <c r="FH909" s="16"/>
      <c r="FI909" s="16"/>
    </row>
    <row r="910" spans="8:165" x14ac:dyDescent="0.25">
      <c r="H910" s="17"/>
      <c r="I910" s="18"/>
      <c r="L910" s="18"/>
      <c r="M910" s="17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247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</row>
    <row r="911" spans="8:165" x14ac:dyDescent="0.25">
      <c r="H911" s="17"/>
      <c r="I911" s="18"/>
      <c r="L911" s="18"/>
      <c r="M911" s="17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247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  <c r="EJ911" s="16"/>
      <c r="EK911" s="16"/>
      <c r="EL911" s="16"/>
      <c r="EM911" s="16"/>
      <c r="EN911" s="16"/>
      <c r="EO911" s="16"/>
      <c r="EP911" s="16"/>
      <c r="EQ911" s="16"/>
      <c r="ER911" s="16"/>
      <c r="ES911" s="16"/>
      <c r="ET911" s="16"/>
      <c r="EU911" s="16"/>
      <c r="EV911" s="16"/>
      <c r="EW911" s="16"/>
      <c r="EX911" s="16"/>
      <c r="EY911" s="16"/>
      <c r="EZ911" s="16"/>
      <c r="FA911" s="16"/>
      <c r="FB911" s="16"/>
      <c r="FC911" s="16"/>
      <c r="FD911" s="16"/>
      <c r="FE911" s="16"/>
      <c r="FF911" s="16"/>
      <c r="FG911" s="16"/>
      <c r="FH911" s="16"/>
      <c r="FI911" s="16"/>
    </row>
    <row r="912" spans="8:165" x14ac:dyDescent="0.25">
      <c r="H912" s="17"/>
      <c r="I912" s="18"/>
      <c r="L912" s="18"/>
      <c r="M912" s="17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247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</row>
    <row r="913" spans="8:165" x14ac:dyDescent="0.25">
      <c r="H913" s="17"/>
      <c r="I913" s="18"/>
      <c r="L913" s="18"/>
      <c r="M913" s="17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247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  <c r="EJ913" s="16"/>
      <c r="EK913" s="16"/>
      <c r="EL913" s="16"/>
      <c r="EM913" s="16"/>
      <c r="EN913" s="16"/>
      <c r="EO913" s="16"/>
      <c r="EP913" s="16"/>
      <c r="EQ913" s="16"/>
      <c r="ER913" s="16"/>
      <c r="ES913" s="16"/>
      <c r="ET913" s="16"/>
      <c r="EU913" s="16"/>
      <c r="EV913" s="16"/>
      <c r="EW913" s="16"/>
      <c r="EX913" s="16"/>
      <c r="EY913" s="16"/>
      <c r="EZ913" s="16"/>
      <c r="FA913" s="16"/>
      <c r="FB913" s="16"/>
      <c r="FC913" s="16"/>
      <c r="FD913" s="16"/>
      <c r="FE913" s="16"/>
      <c r="FF913" s="16"/>
      <c r="FG913" s="16"/>
      <c r="FH913" s="16"/>
      <c r="FI913" s="16"/>
    </row>
    <row r="914" spans="8:165" x14ac:dyDescent="0.25">
      <c r="H914" s="17"/>
      <c r="I914" s="18"/>
      <c r="L914" s="18"/>
      <c r="M914" s="17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247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  <c r="EJ914" s="16"/>
      <c r="EK914" s="16"/>
      <c r="EL914" s="16"/>
      <c r="EM914" s="16"/>
      <c r="EN914" s="16"/>
      <c r="EO914" s="16"/>
      <c r="EP914" s="16"/>
      <c r="EQ914" s="16"/>
      <c r="ER914" s="16"/>
      <c r="ES914" s="16"/>
      <c r="ET914" s="16"/>
      <c r="EU914" s="16"/>
      <c r="EV914" s="16"/>
      <c r="EW914" s="16"/>
      <c r="EX914" s="16"/>
      <c r="EY914" s="16"/>
      <c r="EZ914" s="16"/>
      <c r="FA914" s="16"/>
      <c r="FB914" s="16"/>
      <c r="FC914" s="16"/>
      <c r="FD914" s="16"/>
      <c r="FE914" s="16"/>
      <c r="FF914" s="16"/>
      <c r="FG914" s="16"/>
      <c r="FH914" s="16"/>
      <c r="FI914" s="16"/>
    </row>
    <row r="915" spans="8:165" x14ac:dyDescent="0.25">
      <c r="H915" s="17"/>
      <c r="I915" s="18"/>
      <c r="L915" s="18"/>
      <c r="M915" s="17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247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  <c r="EJ915" s="16"/>
      <c r="EK915" s="16"/>
      <c r="EL915" s="16"/>
      <c r="EM915" s="16"/>
      <c r="EN915" s="16"/>
      <c r="EO915" s="16"/>
      <c r="EP915" s="16"/>
      <c r="EQ915" s="16"/>
      <c r="ER915" s="16"/>
      <c r="ES915" s="16"/>
      <c r="ET915" s="16"/>
      <c r="EU915" s="16"/>
      <c r="EV915" s="16"/>
      <c r="EW915" s="16"/>
      <c r="EX915" s="16"/>
      <c r="EY915" s="16"/>
      <c r="EZ915" s="16"/>
      <c r="FA915" s="16"/>
      <c r="FB915" s="16"/>
      <c r="FC915" s="16"/>
      <c r="FD915" s="16"/>
      <c r="FE915" s="16"/>
      <c r="FF915" s="16"/>
      <c r="FG915" s="16"/>
      <c r="FH915" s="16"/>
      <c r="FI915" s="16"/>
    </row>
    <row r="916" spans="8:165" x14ac:dyDescent="0.25">
      <c r="H916" s="17"/>
      <c r="I916" s="18"/>
      <c r="L916" s="18"/>
      <c r="M916" s="17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247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  <c r="EJ916" s="16"/>
      <c r="EK916" s="16"/>
      <c r="EL916" s="16"/>
      <c r="EM916" s="16"/>
      <c r="EN916" s="16"/>
      <c r="EO916" s="16"/>
      <c r="EP916" s="16"/>
      <c r="EQ916" s="16"/>
      <c r="ER916" s="16"/>
      <c r="ES916" s="16"/>
      <c r="ET916" s="16"/>
      <c r="EU916" s="16"/>
      <c r="EV916" s="16"/>
      <c r="EW916" s="16"/>
      <c r="EX916" s="16"/>
      <c r="EY916" s="16"/>
      <c r="EZ916" s="16"/>
      <c r="FA916" s="16"/>
      <c r="FB916" s="16"/>
      <c r="FC916" s="16"/>
      <c r="FD916" s="16"/>
      <c r="FE916" s="16"/>
      <c r="FF916" s="16"/>
      <c r="FG916" s="16"/>
      <c r="FH916" s="16"/>
      <c r="FI916" s="16"/>
    </row>
    <row r="917" spans="8:165" x14ac:dyDescent="0.25">
      <c r="H917" s="17"/>
      <c r="I917" s="18"/>
      <c r="L917" s="18"/>
      <c r="M917" s="17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247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</row>
    <row r="918" spans="8:165" x14ac:dyDescent="0.25">
      <c r="H918" s="17"/>
      <c r="I918" s="18"/>
      <c r="L918" s="18"/>
      <c r="M918" s="17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247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</row>
    <row r="919" spans="8:165" x14ac:dyDescent="0.25">
      <c r="H919" s="17"/>
      <c r="I919" s="18"/>
      <c r="L919" s="18"/>
      <c r="M919" s="17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247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</row>
    <row r="920" spans="8:165" x14ac:dyDescent="0.25">
      <c r="H920" s="17"/>
      <c r="I920" s="18"/>
      <c r="L920" s="18"/>
      <c r="M920" s="17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247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</row>
    <row r="921" spans="8:165" x14ac:dyDescent="0.25">
      <c r="H921" s="17"/>
      <c r="I921" s="18"/>
      <c r="L921" s="18"/>
      <c r="M921" s="17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247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</row>
    <row r="922" spans="8:165" x14ac:dyDescent="0.25">
      <c r="H922" s="17"/>
      <c r="I922" s="18"/>
      <c r="L922" s="18"/>
      <c r="M922" s="17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247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</row>
    <row r="923" spans="8:165" x14ac:dyDescent="0.25">
      <c r="H923" s="17"/>
      <c r="I923" s="18"/>
      <c r="L923" s="18"/>
      <c r="M923" s="17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247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  <c r="EJ923" s="16"/>
      <c r="EK923" s="16"/>
      <c r="EL923" s="16"/>
      <c r="EM923" s="16"/>
      <c r="EN923" s="16"/>
      <c r="EO923" s="16"/>
      <c r="EP923" s="16"/>
      <c r="EQ923" s="16"/>
      <c r="ER923" s="16"/>
      <c r="ES923" s="16"/>
      <c r="ET923" s="16"/>
      <c r="EU923" s="16"/>
      <c r="EV923" s="16"/>
      <c r="EW923" s="16"/>
      <c r="EX923" s="16"/>
      <c r="EY923" s="16"/>
      <c r="EZ923" s="16"/>
      <c r="FA923" s="16"/>
      <c r="FB923" s="16"/>
      <c r="FC923" s="16"/>
      <c r="FD923" s="16"/>
      <c r="FE923" s="16"/>
      <c r="FF923" s="16"/>
      <c r="FG923" s="16"/>
      <c r="FH923" s="16"/>
      <c r="FI923" s="16"/>
    </row>
    <row r="924" spans="8:165" x14ac:dyDescent="0.25">
      <c r="H924" s="17"/>
      <c r="I924" s="18"/>
      <c r="L924" s="18"/>
      <c r="M924" s="17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247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</row>
    <row r="925" spans="8:165" x14ac:dyDescent="0.25">
      <c r="H925" s="17"/>
      <c r="I925" s="18"/>
      <c r="L925" s="18"/>
      <c r="M925" s="17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247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</row>
    <row r="926" spans="8:165" x14ac:dyDescent="0.25">
      <c r="H926" s="17"/>
      <c r="I926" s="18"/>
      <c r="L926" s="18"/>
      <c r="M926" s="17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247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</row>
    <row r="927" spans="8:165" x14ac:dyDescent="0.25">
      <c r="H927" s="17"/>
      <c r="I927" s="18"/>
      <c r="L927" s="18"/>
      <c r="M927" s="17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247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</row>
    <row r="928" spans="8:165" x14ac:dyDescent="0.25">
      <c r="H928" s="17"/>
      <c r="I928" s="18"/>
      <c r="L928" s="18"/>
      <c r="M928" s="17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247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</row>
    <row r="929" spans="8:165" x14ac:dyDescent="0.25">
      <c r="H929" s="17"/>
      <c r="I929" s="18"/>
      <c r="L929" s="18"/>
      <c r="M929" s="17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247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</row>
    <row r="930" spans="8:165" x14ac:dyDescent="0.25">
      <c r="H930" s="17"/>
      <c r="I930" s="18"/>
      <c r="L930" s="18"/>
      <c r="M930" s="17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247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6"/>
      <c r="EP930" s="16"/>
      <c r="EQ930" s="16"/>
      <c r="ER930" s="16"/>
      <c r="ES930" s="16"/>
      <c r="ET930" s="16"/>
      <c r="EU930" s="16"/>
      <c r="EV930" s="16"/>
      <c r="EW930" s="16"/>
      <c r="EX930" s="16"/>
      <c r="EY930" s="16"/>
      <c r="EZ930" s="16"/>
      <c r="FA930" s="16"/>
      <c r="FB930" s="16"/>
      <c r="FC930" s="16"/>
      <c r="FD930" s="16"/>
      <c r="FE930" s="16"/>
      <c r="FF930" s="16"/>
      <c r="FG930" s="16"/>
      <c r="FH930" s="16"/>
      <c r="FI930" s="16"/>
    </row>
    <row r="931" spans="8:165" x14ac:dyDescent="0.25">
      <c r="H931" s="17"/>
      <c r="I931" s="18"/>
      <c r="L931" s="18"/>
      <c r="M931" s="17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247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</row>
    <row r="932" spans="8:165" x14ac:dyDescent="0.25">
      <c r="H932" s="17"/>
      <c r="I932" s="18"/>
      <c r="L932" s="18"/>
      <c r="M932" s="17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247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  <c r="EJ932" s="16"/>
      <c r="EK932" s="16"/>
      <c r="EL932" s="16"/>
      <c r="EM932" s="16"/>
      <c r="EN932" s="16"/>
      <c r="EO932" s="16"/>
      <c r="EP932" s="16"/>
      <c r="EQ932" s="16"/>
      <c r="ER932" s="16"/>
      <c r="ES932" s="16"/>
      <c r="ET932" s="16"/>
      <c r="EU932" s="16"/>
      <c r="EV932" s="16"/>
      <c r="EW932" s="16"/>
      <c r="EX932" s="16"/>
      <c r="EY932" s="16"/>
      <c r="EZ932" s="16"/>
      <c r="FA932" s="16"/>
      <c r="FB932" s="16"/>
      <c r="FC932" s="16"/>
      <c r="FD932" s="16"/>
      <c r="FE932" s="16"/>
      <c r="FF932" s="16"/>
      <c r="FG932" s="16"/>
      <c r="FH932" s="16"/>
      <c r="FI932" s="16"/>
    </row>
    <row r="933" spans="8:165" x14ac:dyDescent="0.25">
      <c r="H933" s="17"/>
      <c r="I933" s="18"/>
      <c r="L933" s="18"/>
      <c r="M933" s="17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247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</row>
    <row r="934" spans="8:165" x14ac:dyDescent="0.25">
      <c r="H934" s="17"/>
      <c r="I934" s="18"/>
      <c r="L934" s="18"/>
      <c r="M934" s="17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247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  <c r="EJ934" s="16"/>
      <c r="EK934" s="16"/>
      <c r="EL934" s="16"/>
      <c r="EM934" s="16"/>
      <c r="EN934" s="16"/>
      <c r="EO934" s="16"/>
      <c r="EP934" s="16"/>
      <c r="EQ934" s="16"/>
      <c r="ER934" s="16"/>
      <c r="ES934" s="16"/>
      <c r="ET934" s="16"/>
      <c r="EU934" s="16"/>
      <c r="EV934" s="16"/>
      <c r="EW934" s="16"/>
      <c r="EX934" s="16"/>
      <c r="EY934" s="16"/>
      <c r="EZ934" s="16"/>
      <c r="FA934" s="16"/>
      <c r="FB934" s="16"/>
      <c r="FC934" s="16"/>
      <c r="FD934" s="16"/>
      <c r="FE934" s="16"/>
      <c r="FF934" s="16"/>
      <c r="FG934" s="16"/>
      <c r="FH934" s="16"/>
      <c r="FI934" s="16"/>
    </row>
    <row r="935" spans="8:165" x14ac:dyDescent="0.25">
      <c r="H935" s="17"/>
      <c r="I935" s="18"/>
      <c r="L935" s="18"/>
      <c r="M935" s="17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247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  <c r="EJ935" s="16"/>
      <c r="EK935" s="16"/>
      <c r="EL935" s="16"/>
      <c r="EM935" s="16"/>
      <c r="EN935" s="16"/>
      <c r="EO935" s="16"/>
      <c r="EP935" s="16"/>
      <c r="EQ935" s="16"/>
      <c r="ER935" s="16"/>
      <c r="ES935" s="16"/>
      <c r="ET935" s="16"/>
      <c r="EU935" s="16"/>
      <c r="EV935" s="16"/>
      <c r="EW935" s="16"/>
      <c r="EX935" s="16"/>
      <c r="EY935" s="16"/>
      <c r="EZ935" s="16"/>
      <c r="FA935" s="16"/>
      <c r="FB935" s="16"/>
      <c r="FC935" s="16"/>
      <c r="FD935" s="16"/>
      <c r="FE935" s="16"/>
      <c r="FF935" s="16"/>
      <c r="FG935" s="16"/>
      <c r="FH935" s="16"/>
      <c r="FI935" s="16"/>
    </row>
    <row r="936" spans="8:165" x14ac:dyDescent="0.25">
      <c r="H936" s="17"/>
      <c r="I936" s="18"/>
      <c r="L936" s="18"/>
      <c r="M936" s="17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247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  <c r="EJ936" s="16"/>
      <c r="EK936" s="16"/>
      <c r="EL936" s="16"/>
      <c r="EM936" s="16"/>
      <c r="EN936" s="16"/>
      <c r="EO936" s="16"/>
      <c r="EP936" s="16"/>
      <c r="EQ936" s="16"/>
      <c r="ER936" s="16"/>
      <c r="ES936" s="16"/>
      <c r="ET936" s="16"/>
      <c r="EU936" s="16"/>
      <c r="EV936" s="16"/>
      <c r="EW936" s="16"/>
      <c r="EX936" s="16"/>
      <c r="EY936" s="16"/>
      <c r="EZ936" s="16"/>
      <c r="FA936" s="16"/>
      <c r="FB936" s="16"/>
      <c r="FC936" s="16"/>
      <c r="FD936" s="16"/>
      <c r="FE936" s="16"/>
      <c r="FF936" s="16"/>
      <c r="FG936" s="16"/>
      <c r="FH936" s="16"/>
      <c r="FI936" s="16"/>
    </row>
    <row r="937" spans="8:165" x14ac:dyDescent="0.25">
      <c r="H937" s="17"/>
      <c r="I937" s="18"/>
      <c r="L937" s="18"/>
      <c r="M937" s="17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247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  <c r="EJ937" s="16"/>
      <c r="EK937" s="16"/>
      <c r="EL937" s="16"/>
      <c r="EM937" s="16"/>
      <c r="EN937" s="16"/>
      <c r="EO937" s="16"/>
      <c r="EP937" s="16"/>
      <c r="EQ937" s="16"/>
      <c r="ER937" s="16"/>
      <c r="ES937" s="16"/>
      <c r="ET937" s="16"/>
      <c r="EU937" s="16"/>
      <c r="EV937" s="16"/>
      <c r="EW937" s="16"/>
      <c r="EX937" s="16"/>
      <c r="EY937" s="16"/>
      <c r="EZ937" s="16"/>
      <c r="FA937" s="16"/>
      <c r="FB937" s="16"/>
      <c r="FC937" s="16"/>
      <c r="FD937" s="16"/>
      <c r="FE937" s="16"/>
      <c r="FF937" s="16"/>
      <c r="FG937" s="16"/>
      <c r="FH937" s="16"/>
      <c r="FI937" s="16"/>
    </row>
    <row r="938" spans="8:165" x14ac:dyDescent="0.25">
      <c r="H938" s="17"/>
      <c r="I938" s="18"/>
      <c r="L938" s="18"/>
      <c r="M938" s="17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247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</row>
    <row r="939" spans="8:165" x14ac:dyDescent="0.25">
      <c r="H939" s="17"/>
      <c r="I939" s="18"/>
      <c r="L939" s="18"/>
      <c r="M939" s="17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247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</row>
    <row r="940" spans="8:165" x14ac:dyDescent="0.25">
      <c r="H940" s="17"/>
      <c r="I940" s="18"/>
      <c r="L940" s="18"/>
      <c r="M940" s="17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247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</row>
    <row r="941" spans="8:165" x14ac:dyDescent="0.25">
      <c r="H941" s="17"/>
      <c r="I941" s="18"/>
      <c r="L941" s="18"/>
      <c r="M941" s="17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247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</row>
    <row r="942" spans="8:165" x14ac:dyDescent="0.25">
      <c r="H942" s="17"/>
      <c r="I942" s="18"/>
      <c r="L942" s="18"/>
      <c r="M942" s="17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247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</row>
    <row r="943" spans="8:165" x14ac:dyDescent="0.25">
      <c r="H943" s="17"/>
      <c r="I943" s="18"/>
      <c r="L943" s="18"/>
      <c r="M943" s="17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247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  <c r="EJ943" s="16"/>
      <c r="EK943" s="16"/>
      <c r="EL943" s="16"/>
      <c r="EM943" s="16"/>
      <c r="EN943" s="16"/>
      <c r="EO943" s="16"/>
      <c r="EP943" s="16"/>
      <c r="EQ943" s="16"/>
      <c r="ER943" s="16"/>
      <c r="ES943" s="16"/>
      <c r="ET943" s="16"/>
      <c r="EU943" s="16"/>
      <c r="EV943" s="16"/>
      <c r="EW943" s="16"/>
      <c r="EX943" s="16"/>
      <c r="EY943" s="16"/>
      <c r="EZ943" s="16"/>
      <c r="FA943" s="16"/>
      <c r="FB943" s="16"/>
      <c r="FC943" s="16"/>
      <c r="FD943" s="16"/>
      <c r="FE943" s="16"/>
      <c r="FF943" s="16"/>
      <c r="FG943" s="16"/>
      <c r="FH943" s="16"/>
      <c r="FI943" s="16"/>
    </row>
    <row r="944" spans="8:165" x14ac:dyDescent="0.25">
      <c r="H944" s="17"/>
      <c r="I944" s="18"/>
      <c r="L944" s="18"/>
      <c r="M944" s="17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247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  <c r="EJ944" s="16"/>
      <c r="EK944" s="16"/>
      <c r="EL944" s="16"/>
      <c r="EM944" s="16"/>
      <c r="EN944" s="16"/>
      <c r="EO944" s="16"/>
      <c r="EP944" s="16"/>
      <c r="EQ944" s="16"/>
      <c r="ER944" s="16"/>
      <c r="ES944" s="16"/>
      <c r="ET944" s="16"/>
      <c r="EU944" s="16"/>
      <c r="EV944" s="16"/>
      <c r="EW944" s="16"/>
      <c r="EX944" s="16"/>
      <c r="EY944" s="16"/>
      <c r="EZ944" s="16"/>
      <c r="FA944" s="16"/>
      <c r="FB944" s="16"/>
      <c r="FC944" s="16"/>
      <c r="FD944" s="16"/>
      <c r="FE944" s="16"/>
      <c r="FF944" s="16"/>
      <c r="FG944" s="16"/>
      <c r="FH944" s="16"/>
      <c r="FI944" s="16"/>
    </row>
    <row r="945" spans="8:165" x14ac:dyDescent="0.25">
      <c r="H945" s="17"/>
      <c r="I945" s="18"/>
      <c r="L945" s="18"/>
      <c r="M945" s="17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247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</row>
    <row r="946" spans="8:165" x14ac:dyDescent="0.25">
      <c r="H946" s="17"/>
      <c r="I946" s="18"/>
      <c r="L946" s="18"/>
      <c r="M946" s="17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247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</row>
    <row r="947" spans="8:165" x14ac:dyDescent="0.25">
      <c r="H947" s="17"/>
      <c r="I947" s="18"/>
      <c r="L947" s="18"/>
      <c r="M947" s="17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247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</row>
    <row r="948" spans="8:165" x14ac:dyDescent="0.25">
      <c r="H948" s="17"/>
      <c r="I948" s="18"/>
      <c r="L948" s="18"/>
      <c r="M948" s="17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247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</row>
    <row r="949" spans="8:165" x14ac:dyDescent="0.25">
      <c r="H949" s="17"/>
      <c r="I949" s="18"/>
      <c r="L949" s="18"/>
      <c r="M949" s="17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247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</row>
    <row r="950" spans="8:165" x14ac:dyDescent="0.25">
      <c r="H950" s="17"/>
      <c r="I950" s="18"/>
      <c r="L950" s="18"/>
      <c r="M950" s="17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247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</row>
    <row r="951" spans="8:165" x14ac:dyDescent="0.25">
      <c r="H951" s="17"/>
      <c r="I951" s="18"/>
      <c r="L951" s="18"/>
      <c r="M951" s="17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247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</row>
    <row r="952" spans="8:165" x14ac:dyDescent="0.25">
      <c r="H952" s="17"/>
      <c r="I952" s="18"/>
      <c r="L952" s="18"/>
      <c r="M952" s="17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247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</row>
    <row r="953" spans="8:165" x14ac:dyDescent="0.25">
      <c r="H953" s="17"/>
      <c r="I953" s="18"/>
      <c r="L953" s="18"/>
      <c r="M953" s="17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247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  <c r="EJ953" s="16"/>
      <c r="EK953" s="16"/>
      <c r="EL953" s="16"/>
      <c r="EM953" s="16"/>
      <c r="EN953" s="16"/>
      <c r="EO953" s="16"/>
      <c r="EP953" s="16"/>
      <c r="EQ953" s="16"/>
      <c r="ER953" s="16"/>
      <c r="ES953" s="16"/>
      <c r="ET953" s="16"/>
      <c r="EU953" s="16"/>
      <c r="EV953" s="16"/>
      <c r="EW953" s="16"/>
      <c r="EX953" s="16"/>
      <c r="EY953" s="16"/>
      <c r="EZ953" s="16"/>
      <c r="FA953" s="16"/>
      <c r="FB953" s="16"/>
      <c r="FC953" s="16"/>
      <c r="FD953" s="16"/>
      <c r="FE953" s="16"/>
      <c r="FF953" s="16"/>
      <c r="FG953" s="16"/>
      <c r="FH953" s="16"/>
      <c r="FI953" s="16"/>
    </row>
    <row r="954" spans="8:165" x14ac:dyDescent="0.25">
      <c r="H954" s="17"/>
      <c r="I954" s="18"/>
      <c r="L954" s="18"/>
      <c r="M954" s="17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247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  <c r="EJ954" s="16"/>
      <c r="EK954" s="16"/>
      <c r="EL954" s="16"/>
      <c r="EM954" s="16"/>
      <c r="EN954" s="16"/>
      <c r="EO954" s="16"/>
      <c r="EP954" s="16"/>
      <c r="EQ954" s="16"/>
      <c r="ER954" s="16"/>
      <c r="ES954" s="16"/>
      <c r="ET954" s="16"/>
      <c r="EU954" s="16"/>
      <c r="EV954" s="16"/>
      <c r="EW954" s="16"/>
      <c r="EX954" s="16"/>
      <c r="EY954" s="16"/>
      <c r="EZ954" s="16"/>
      <c r="FA954" s="16"/>
      <c r="FB954" s="16"/>
      <c r="FC954" s="16"/>
      <c r="FD954" s="16"/>
      <c r="FE954" s="16"/>
      <c r="FF954" s="16"/>
      <c r="FG954" s="16"/>
      <c r="FH954" s="16"/>
      <c r="FI954" s="16"/>
    </row>
    <row r="955" spans="8:165" x14ac:dyDescent="0.25">
      <c r="H955" s="17"/>
      <c r="I955" s="18"/>
      <c r="L955" s="18"/>
      <c r="M955" s="17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247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</row>
    <row r="956" spans="8:165" x14ac:dyDescent="0.25">
      <c r="H956" s="17"/>
      <c r="I956" s="18"/>
      <c r="L956" s="18"/>
      <c r="M956" s="17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247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</row>
    <row r="957" spans="8:165" x14ac:dyDescent="0.25">
      <c r="H957" s="17"/>
      <c r="I957" s="18"/>
      <c r="L957" s="18"/>
      <c r="M957" s="17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247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  <c r="EJ957" s="16"/>
      <c r="EK957" s="16"/>
      <c r="EL957" s="16"/>
      <c r="EM957" s="16"/>
      <c r="EN957" s="16"/>
      <c r="EO957" s="16"/>
      <c r="EP957" s="16"/>
      <c r="EQ957" s="16"/>
      <c r="ER957" s="16"/>
      <c r="ES957" s="16"/>
      <c r="ET957" s="16"/>
      <c r="EU957" s="16"/>
      <c r="EV957" s="16"/>
      <c r="EW957" s="16"/>
      <c r="EX957" s="16"/>
      <c r="EY957" s="16"/>
      <c r="EZ957" s="16"/>
      <c r="FA957" s="16"/>
      <c r="FB957" s="16"/>
      <c r="FC957" s="16"/>
      <c r="FD957" s="16"/>
      <c r="FE957" s="16"/>
      <c r="FF957" s="16"/>
      <c r="FG957" s="16"/>
      <c r="FH957" s="16"/>
      <c r="FI957" s="16"/>
    </row>
    <row r="958" spans="8:165" x14ac:dyDescent="0.25">
      <c r="H958" s="17"/>
      <c r="I958" s="18"/>
      <c r="L958" s="18"/>
      <c r="M958" s="17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247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</row>
    <row r="959" spans="8:165" x14ac:dyDescent="0.25">
      <c r="H959" s="17"/>
      <c r="I959" s="18"/>
      <c r="L959" s="18"/>
      <c r="M959" s="17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247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</row>
    <row r="960" spans="8:165" x14ac:dyDescent="0.25">
      <c r="H960" s="17"/>
      <c r="I960" s="18"/>
      <c r="L960" s="18"/>
      <c r="M960" s="17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247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  <c r="DP960" s="16"/>
      <c r="DQ960" s="16"/>
      <c r="DR960" s="16"/>
      <c r="DS960" s="16"/>
      <c r="DT960" s="16"/>
      <c r="DU960" s="16"/>
      <c r="DV960" s="16"/>
      <c r="DW960" s="16"/>
      <c r="DX960" s="16"/>
      <c r="DY960" s="16"/>
      <c r="DZ960" s="16"/>
      <c r="EA960" s="16"/>
      <c r="EB960" s="16"/>
      <c r="EC960" s="16"/>
      <c r="ED960" s="16"/>
      <c r="EE960" s="16"/>
      <c r="EF960" s="16"/>
      <c r="EG960" s="16"/>
      <c r="EH960" s="16"/>
      <c r="EI960" s="16"/>
      <c r="EJ960" s="16"/>
      <c r="EK960" s="16"/>
      <c r="EL960" s="16"/>
      <c r="EM960" s="16"/>
      <c r="EN960" s="16"/>
      <c r="EO960" s="16"/>
      <c r="EP960" s="16"/>
      <c r="EQ960" s="16"/>
      <c r="ER960" s="16"/>
      <c r="ES960" s="16"/>
      <c r="ET960" s="16"/>
      <c r="EU960" s="16"/>
      <c r="EV960" s="16"/>
      <c r="EW960" s="16"/>
      <c r="EX960" s="16"/>
      <c r="EY960" s="16"/>
      <c r="EZ960" s="16"/>
      <c r="FA960" s="16"/>
      <c r="FB960" s="16"/>
      <c r="FC960" s="16"/>
      <c r="FD960" s="16"/>
      <c r="FE960" s="16"/>
      <c r="FF960" s="16"/>
      <c r="FG960" s="16"/>
      <c r="FH960" s="16"/>
      <c r="FI960" s="16"/>
    </row>
    <row r="961" spans="8:165" x14ac:dyDescent="0.25">
      <c r="H961" s="17"/>
      <c r="I961" s="18"/>
      <c r="L961" s="18"/>
      <c r="M961" s="17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247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</row>
    <row r="962" spans="8:165" x14ac:dyDescent="0.25">
      <c r="H962" s="17"/>
      <c r="I962" s="18"/>
      <c r="L962" s="18"/>
      <c r="M962" s="17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247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  <c r="DP962" s="16"/>
      <c r="DQ962" s="16"/>
      <c r="DR962" s="16"/>
      <c r="DS962" s="16"/>
      <c r="DT962" s="16"/>
      <c r="DU962" s="16"/>
      <c r="DV962" s="16"/>
      <c r="DW962" s="16"/>
      <c r="DX962" s="16"/>
      <c r="DY962" s="16"/>
      <c r="DZ962" s="16"/>
      <c r="EA962" s="16"/>
      <c r="EB962" s="16"/>
      <c r="EC962" s="16"/>
      <c r="ED962" s="16"/>
      <c r="EE962" s="16"/>
      <c r="EF962" s="16"/>
      <c r="EG962" s="16"/>
      <c r="EH962" s="16"/>
      <c r="EI962" s="16"/>
      <c r="EJ962" s="16"/>
      <c r="EK962" s="16"/>
      <c r="EL962" s="16"/>
      <c r="EM962" s="16"/>
      <c r="EN962" s="16"/>
      <c r="EO962" s="16"/>
      <c r="EP962" s="16"/>
      <c r="EQ962" s="16"/>
      <c r="ER962" s="16"/>
      <c r="ES962" s="16"/>
      <c r="ET962" s="16"/>
      <c r="EU962" s="16"/>
      <c r="EV962" s="16"/>
      <c r="EW962" s="16"/>
      <c r="EX962" s="16"/>
      <c r="EY962" s="16"/>
      <c r="EZ962" s="16"/>
      <c r="FA962" s="16"/>
      <c r="FB962" s="16"/>
      <c r="FC962" s="16"/>
      <c r="FD962" s="16"/>
      <c r="FE962" s="16"/>
      <c r="FF962" s="16"/>
      <c r="FG962" s="16"/>
      <c r="FH962" s="16"/>
      <c r="FI962" s="16"/>
    </row>
    <row r="963" spans="8:165" x14ac:dyDescent="0.25">
      <c r="H963" s="17"/>
      <c r="I963" s="18"/>
      <c r="L963" s="18"/>
      <c r="M963" s="17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247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</row>
    <row r="964" spans="8:165" x14ac:dyDescent="0.25">
      <c r="H964" s="17"/>
      <c r="I964" s="18"/>
      <c r="L964" s="18"/>
      <c r="M964" s="17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247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  <c r="DP964" s="16"/>
      <c r="DQ964" s="16"/>
      <c r="DR964" s="16"/>
      <c r="DS964" s="16"/>
      <c r="DT964" s="16"/>
      <c r="DU964" s="16"/>
      <c r="DV964" s="16"/>
      <c r="DW964" s="16"/>
      <c r="DX964" s="16"/>
      <c r="DY964" s="16"/>
      <c r="DZ964" s="16"/>
      <c r="EA964" s="16"/>
      <c r="EB964" s="16"/>
      <c r="EC964" s="16"/>
      <c r="ED964" s="16"/>
      <c r="EE964" s="16"/>
      <c r="EF964" s="16"/>
      <c r="EG964" s="16"/>
      <c r="EH964" s="16"/>
      <c r="EI964" s="16"/>
      <c r="EJ964" s="16"/>
      <c r="EK964" s="16"/>
      <c r="EL964" s="16"/>
      <c r="EM964" s="16"/>
      <c r="EN964" s="16"/>
      <c r="EO964" s="16"/>
      <c r="EP964" s="16"/>
      <c r="EQ964" s="16"/>
      <c r="ER964" s="16"/>
      <c r="ES964" s="16"/>
      <c r="ET964" s="16"/>
      <c r="EU964" s="16"/>
      <c r="EV964" s="16"/>
      <c r="EW964" s="16"/>
      <c r="EX964" s="16"/>
      <c r="EY964" s="16"/>
      <c r="EZ964" s="16"/>
      <c r="FA964" s="16"/>
      <c r="FB964" s="16"/>
      <c r="FC964" s="16"/>
      <c r="FD964" s="16"/>
      <c r="FE964" s="16"/>
      <c r="FF964" s="16"/>
      <c r="FG964" s="16"/>
      <c r="FH964" s="16"/>
      <c r="FI964" s="16"/>
    </row>
    <row r="965" spans="8:165" x14ac:dyDescent="0.25">
      <c r="H965" s="17"/>
      <c r="I965" s="18"/>
      <c r="L965" s="18"/>
      <c r="M965" s="17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247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</row>
    <row r="966" spans="8:165" x14ac:dyDescent="0.25">
      <c r="H966" s="17"/>
      <c r="I966" s="18"/>
      <c r="L966" s="18"/>
      <c r="M966" s="17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247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</row>
    <row r="967" spans="8:165" x14ac:dyDescent="0.25">
      <c r="H967" s="17"/>
      <c r="I967" s="18"/>
      <c r="L967" s="18"/>
      <c r="M967" s="17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247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</row>
    <row r="968" spans="8:165" x14ac:dyDescent="0.25">
      <c r="L968" s="18"/>
      <c r="M968" s="17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247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  <c r="EO968" s="16"/>
      <c r="EP968" s="16"/>
      <c r="EQ968" s="16"/>
      <c r="ER968" s="16"/>
      <c r="ES968" s="16"/>
      <c r="ET968" s="16"/>
      <c r="EU968" s="16"/>
      <c r="EV968" s="16"/>
      <c r="EW968" s="16"/>
      <c r="EX968" s="16"/>
      <c r="EY968" s="16"/>
      <c r="EZ968" s="16"/>
      <c r="FA968" s="16"/>
      <c r="FB968" s="16"/>
      <c r="FC968" s="16"/>
      <c r="FD968" s="16"/>
      <c r="FE968" s="16"/>
      <c r="FF968" s="16"/>
      <c r="FG968" s="16"/>
      <c r="FH968" s="16"/>
      <c r="FI968" s="16"/>
    </row>
    <row r="969" spans="8:165" x14ac:dyDescent="0.25">
      <c r="L969" s="18"/>
      <c r="M969" s="17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247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</row>
    <row r="970" spans="8:165" x14ac:dyDescent="0.25">
      <c r="L970" s="18"/>
      <c r="M970" s="17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247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  <c r="DP970" s="16"/>
      <c r="DQ970" s="16"/>
      <c r="DR970" s="16"/>
      <c r="DS970" s="16"/>
      <c r="DT970" s="16"/>
      <c r="DU970" s="16"/>
      <c r="DV970" s="16"/>
      <c r="DW970" s="16"/>
      <c r="DX970" s="16"/>
      <c r="DY970" s="16"/>
      <c r="DZ970" s="16"/>
      <c r="EA970" s="16"/>
      <c r="EB970" s="16"/>
      <c r="EC970" s="16"/>
      <c r="ED970" s="16"/>
      <c r="EE970" s="16"/>
      <c r="EF970" s="16"/>
      <c r="EG970" s="16"/>
      <c r="EH970" s="16"/>
      <c r="EI970" s="16"/>
      <c r="EJ970" s="16"/>
      <c r="EK970" s="16"/>
      <c r="EL970" s="16"/>
      <c r="EM970" s="16"/>
      <c r="EN970" s="16"/>
      <c r="EO970" s="16"/>
      <c r="EP970" s="16"/>
      <c r="EQ970" s="16"/>
      <c r="ER970" s="16"/>
      <c r="ES970" s="16"/>
      <c r="ET970" s="16"/>
      <c r="EU970" s="16"/>
      <c r="EV970" s="16"/>
      <c r="EW970" s="16"/>
      <c r="EX970" s="16"/>
      <c r="EY970" s="16"/>
      <c r="EZ970" s="16"/>
      <c r="FA970" s="16"/>
      <c r="FB970" s="16"/>
      <c r="FC970" s="16"/>
      <c r="FD970" s="16"/>
      <c r="FE970" s="16"/>
      <c r="FF970" s="16"/>
      <c r="FG970" s="16"/>
      <c r="FH970" s="16"/>
      <c r="FI970" s="16"/>
    </row>
    <row r="971" spans="8:165" x14ac:dyDescent="0.25">
      <c r="L971" s="18"/>
      <c r="M971" s="17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247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  <c r="DP971" s="16"/>
      <c r="DQ971" s="16"/>
      <c r="DR971" s="16"/>
      <c r="DS971" s="16"/>
      <c r="DT971" s="16"/>
      <c r="DU971" s="16"/>
      <c r="DV971" s="16"/>
      <c r="DW971" s="16"/>
      <c r="DX971" s="16"/>
      <c r="DY971" s="16"/>
      <c r="DZ971" s="16"/>
      <c r="EA971" s="16"/>
      <c r="EB971" s="16"/>
      <c r="EC971" s="16"/>
      <c r="ED971" s="16"/>
      <c r="EE971" s="16"/>
      <c r="EF971" s="16"/>
      <c r="EG971" s="16"/>
      <c r="EH971" s="16"/>
      <c r="EI971" s="16"/>
      <c r="EJ971" s="16"/>
      <c r="EK971" s="16"/>
      <c r="EL971" s="16"/>
      <c r="EM971" s="16"/>
      <c r="EN971" s="16"/>
      <c r="EO971" s="16"/>
      <c r="EP971" s="16"/>
      <c r="EQ971" s="16"/>
      <c r="ER971" s="16"/>
      <c r="ES971" s="16"/>
      <c r="ET971" s="16"/>
      <c r="EU971" s="16"/>
      <c r="EV971" s="16"/>
      <c r="EW971" s="16"/>
      <c r="EX971" s="16"/>
      <c r="EY971" s="16"/>
      <c r="EZ971" s="16"/>
      <c r="FA971" s="16"/>
      <c r="FB971" s="16"/>
      <c r="FC971" s="16"/>
      <c r="FD971" s="16"/>
      <c r="FE971" s="16"/>
      <c r="FF971" s="16"/>
      <c r="FG971" s="16"/>
      <c r="FH971" s="16"/>
      <c r="FI971" s="16"/>
    </row>
    <row r="972" spans="8:165" x14ac:dyDescent="0.25">
      <c r="L972" s="18"/>
      <c r="M972" s="17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247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  <c r="DP972" s="16"/>
      <c r="DQ972" s="16"/>
      <c r="DR972" s="16"/>
      <c r="DS972" s="16"/>
      <c r="DT972" s="16"/>
      <c r="DU972" s="16"/>
      <c r="DV972" s="16"/>
      <c r="DW972" s="16"/>
      <c r="DX972" s="16"/>
      <c r="DY972" s="16"/>
      <c r="DZ972" s="16"/>
      <c r="EA972" s="16"/>
      <c r="EB972" s="16"/>
      <c r="EC972" s="16"/>
      <c r="ED972" s="16"/>
      <c r="EE972" s="16"/>
      <c r="EF972" s="16"/>
      <c r="EG972" s="16"/>
      <c r="EH972" s="16"/>
      <c r="EI972" s="16"/>
      <c r="EJ972" s="16"/>
      <c r="EK972" s="16"/>
      <c r="EL972" s="16"/>
      <c r="EM972" s="16"/>
      <c r="EN972" s="16"/>
      <c r="EO972" s="16"/>
      <c r="EP972" s="16"/>
      <c r="EQ972" s="16"/>
      <c r="ER972" s="16"/>
      <c r="ES972" s="16"/>
      <c r="ET972" s="16"/>
      <c r="EU972" s="16"/>
      <c r="EV972" s="16"/>
      <c r="EW972" s="16"/>
      <c r="EX972" s="16"/>
      <c r="EY972" s="16"/>
      <c r="EZ972" s="16"/>
      <c r="FA972" s="16"/>
      <c r="FB972" s="16"/>
      <c r="FC972" s="16"/>
      <c r="FD972" s="16"/>
      <c r="FE972" s="16"/>
      <c r="FF972" s="16"/>
      <c r="FG972" s="16"/>
      <c r="FH972" s="16"/>
      <c r="FI972" s="16"/>
    </row>
    <row r="973" spans="8:165" x14ac:dyDescent="0.25">
      <c r="L973" s="18"/>
      <c r="M973" s="17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247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  <c r="DP973" s="16"/>
      <c r="DQ973" s="16"/>
      <c r="DR973" s="16"/>
      <c r="DS973" s="16"/>
      <c r="DT973" s="16"/>
      <c r="DU973" s="16"/>
      <c r="DV973" s="16"/>
      <c r="DW973" s="16"/>
      <c r="DX973" s="16"/>
      <c r="DY973" s="16"/>
      <c r="DZ973" s="16"/>
      <c r="EA973" s="16"/>
      <c r="EB973" s="16"/>
      <c r="EC973" s="16"/>
      <c r="ED973" s="16"/>
      <c r="EE973" s="16"/>
      <c r="EF973" s="16"/>
      <c r="EG973" s="16"/>
      <c r="EH973" s="16"/>
      <c r="EI973" s="16"/>
      <c r="EJ973" s="16"/>
      <c r="EK973" s="16"/>
      <c r="EL973" s="16"/>
      <c r="EM973" s="16"/>
      <c r="EN973" s="16"/>
      <c r="EO973" s="16"/>
      <c r="EP973" s="16"/>
      <c r="EQ973" s="16"/>
      <c r="ER973" s="16"/>
      <c r="ES973" s="16"/>
      <c r="ET973" s="16"/>
      <c r="EU973" s="16"/>
      <c r="EV973" s="16"/>
      <c r="EW973" s="16"/>
      <c r="EX973" s="16"/>
      <c r="EY973" s="16"/>
      <c r="EZ973" s="16"/>
      <c r="FA973" s="16"/>
      <c r="FB973" s="16"/>
      <c r="FC973" s="16"/>
      <c r="FD973" s="16"/>
      <c r="FE973" s="16"/>
      <c r="FF973" s="16"/>
      <c r="FG973" s="16"/>
      <c r="FH973" s="16"/>
      <c r="FI973" s="16"/>
    </row>
    <row r="974" spans="8:165" x14ac:dyDescent="0.25">
      <c r="L974" s="18"/>
      <c r="M974" s="17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247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</row>
    <row r="975" spans="8:165" x14ac:dyDescent="0.25">
      <c r="L975" s="18"/>
      <c r="M975" s="17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247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</row>
    <row r="976" spans="8:165" x14ac:dyDescent="0.25">
      <c r="L976" s="18"/>
      <c r="M976" s="17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247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</row>
    <row r="977" spans="12:165" x14ac:dyDescent="0.25">
      <c r="L977" s="18"/>
      <c r="M977" s="17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247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</row>
    <row r="978" spans="12:165" x14ac:dyDescent="0.25">
      <c r="L978" s="18"/>
      <c r="M978" s="17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247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</row>
    <row r="979" spans="12:165" x14ac:dyDescent="0.25">
      <c r="L979" s="18"/>
      <c r="M979" s="17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247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</row>
    <row r="980" spans="12:165" x14ac:dyDescent="0.25">
      <c r="L980" s="18"/>
      <c r="M980" s="17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247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</row>
    <row r="981" spans="12:165" x14ac:dyDescent="0.25">
      <c r="L981" s="18"/>
      <c r="M981" s="17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247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</row>
    <row r="982" spans="12:165" x14ac:dyDescent="0.25">
      <c r="L982" s="18"/>
      <c r="M982" s="17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247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</row>
    <row r="983" spans="12:165" x14ac:dyDescent="0.25">
      <c r="L983" s="18"/>
      <c r="M983" s="17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247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</row>
    <row r="984" spans="12:165" x14ac:dyDescent="0.25">
      <c r="L984" s="18"/>
      <c r="M984" s="17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247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</row>
    <row r="985" spans="12:165" x14ac:dyDescent="0.25">
      <c r="L985" s="18"/>
      <c r="M985" s="17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247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</row>
    <row r="986" spans="12:165" x14ac:dyDescent="0.25">
      <c r="L986" s="18"/>
      <c r="M986" s="17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247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</row>
    <row r="987" spans="12:165" x14ac:dyDescent="0.25">
      <c r="L987" s="18"/>
      <c r="M987" s="17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247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</row>
    <row r="988" spans="12:165" x14ac:dyDescent="0.25">
      <c r="L988" s="18"/>
      <c r="M988" s="17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247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</row>
    <row r="989" spans="12:165" x14ac:dyDescent="0.25">
      <c r="L989" s="18"/>
      <c r="M989" s="17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247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</row>
    <row r="990" spans="12:165" x14ac:dyDescent="0.25">
      <c r="L990" s="18"/>
      <c r="M990" s="17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247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  <c r="EO990" s="16"/>
      <c r="EP990" s="16"/>
      <c r="EQ990" s="16"/>
      <c r="ER990" s="16"/>
      <c r="ES990" s="16"/>
      <c r="ET990" s="16"/>
      <c r="EU990" s="16"/>
      <c r="EV990" s="16"/>
      <c r="EW990" s="16"/>
      <c r="EX990" s="16"/>
      <c r="EY990" s="16"/>
      <c r="EZ990" s="16"/>
      <c r="FA990" s="16"/>
      <c r="FB990" s="16"/>
      <c r="FC990" s="16"/>
      <c r="FD990" s="16"/>
      <c r="FE990" s="16"/>
      <c r="FF990" s="16"/>
      <c r="FG990" s="16"/>
      <c r="FH990" s="16"/>
      <c r="FI990" s="16"/>
    </row>
    <row r="991" spans="12:165" x14ac:dyDescent="0.25">
      <c r="L991" s="18"/>
      <c r="M991" s="17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247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  <c r="DP991" s="16"/>
      <c r="DQ991" s="16"/>
      <c r="DR991" s="16"/>
      <c r="DS991" s="16"/>
      <c r="DT991" s="16"/>
      <c r="DU991" s="16"/>
      <c r="DV991" s="16"/>
      <c r="DW991" s="16"/>
      <c r="DX991" s="16"/>
      <c r="DY991" s="16"/>
      <c r="DZ991" s="16"/>
      <c r="EA991" s="16"/>
      <c r="EB991" s="16"/>
      <c r="EC991" s="16"/>
      <c r="ED991" s="16"/>
      <c r="EE991" s="16"/>
      <c r="EF991" s="16"/>
      <c r="EG991" s="16"/>
      <c r="EH991" s="16"/>
      <c r="EI991" s="16"/>
      <c r="EJ991" s="16"/>
      <c r="EK991" s="16"/>
      <c r="EL991" s="16"/>
      <c r="EM991" s="16"/>
      <c r="EN991" s="16"/>
      <c r="EO991" s="16"/>
      <c r="EP991" s="16"/>
      <c r="EQ991" s="16"/>
      <c r="ER991" s="16"/>
      <c r="ES991" s="16"/>
      <c r="ET991" s="16"/>
      <c r="EU991" s="16"/>
      <c r="EV991" s="16"/>
      <c r="EW991" s="16"/>
      <c r="EX991" s="16"/>
      <c r="EY991" s="16"/>
      <c r="EZ991" s="16"/>
      <c r="FA991" s="16"/>
      <c r="FB991" s="16"/>
      <c r="FC991" s="16"/>
      <c r="FD991" s="16"/>
      <c r="FE991" s="16"/>
      <c r="FF991" s="16"/>
      <c r="FG991" s="16"/>
      <c r="FH991" s="16"/>
      <c r="FI991" s="16"/>
    </row>
    <row r="992" spans="12:165" x14ac:dyDescent="0.25">
      <c r="L992" s="18"/>
      <c r="M992" s="17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247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</row>
    <row r="993" spans="12:165" x14ac:dyDescent="0.25">
      <c r="L993" s="18"/>
      <c r="M993" s="17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247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</row>
    <row r="994" spans="12:165" x14ac:dyDescent="0.25">
      <c r="L994" s="18"/>
      <c r="M994" s="17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247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</row>
    <row r="995" spans="12:165" x14ac:dyDescent="0.25">
      <c r="L995" s="18"/>
      <c r="M995" s="17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247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</row>
    <row r="996" spans="12:165" x14ac:dyDescent="0.25">
      <c r="L996" s="18"/>
      <c r="M996" s="17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247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</row>
    <row r="997" spans="12:165" x14ac:dyDescent="0.25">
      <c r="L997" s="18"/>
      <c r="M997" s="17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247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</row>
    <row r="998" spans="12:165" x14ac:dyDescent="0.25">
      <c r="L998" s="18"/>
      <c r="M998" s="17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247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</row>
    <row r="999" spans="12:165" x14ac:dyDescent="0.25">
      <c r="L999" s="18"/>
      <c r="M999" s="17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247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</row>
    <row r="1000" spans="12:165" x14ac:dyDescent="0.25">
      <c r="L1000" s="18"/>
      <c r="M1000" s="17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247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</row>
    <row r="1001" spans="12:165" x14ac:dyDescent="0.25">
      <c r="L1001" s="18"/>
      <c r="M1001" s="17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247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  <c r="CD1001" s="16"/>
      <c r="CE1001" s="16"/>
      <c r="CF1001" s="16"/>
      <c r="CG1001" s="16"/>
      <c r="CH1001" s="16"/>
      <c r="CI1001" s="16"/>
      <c r="CJ1001" s="16"/>
      <c r="CK1001" s="16"/>
      <c r="CL1001" s="16"/>
      <c r="CM1001" s="16"/>
      <c r="CN1001" s="16"/>
      <c r="CO1001" s="16"/>
      <c r="CP1001" s="16"/>
      <c r="CQ1001" s="16"/>
      <c r="CR1001" s="16"/>
      <c r="CS1001" s="16"/>
      <c r="CT1001" s="16"/>
      <c r="CU1001" s="16"/>
      <c r="CV1001" s="16"/>
      <c r="CW1001" s="16"/>
      <c r="CX1001" s="16"/>
      <c r="CY1001" s="16"/>
      <c r="CZ1001" s="16"/>
      <c r="DA1001" s="16"/>
      <c r="DB1001" s="16"/>
      <c r="DC1001" s="16"/>
      <c r="DD1001" s="16"/>
      <c r="DE1001" s="16"/>
      <c r="DF1001" s="16"/>
      <c r="DG1001" s="16"/>
      <c r="DH1001" s="16"/>
      <c r="DI1001" s="16"/>
      <c r="DJ1001" s="16"/>
      <c r="DK1001" s="16"/>
      <c r="DL1001" s="16"/>
      <c r="DM1001" s="16"/>
      <c r="DN1001" s="16"/>
      <c r="DO1001" s="16"/>
      <c r="DP1001" s="16"/>
      <c r="DQ1001" s="16"/>
      <c r="DR1001" s="16"/>
      <c r="DS1001" s="16"/>
      <c r="DT1001" s="16"/>
      <c r="DU1001" s="16"/>
      <c r="DV1001" s="16"/>
      <c r="DW1001" s="16"/>
      <c r="DX1001" s="16"/>
      <c r="DY1001" s="16"/>
      <c r="DZ1001" s="16"/>
      <c r="EA1001" s="16"/>
      <c r="EB1001" s="16"/>
      <c r="EC1001" s="16"/>
      <c r="ED1001" s="16"/>
      <c r="EE1001" s="16"/>
      <c r="EF1001" s="16"/>
      <c r="EG1001" s="16"/>
      <c r="EH1001" s="16"/>
      <c r="EI1001" s="16"/>
      <c r="EJ1001" s="16"/>
      <c r="EK1001" s="16"/>
      <c r="EL1001" s="16"/>
      <c r="EM1001" s="16"/>
      <c r="EN1001" s="16"/>
      <c r="EO1001" s="16"/>
      <c r="EP1001" s="16"/>
      <c r="EQ1001" s="16"/>
      <c r="ER1001" s="16"/>
      <c r="ES1001" s="16"/>
      <c r="ET1001" s="16"/>
      <c r="EU1001" s="16"/>
      <c r="EV1001" s="16"/>
      <c r="EW1001" s="16"/>
      <c r="EX1001" s="16"/>
      <c r="EY1001" s="16"/>
      <c r="EZ1001" s="16"/>
      <c r="FA1001" s="16"/>
      <c r="FB1001" s="16"/>
      <c r="FC1001" s="16"/>
      <c r="FD1001" s="16"/>
      <c r="FE1001" s="16"/>
      <c r="FF1001" s="16"/>
      <c r="FG1001" s="16"/>
      <c r="FH1001" s="16"/>
      <c r="FI1001" s="16"/>
    </row>
    <row r="1002" spans="12:165" x14ac:dyDescent="0.25">
      <c r="L1002" s="18"/>
      <c r="M1002" s="17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  <c r="AG1002" s="18"/>
      <c r="AH1002" s="18"/>
      <c r="AI1002" s="18"/>
      <c r="AJ1002" s="18"/>
      <c r="AK1002" s="18"/>
      <c r="AL1002" s="18"/>
      <c r="AM1002" s="18"/>
      <c r="AN1002" s="18"/>
      <c r="AO1002" s="18"/>
      <c r="AP1002" s="247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6"/>
      <c r="CA1002" s="16"/>
      <c r="CB1002" s="16"/>
      <c r="CC1002" s="16"/>
      <c r="CD1002" s="16"/>
      <c r="CE1002" s="16"/>
      <c r="CF1002" s="16"/>
      <c r="CG1002" s="16"/>
      <c r="CH1002" s="16"/>
      <c r="CI1002" s="16"/>
      <c r="CJ1002" s="16"/>
      <c r="CK1002" s="16"/>
      <c r="CL1002" s="16"/>
      <c r="CM1002" s="16"/>
      <c r="CN1002" s="16"/>
      <c r="CO1002" s="16"/>
      <c r="CP1002" s="16"/>
      <c r="CQ1002" s="16"/>
      <c r="CR1002" s="16"/>
      <c r="CS1002" s="16"/>
      <c r="CT1002" s="16"/>
      <c r="CU1002" s="16"/>
      <c r="CV1002" s="16"/>
      <c r="CW1002" s="16"/>
      <c r="CX1002" s="16"/>
      <c r="CY1002" s="16"/>
      <c r="CZ1002" s="16"/>
      <c r="DA1002" s="16"/>
      <c r="DB1002" s="16"/>
      <c r="DC1002" s="16"/>
      <c r="DD1002" s="16"/>
      <c r="DE1002" s="16"/>
      <c r="DF1002" s="16"/>
      <c r="DG1002" s="16"/>
      <c r="DH1002" s="16"/>
      <c r="DI1002" s="16"/>
      <c r="DJ1002" s="16"/>
      <c r="DK1002" s="16"/>
      <c r="DL1002" s="16"/>
      <c r="DM1002" s="16"/>
      <c r="DN1002" s="16"/>
      <c r="DO1002" s="16"/>
      <c r="DP1002" s="16"/>
      <c r="DQ1002" s="16"/>
      <c r="DR1002" s="16"/>
      <c r="DS1002" s="16"/>
      <c r="DT1002" s="16"/>
      <c r="DU1002" s="16"/>
      <c r="DV1002" s="16"/>
      <c r="DW1002" s="16"/>
      <c r="DX1002" s="16"/>
      <c r="DY1002" s="16"/>
      <c r="DZ1002" s="16"/>
      <c r="EA1002" s="16"/>
      <c r="EB1002" s="16"/>
      <c r="EC1002" s="16"/>
      <c r="ED1002" s="16"/>
      <c r="EE1002" s="16"/>
      <c r="EF1002" s="16"/>
      <c r="EG1002" s="16"/>
      <c r="EH1002" s="16"/>
      <c r="EI1002" s="16"/>
      <c r="EJ1002" s="16"/>
      <c r="EK1002" s="16"/>
      <c r="EL1002" s="16"/>
      <c r="EM1002" s="16"/>
      <c r="EN1002" s="16"/>
      <c r="EO1002" s="16"/>
      <c r="EP1002" s="16"/>
      <c r="EQ1002" s="16"/>
      <c r="ER1002" s="16"/>
      <c r="ES1002" s="16"/>
      <c r="ET1002" s="16"/>
      <c r="EU1002" s="16"/>
      <c r="EV1002" s="16"/>
      <c r="EW1002" s="16"/>
      <c r="EX1002" s="16"/>
      <c r="EY1002" s="16"/>
      <c r="EZ1002" s="16"/>
      <c r="FA1002" s="16"/>
      <c r="FB1002" s="16"/>
      <c r="FC1002" s="16"/>
      <c r="FD1002" s="16"/>
      <c r="FE1002" s="16"/>
      <c r="FF1002" s="16"/>
      <c r="FG1002" s="16"/>
      <c r="FH1002" s="16"/>
      <c r="FI1002" s="16"/>
    </row>
    <row r="1003" spans="12:165" x14ac:dyDescent="0.25">
      <c r="L1003" s="18"/>
      <c r="M1003" s="17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  <c r="AG1003" s="18"/>
      <c r="AH1003" s="18"/>
      <c r="AI1003" s="18"/>
      <c r="AJ1003" s="18"/>
      <c r="AK1003" s="18"/>
      <c r="AL1003" s="18"/>
      <c r="AM1003" s="18"/>
      <c r="AN1003" s="18"/>
      <c r="AO1003" s="18"/>
      <c r="AP1003" s="247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  <c r="CD1003" s="16"/>
      <c r="CE1003" s="16"/>
      <c r="CF1003" s="16"/>
      <c r="CG1003" s="16"/>
      <c r="CH1003" s="16"/>
      <c r="CI1003" s="16"/>
      <c r="CJ1003" s="16"/>
      <c r="CK1003" s="16"/>
      <c r="CL1003" s="16"/>
      <c r="CM1003" s="16"/>
      <c r="CN1003" s="16"/>
      <c r="CO1003" s="16"/>
      <c r="CP1003" s="16"/>
      <c r="CQ1003" s="16"/>
      <c r="CR1003" s="16"/>
      <c r="CS1003" s="16"/>
      <c r="CT1003" s="16"/>
      <c r="CU1003" s="16"/>
      <c r="CV1003" s="16"/>
      <c r="CW1003" s="16"/>
      <c r="CX1003" s="16"/>
      <c r="CY1003" s="16"/>
      <c r="CZ1003" s="16"/>
      <c r="DA1003" s="16"/>
      <c r="DB1003" s="16"/>
      <c r="DC1003" s="16"/>
      <c r="DD1003" s="16"/>
      <c r="DE1003" s="16"/>
      <c r="DF1003" s="16"/>
      <c r="DG1003" s="16"/>
      <c r="DH1003" s="16"/>
      <c r="DI1003" s="16"/>
      <c r="DJ1003" s="16"/>
      <c r="DK1003" s="16"/>
      <c r="DL1003" s="16"/>
      <c r="DM1003" s="16"/>
      <c r="DN1003" s="16"/>
      <c r="DO1003" s="16"/>
      <c r="DP1003" s="16"/>
      <c r="DQ1003" s="16"/>
      <c r="DR1003" s="16"/>
      <c r="DS1003" s="16"/>
      <c r="DT1003" s="16"/>
      <c r="DU1003" s="16"/>
      <c r="DV1003" s="16"/>
      <c r="DW1003" s="16"/>
      <c r="DX1003" s="16"/>
      <c r="DY1003" s="16"/>
      <c r="DZ1003" s="16"/>
      <c r="EA1003" s="16"/>
      <c r="EB1003" s="16"/>
      <c r="EC1003" s="16"/>
      <c r="ED1003" s="16"/>
      <c r="EE1003" s="16"/>
      <c r="EF1003" s="16"/>
      <c r="EG1003" s="16"/>
      <c r="EH1003" s="16"/>
      <c r="EI1003" s="16"/>
      <c r="EJ1003" s="16"/>
      <c r="EK1003" s="16"/>
      <c r="EL1003" s="16"/>
      <c r="EM1003" s="16"/>
      <c r="EN1003" s="16"/>
      <c r="EO1003" s="16"/>
      <c r="EP1003" s="16"/>
      <c r="EQ1003" s="16"/>
      <c r="ER1003" s="16"/>
      <c r="ES1003" s="16"/>
      <c r="ET1003" s="16"/>
      <c r="EU1003" s="16"/>
      <c r="EV1003" s="16"/>
      <c r="EW1003" s="16"/>
      <c r="EX1003" s="16"/>
      <c r="EY1003" s="16"/>
      <c r="EZ1003" s="16"/>
      <c r="FA1003" s="16"/>
      <c r="FB1003" s="16"/>
      <c r="FC1003" s="16"/>
      <c r="FD1003" s="16"/>
      <c r="FE1003" s="16"/>
      <c r="FF1003" s="16"/>
      <c r="FG1003" s="16"/>
      <c r="FH1003" s="16"/>
      <c r="FI1003" s="16"/>
    </row>
    <row r="1004" spans="12:165" x14ac:dyDescent="0.25">
      <c r="L1004" s="18"/>
      <c r="M1004" s="17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  <c r="AG1004" s="18"/>
      <c r="AH1004" s="18"/>
      <c r="AI1004" s="18"/>
      <c r="AJ1004" s="18"/>
      <c r="AK1004" s="18"/>
      <c r="AL1004" s="18"/>
      <c r="AM1004" s="18"/>
      <c r="AN1004" s="18"/>
      <c r="AO1004" s="18"/>
      <c r="AP1004" s="247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  <c r="CQ1004" s="16"/>
      <c r="CR1004" s="16"/>
      <c r="CS1004" s="16"/>
      <c r="CT1004" s="16"/>
      <c r="CU1004" s="16"/>
      <c r="CV1004" s="16"/>
      <c r="CW1004" s="16"/>
      <c r="CX1004" s="16"/>
      <c r="CY1004" s="16"/>
      <c r="CZ1004" s="16"/>
      <c r="DA1004" s="16"/>
      <c r="DB1004" s="16"/>
      <c r="DC1004" s="16"/>
      <c r="DD1004" s="16"/>
      <c r="DE1004" s="16"/>
      <c r="DF1004" s="16"/>
      <c r="DG1004" s="16"/>
      <c r="DH1004" s="16"/>
      <c r="DI1004" s="16"/>
      <c r="DJ1004" s="16"/>
      <c r="DK1004" s="16"/>
      <c r="DL1004" s="16"/>
      <c r="DM1004" s="16"/>
      <c r="DN1004" s="16"/>
      <c r="DO1004" s="16"/>
      <c r="DP1004" s="16"/>
      <c r="DQ1004" s="16"/>
      <c r="DR1004" s="16"/>
      <c r="DS1004" s="16"/>
      <c r="DT1004" s="16"/>
      <c r="DU1004" s="16"/>
      <c r="DV1004" s="16"/>
      <c r="DW1004" s="16"/>
      <c r="DX1004" s="16"/>
      <c r="DY1004" s="16"/>
      <c r="DZ1004" s="16"/>
      <c r="EA1004" s="16"/>
      <c r="EB1004" s="16"/>
      <c r="EC1004" s="16"/>
      <c r="ED1004" s="16"/>
      <c r="EE1004" s="16"/>
      <c r="EF1004" s="16"/>
      <c r="EG1004" s="16"/>
      <c r="EH1004" s="16"/>
      <c r="EI1004" s="16"/>
      <c r="EJ1004" s="16"/>
      <c r="EK1004" s="16"/>
      <c r="EL1004" s="16"/>
      <c r="EM1004" s="16"/>
      <c r="EN1004" s="16"/>
      <c r="EO1004" s="16"/>
      <c r="EP1004" s="16"/>
      <c r="EQ1004" s="16"/>
      <c r="ER1004" s="16"/>
      <c r="ES1004" s="16"/>
      <c r="ET1004" s="16"/>
      <c r="EU1004" s="16"/>
      <c r="EV1004" s="16"/>
      <c r="EW1004" s="16"/>
      <c r="EX1004" s="16"/>
      <c r="EY1004" s="16"/>
      <c r="EZ1004" s="16"/>
      <c r="FA1004" s="16"/>
      <c r="FB1004" s="16"/>
      <c r="FC1004" s="16"/>
      <c r="FD1004" s="16"/>
      <c r="FE1004" s="16"/>
      <c r="FF1004" s="16"/>
      <c r="FG1004" s="16"/>
      <c r="FH1004" s="16"/>
      <c r="FI1004" s="16"/>
    </row>
    <row r="1005" spans="12:165" x14ac:dyDescent="0.25">
      <c r="L1005" s="18"/>
      <c r="M1005" s="17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  <c r="AG1005" s="18"/>
      <c r="AH1005" s="18"/>
      <c r="AI1005" s="18"/>
      <c r="AJ1005" s="18"/>
      <c r="AK1005" s="18"/>
      <c r="AL1005" s="18"/>
      <c r="AM1005" s="18"/>
      <c r="AN1005" s="18"/>
      <c r="AO1005" s="18"/>
      <c r="AP1005" s="247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</row>
    <row r="1006" spans="12:165" x14ac:dyDescent="0.25">
      <c r="L1006" s="18"/>
      <c r="M1006" s="17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  <c r="AG1006" s="18"/>
      <c r="AH1006" s="18"/>
      <c r="AI1006" s="18"/>
      <c r="AJ1006" s="18"/>
      <c r="AK1006" s="18"/>
      <c r="AL1006" s="18"/>
      <c r="AM1006" s="18"/>
      <c r="AN1006" s="18"/>
      <c r="AO1006" s="18"/>
      <c r="AP1006" s="247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</row>
    <row r="1007" spans="12:165" x14ac:dyDescent="0.25">
      <c r="L1007" s="18"/>
      <c r="M1007" s="17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  <c r="AG1007" s="18"/>
      <c r="AH1007" s="18"/>
      <c r="AI1007" s="18"/>
      <c r="AJ1007" s="18"/>
      <c r="AK1007" s="18"/>
      <c r="AL1007" s="18"/>
      <c r="AM1007" s="18"/>
      <c r="AN1007" s="18"/>
      <c r="AO1007" s="18"/>
      <c r="AP1007" s="247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  <c r="CD1007" s="16"/>
      <c r="CE1007" s="16"/>
      <c r="CF1007" s="16"/>
      <c r="CG1007" s="16"/>
      <c r="CH1007" s="16"/>
      <c r="CI1007" s="16"/>
      <c r="CJ1007" s="16"/>
      <c r="CK1007" s="16"/>
      <c r="CL1007" s="16"/>
      <c r="CM1007" s="16"/>
      <c r="CN1007" s="16"/>
      <c r="CO1007" s="16"/>
      <c r="CP1007" s="16"/>
      <c r="CQ1007" s="16"/>
      <c r="CR1007" s="16"/>
      <c r="CS1007" s="16"/>
      <c r="CT1007" s="16"/>
      <c r="CU1007" s="16"/>
      <c r="CV1007" s="16"/>
      <c r="CW1007" s="16"/>
      <c r="CX1007" s="16"/>
      <c r="CY1007" s="16"/>
      <c r="CZ1007" s="16"/>
      <c r="DA1007" s="16"/>
      <c r="DB1007" s="16"/>
      <c r="DC1007" s="16"/>
      <c r="DD1007" s="16"/>
      <c r="DE1007" s="16"/>
      <c r="DF1007" s="16"/>
      <c r="DG1007" s="16"/>
      <c r="DH1007" s="16"/>
      <c r="DI1007" s="16"/>
      <c r="DJ1007" s="16"/>
      <c r="DK1007" s="16"/>
      <c r="DL1007" s="16"/>
      <c r="DM1007" s="16"/>
      <c r="DN1007" s="16"/>
      <c r="DO1007" s="16"/>
      <c r="DP1007" s="16"/>
      <c r="DQ1007" s="16"/>
      <c r="DR1007" s="16"/>
      <c r="DS1007" s="16"/>
      <c r="DT1007" s="16"/>
      <c r="DU1007" s="16"/>
      <c r="DV1007" s="16"/>
      <c r="DW1007" s="16"/>
      <c r="DX1007" s="16"/>
      <c r="DY1007" s="16"/>
      <c r="DZ1007" s="16"/>
      <c r="EA1007" s="16"/>
      <c r="EB1007" s="16"/>
      <c r="EC1007" s="16"/>
      <c r="ED1007" s="16"/>
      <c r="EE1007" s="16"/>
      <c r="EF1007" s="16"/>
      <c r="EG1007" s="16"/>
      <c r="EH1007" s="16"/>
      <c r="EI1007" s="16"/>
      <c r="EJ1007" s="16"/>
      <c r="EK1007" s="16"/>
      <c r="EL1007" s="16"/>
      <c r="EM1007" s="16"/>
      <c r="EN1007" s="16"/>
      <c r="EO1007" s="16"/>
      <c r="EP1007" s="16"/>
      <c r="EQ1007" s="16"/>
      <c r="ER1007" s="16"/>
      <c r="ES1007" s="16"/>
      <c r="ET1007" s="16"/>
      <c r="EU1007" s="16"/>
      <c r="EV1007" s="16"/>
      <c r="EW1007" s="16"/>
      <c r="EX1007" s="16"/>
      <c r="EY1007" s="16"/>
      <c r="EZ1007" s="16"/>
      <c r="FA1007" s="16"/>
      <c r="FB1007" s="16"/>
      <c r="FC1007" s="16"/>
      <c r="FD1007" s="16"/>
      <c r="FE1007" s="16"/>
      <c r="FF1007" s="16"/>
      <c r="FG1007" s="16"/>
      <c r="FH1007" s="16"/>
      <c r="FI1007" s="16"/>
    </row>
    <row r="1008" spans="12:165" x14ac:dyDescent="0.25">
      <c r="L1008" s="18"/>
      <c r="M1008" s="17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  <c r="AG1008" s="18"/>
      <c r="AH1008" s="18"/>
      <c r="AI1008" s="18"/>
      <c r="AJ1008" s="18"/>
      <c r="AK1008" s="18"/>
      <c r="AL1008" s="18"/>
      <c r="AM1008" s="18"/>
      <c r="AN1008" s="18"/>
      <c r="AO1008" s="18"/>
      <c r="AP1008" s="247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</row>
    <row r="1009" spans="12:165" x14ac:dyDescent="0.25">
      <c r="L1009" s="18"/>
      <c r="M1009" s="17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  <c r="AG1009" s="18"/>
      <c r="AH1009" s="18"/>
      <c r="AI1009" s="18"/>
      <c r="AJ1009" s="18"/>
      <c r="AK1009" s="18"/>
      <c r="AL1009" s="18"/>
      <c r="AM1009" s="18"/>
      <c r="AN1009" s="18"/>
      <c r="AO1009" s="18"/>
      <c r="AP1009" s="247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  <c r="CQ1009" s="16"/>
      <c r="CR1009" s="16"/>
      <c r="CS1009" s="16"/>
      <c r="CT1009" s="16"/>
      <c r="CU1009" s="16"/>
      <c r="CV1009" s="16"/>
      <c r="CW1009" s="16"/>
      <c r="CX1009" s="16"/>
      <c r="CY1009" s="16"/>
      <c r="CZ1009" s="16"/>
      <c r="DA1009" s="16"/>
      <c r="DB1009" s="16"/>
      <c r="DC1009" s="16"/>
      <c r="DD1009" s="16"/>
      <c r="DE1009" s="16"/>
      <c r="DF1009" s="16"/>
      <c r="DG1009" s="16"/>
      <c r="DH1009" s="16"/>
      <c r="DI1009" s="16"/>
      <c r="DJ1009" s="16"/>
      <c r="DK1009" s="16"/>
      <c r="DL1009" s="16"/>
      <c r="DM1009" s="16"/>
      <c r="DN1009" s="16"/>
      <c r="DO1009" s="16"/>
      <c r="DP1009" s="16"/>
      <c r="DQ1009" s="16"/>
      <c r="DR1009" s="16"/>
      <c r="DS1009" s="16"/>
      <c r="DT1009" s="16"/>
      <c r="DU1009" s="16"/>
      <c r="DV1009" s="16"/>
      <c r="DW1009" s="16"/>
      <c r="DX1009" s="16"/>
      <c r="DY1009" s="16"/>
      <c r="DZ1009" s="16"/>
      <c r="EA1009" s="16"/>
      <c r="EB1009" s="16"/>
      <c r="EC1009" s="16"/>
      <c r="ED1009" s="16"/>
      <c r="EE1009" s="16"/>
      <c r="EF1009" s="16"/>
      <c r="EG1009" s="16"/>
      <c r="EH1009" s="16"/>
      <c r="EI1009" s="16"/>
      <c r="EJ1009" s="16"/>
      <c r="EK1009" s="16"/>
      <c r="EL1009" s="16"/>
      <c r="EM1009" s="16"/>
      <c r="EN1009" s="16"/>
      <c r="EO1009" s="16"/>
      <c r="EP1009" s="16"/>
      <c r="EQ1009" s="16"/>
      <c r="ER1009" s="16"/>
      <c r="ES1009" s="16"/>
      <c r="ET1009" s="16"/>
      <c r="EU1009" s="16"/>
      <c r="EV1009" s="16"/>
      <c r="EW1009" s="16"/>
      <c r="EX1009" s="16"/>
      <c r="EY1009" s="16"/>
      <c r="EZ1009" s="16"/>
      <c r="FA1009" s="16"/>
      <c r="FB1009" s="16"/>
      <c r="FC1009" s="16"/>
      <c r="FD1009" s="16"/>
      <c r="FE1009" s="16"/>
      <c r="FF1009" s="16"/>
      <c r="FG1009" s="16"/>
      <c r="FH1009" s="16"/>
      <c r="FI1009" s="16"/>
    </row>
    <row r="1010" spans="12:165" x14ac:dyDescent="0.25">
      <c r="L1010" s="18"/>
      <c r="M1010" s="17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  <c r="AG1010" s="18"/>
      <c r="AH1010" s="18"/>
      <c r="AI1010" s="18"/>
      <c r="AJ1010" s="18"/>
      <c r="AK1010" s="18"/>
      <c r="AL1010" s="18"/>
      <c r="AM1010" s="18"/>
      <c r="AN1010" s="18"/>
      <c r="AO1010" s="18"/>
      <c r="AP1010" s="247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</row>
    <row r="1011" spans="12:165" x14ac:dyDescent="0.25">
      <c r="L1011" s="18"/>
      <c r="M1011" s="17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  <c r="AG1011" s="18"/>
      <c r="AH1011" s="18"/>
      <c r="AI1011" s="18"/>
      <c r="AJ1011" s="18"/>
      <c r="AK1011" s="18"/>
      <c r="AL1011" s="18"/>
      <c r="AM1011" s="18"/>
      <c r="AN1011" s="18"/>
      <c r="AO1011" s="18"/>
      <c r="AP1011" s="247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</row>
    <row r="1012" spans="12:165" x14ac:dyDescent="0.25">
      <c r="L1012" s="18"/>
      <c r="M1012" s="17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  <c r="AG1012" s="18"/>
      <c r="AH1012" s="18"/>
      <c r="AI1012" s="18"/>
      <c r="AJ1012" s="18"/>
      <c r="AK1012" s="18"/>
      <c r="AL1012" s="18"/>
      <c r="AM1012" s="18"/>
      <c r="AN1012" s="18"/>
      <c r="AO1012" s="18"/>
      <c r="AP1012" s="247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</row>
    <row r="1013" spans="12:165" x14ac:dyDescent="0.25">
      <c r="L1013" s="18"/>
      <c r="M1013" s="17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  <c r="AG1013" s="18"/>
      <c r="AH1013" s="18"/>
      <c r="AI1013" s="18"/>
      <c r="AJ1013" s="18"/>
      <c r="AK1013" s="18"/>
      <c r="AL1013" s="18"/>
      <c r="AM1013" s="18"/>
      <c r="AN1013" s="18"/>
      <c r="AO1013" s="18"/>
      <c r="AP1013" s="247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</row>
    <row r="1014" spans="12:165" x14ac:dyDescent="0.25">
      <c r="L1014" s="18"/>
      <c r="M1014" s="17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  <c r="AG1014" s="18"/>
      <c r="AH1014" s="18"/>
      <c r="AI1014" s="18"/>
      <c r="AJ1014" s="18"/>
      <c r="AK1014" s="18"/>
      <c r="AL1014" s="18"/>
      <c r="AM1014" s="18"/>
      <c r="AN1014" s="18"/>
      <c r="AO1014" s="18"/>
      <c r="AP1014" s="247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</row>
    <row r="1015" spans="12:165" x14ac:dyDescent="0.25">
      <c r="L1015" s="18"/>
      <c r="M1015" s="17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  <c r="AG1015" s="18"/>
      <c r="AH1015" s="18"/>
      <c r="AI1015" s="18"/>
      <c r="AJ1015" s="18"/>
      <c r="AK1015" s="18"/>
      <c r="AL1015" s="18"/>
      <c r="AM1015" s="18"/>
      <c r="AN1015" s="18"/>
      <c r="AO1015" s="18"/>
      <c r="AP1015" s="247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</row>
    <row r="1016" spans="12:165" x14ac:dyDescent="0.25">
      <c r="L1016" s="18"/>
      <c r="M1016" s="17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  <c r="AG1016" s="18"/>
      <c r="AH1016" s="18"/>
      <c r="AI1016" s="18"/>
      <c r="AJ1016" s="18"/>
      <c r="AK1016" s="18"/>
      <c r="AL1016" s="18"/>
      <c r="AM1016" s="18"/>
      <c r="AN1016" s="18"/>
      <c r="AO1016" s="18"/>
      <c r="AP1016" s="247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</row>
    <row r="1017" spans="12:165" x14ac:dyDescent="0.25">
      <c r="L1017" s="18"/>
      <c r="M1017" s="17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  <c r="AG1017" s="18"/>
      <c r="AH1017" s="18"/>
      <c r="AI1017" s="18"/>
      <c r="AJ1017" s="18"/>
      <c r="AK1017" s="18"/>
      <c r="AL1017" s="18"/>
      <c r="AM1017" s="18"/>
      <c r="AN1017" s="18"/>
      <c r="AO1017" s="18"/>
      <c r="AP1017" s="247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  <c r="CD1017" s="16"/>
      <c r="CE1017" s="16"/>
      <c r="CF1017" s="16"/>
      <c r="CG1017" s="16"/>
      <c r="CH1017" s="16"/>
      <c r="CI1017" s="16"/>
      <c r="CJ1017" s="16"/>
      <c r="CK1017" s="16"/>
      <c r="CL1017" s="16"/>
      <c r="CM1017" s="16"/>
      <c r="CN1017" s="16"/>
      <c r="CO1017" s="16"/>
      <c r="CP1017" s="16"/>
      <c r="CQ1017" s="16"/>
      <c r="CR1017" s="16"/>
      <c r="CS1017" s="16"/>
      <c r="CT1017" s="16"/>
      <c r="CU1017" s="16"/>
      <c r="CV1017" s="16"/>
      <c r="CW1017" s="16"/>
      <c r="CX1017" s="16"/>
      <c r="CY1017" s="16"/>
      <c r="CZ1017" s="16"/>
      <c r="DA1017" s="16"/>
      <c r="DB1017" s="16"/>
      <c r="DC1017" s="16"/>
      <c r="DD1017" s="16"/>
      <c r="DE1017" s="16"/>
      <c r="DF1017" s="16"/>
      <c r="DG1017" s="16"/>
      <c r="DH1017" s="16"/>
      <c r="DI1017" s="16"/>
      <c r="DJ1017" s="16"/>
      <c r="DK1017" s="16"/>
      <c r="DL1017" s="16"/>
      <c r="DM1017" s="16"/>
      <c r="DN1017" s="16"/>
      <c r="DO1017" s="16"/>
      <c r="DP1017" s="16"/>
      <c r="DQ1017" s="16"/>
      <c r="DR1017" s="16"/>
      <c r="DS1017" s="16"/>
      <c r="DT1017" s="16"/>
      <c r="DU1017" s="16"/>
      <c r="DV1017" s="16"/>
      <c r="DW1017" s="16"/>
      <c r="DX1017" s="16"/>
      <c r="DY1017" s="16"/>
      <c r="DZ1017" s="16"/>
      <c r="EA1017" s="16"/>
      <c r="EB1017" s="16"/>
      <c r="EC1017" s="16"/>
      <c r="ED1017" s="16"/>
      <c r="EE1017" s="16"/>
      <c r="EF1017" s="16"/>
      <c r="EG1017" s="16"/>
      <c r="EH1017" s="16"/>
      <c r="EI1017" s="16"/>
      <c r="EJ1017" s="16"/>
      <c r="EK1017" s="16"/>
      <c r="EL1017" s="16"/>
      <c r="EM1017" s="16"/>
      <c r="EN1017" s="16"/>
      <c r="EO1017" s="16"/>
      <c r="EP1017" s="16"/>
      <c r="EQ1017" s="16"/>
      <c r="ER1017" s="16"/>
      <c r="ES1017" s="16"/>
      <c r="ET1017" s="16"/>
      <c r="EU1017" s="16"/>
      <c r="EV1017" s="16"/>
      <c r="EW1017" s="16"/>
      <c r="EX1017" s="16"/>
      <c r="EY1017" s="16"/>
      <c r="EZ1017" s="16"/>
      <c r="FA1017" s="16"/>
      <c r="FB1017" s="16"/>
      <c r="FC1017" s="16"/>
      <c r="FD1017" s="16"/>
      <c r="FE1017" s="16"/>
      <c r="FF1017" s="16"/>
      <c r="FG1017" s="16"/>
      <c r="FH1017" s="16"/>
      <c r="FI1017" s="16"/>
    </row>
    <row r="1018" spans="12:165" x14ac:dyDescent="0.25">
      <c r="L1018" s="18"/>
      <c r="M1018" s="17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  <c r="AG1018" s="18"/>
      <c r="AH1018" s="18"/>
      <c r="AI1018" s="18"/>
      <c r="AJ1018" s="18"/>
      <c r="AK1018" s="18"/>
      <c r="AL1018" s="18"/>
      <c r="AM1018" s="18"/>
      <c r="AN1018" s="18"/>
      <c r="AO1018" s="18"/>
      <c r="AP1018" s="247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  <c r="CQ1018" s="16"/>
      <c r="CR1018" s="16"/>
      <c r="CS1018" s="16"/>
      <c r="CT1018" s="16"/>
      <c r="CU1018" s="16"/>
      <c r="CV1018" s="16"/>
      <c r="CW1018" s="16"/>
      <c r="CX1018" s="16"/>
      <c r="CY1018" s="16"/>
      <c r="CZ1018" s="16"/>
      <c r="DA1018" s="16"/>
      <c r="DB1018" s="16"/>
      <c r="DC1018" s="16"/>
      <c r="DD1018" s="16"/>
      <c r="DE1018" s="16"/>
      <c r="DF1018" s="16"/>
      <c r="DG1018" s="16"/>
      <c r="DH1018" s="16"/>
      <c r="DI1018" s="16"/>
      <c r="DJ1018" s="16"/>
      <c r="DK1018" s="16"/>
      <c r="DL1018" s="16"/>
      <c r="DM1018" s="16"/>
      <c r="DN1018" s="16"/>
      <c r="DO1018" s="16"/>
      <c r="DP1018" s="16"/>
      <c r="DQ1018" s="16"/>
      <c r="DR1018" s="16"/>
      <c r="DS1018" s="16"/>
      <c r="DT1018" s="16"/>
      <c r="DU1018" s="16"/>
      <c r="DV1018" s="16"/>
      <c r="DW1018" s="16"/>
      <c r="DX1018" s="16"/>
      <c r="DY1018" s="16"/>
      <c r="DZ1018" s="16"/>
      <c r="EA1018" s="16"/>
      <c r="EB1018" s="16"/>
      <c r="EC1018" s="16"/>
      <c r="ED1018" s="16"/>
      <c r="EE1018" s="16"/>
      <c r="EF1018" s="16"/>
      <c r="EG1018" s="16"/>
      <c r="EH1018" s="16"/>
      <c r="EI1018" s="16"/>
      <c r="EJ1018" s="16"/>
      <c r="EK1018" s="16"/>
      <c r="EL1018" s="16"/>
      <c r="EM1018" s="16"/>
      <c r="EN1018" s="16"/>
      <c r="EO1018" s="16"/>
      <c r="EP1018" s="16"/>
      <c r="EQ1018" s="16"/>
      <c r="ER1018" s="16"/>
      <c r="ES1018" s="16"/>
      <c r="ET1018" s="16"/>
      <c r="EU1018" s="16"/>
      <c r="EV1018" s="16"/>
      <c r="EW1018" s="16"/>
      <c r="EX1018" s="16"/>
      <c r="EY1018" s="16"/>
      <c r="EZ1018" s="16"/>
      <c r="FA1018" s="16"/>
      <c r="FB1018" s="16"/>
      <c r="FC1018" s="16"/>
      <c r="FD1018" s="16"/>
      <c r="FE1018" s="16"/>
      <c r="FF1018" s="16"/>
      <c r="FG1018" s="16"/>
      <c r="FH1018" s="16"/>
      <c r="FI1018" s="16"/>
    </row>
    <row r="1019" spans="12:165" x14ac:dyDescent="0.25">
      <c r="L1019" s="18"/>
      <c r="M1019" s="17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  <c r="AG1019" s="18"/>
      <c r="AH1019" s="18"/>
      <c r="AI1019" s="18"/>
      <c r="AJ1019" s="18"/>
      <c r="AK1019" s="18"/>
      <c r="AL1019" s="18"/>
      <c r="AM1019" s="18"/>
      <c r="AN1019" s="18"/>
      <c r="AO1019" s="18"/>
      <c r="AP1019" s="247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  <c r="CQ1019" s="16"/>
      <c r="CR1019" s="16"/>
      <c r="CS1019" s="16"/>
      <c r="CT1019" s="16"/>
      <c r="CU1019" s="16"/>
      <c r="CV1019" s="16"/>
      <c r="CW1019" s="16"/>
      <c r="CX1019" s="16"/>
      <c r="CY1019" s="16"/>
      <c r="CZ1019" s="16"/>
      <c r="DA1019" s="16"/>
      <c r="DB1019" s="16"/>
      <c r="DC1019" s="16"/>
      <c r="DD1019" s="16"/>
      <c r="DE1019" s="16"/>
      <c r="DF1019" s="16"/>
      <c r="DG1019" s="16"/>
      <c r="DH1019" s="16"/>
      <c r="DI1019" s="16"/>
      <c r="DJ1019" s="16"/>
      <c r="DK1019" s="16"/>
      <c r="DL1019" s="16"/>
      <c r="DM1019" s="16"/>
      <c r="DN1019" s="16"/>
      <c r="DO1019" s="16"/>
      <c r="DP1019" s="16"/>
      <c r="DQ1019" s="16"/>
      <c r="DR1019" s="16"/>
      <c r="DS1019" s="16"/>
      <c r="DT1019" s="16"/>
      <c r="DU1019" s="16"/>
      <c r="DV1019" s="16"/>
      <c r="DW1019" s="16"/>
      <c r="DX1019" s="16"/>
      <c r="DY1019" s="16"/>
      <c r="DZ1019" s="16"/>
      <c r="EA1019" s="16"/>
      <c r="EB1019" s="16"/>
      <c r="EC1019" s="16"/>
      <c r="ED1019" s="16"/>
      <c r="EE1019" s="16"/>
      <c r="EF1019" s="16"/>
      <c r="EG1019" s="16"/>
      <c r="EH1019" s="16"/>
      <c r="EI1019" s="16"/>
      <c r="EJ1019" s="16"/>
      <c r="EK1019" s="16"/>
      <c r="EL1019" s="16"/>
      <c r="EM1019" s="16"/>
      <c r="EN1019" s="16"/>
      <c r="EO1019" s="16"/>
      <c r="EP1019" s="16"/>
      <c r="EQ1019" s="16"/>
      <c r="ER1019" s="16"/>
      <c r="ES1019" s="16"/>
      <c r="ET1019" s="16"/>
      <c r="EU1019" s="16"/>
      <c r="EV1019" s="16"/>
      <c r="EW1019" s="16"/>
      <c r="EX1019" s="16"/>
      <c r="EY1019" s="16"/>
      <c r="EZ1019" s="16"/>
      <c r="FA1019" s="16"/>
      <c r="FB1019" s="16"/>
      <c r="FC1019" s="16"/>
      <c r="FD1019" s="16"/>
      <c r="FE1019" s="16"/>
      <c r="FF1019" s="16"/>
      <c r="FG1019" s="16"/>
      <c r="FH1019" s="16"/>
      <c r="FI1019" s="16"/>
    </row>
    <row r="1020" spans="12:165" x14ac:dyDescent="0.25">
      <c r="L1020" s="18"/>
      <c r="M1020" s="17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  <c r="AG1020" s="18"/>
      <c r="AH1020" s="18"/>
      <c r="AI1020" s="18"/>
      <c r="AJ1020" s="18"/>
      <c r="AK1020" s="18"/>
      <c r="AL1020" s="18"/>
      <c r="AM1020" s="18"/>
      <c r="AN1020" s="18"/>
      <c r="AO1020" s="18"/>
      <c r="AP1020" s="247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  <c r="CD1020" s="16"/>
      <c r="CE1020" s="16"/>
      <c r="CF1020" s="16"/>
      <c r="CG1020" s="16"/>
      <c r="CH1020" s="16"/>
      <c r="CI1020" s="16"/>
      <c r="CJ1020" s="16"/>
      <c r="CK1020" s="16"/>
      <c r="CL1020" s="16"/>
      <c r="CM1020" s="16"/>
      <c r="CN1020" s="16"/>
      <c r="CO1020" s="16"/>
      <c r="CP1020" s="16"/>
      <c r="CQ1020" s="16"/>
      <c r="CR1020" s="16"/>
      <c r="CS1020" s="16"/>
      <c r="CT1020" s="16"/>
      <c r="CU1020" s="16"/>
      <c r="CV1020" s="16"/>
      <c r="CW1020" s="16"/>
      <c r="CX1020" s="16"/>
      <c r="CY1020" s="16"/>
      <c r="CZ1020" s="16"/>
      <c r="DA1020" s="16"/>
      <c r="DB1020" s="16"/>
      <c r="DC1020" s="16"/>
      <c r="DD1020" s="16"/>
      <c r="DE1020" s="16"/>
      <c r="DF1020" s="16"/>
      <c r="DG1020" s="16"/>
      <c r="DH1020" s="16"/>
      <c r="DI1020" s="16"/>
      <c r="DJ1020" s="16"/>
      <c r="DK1020" s="16"/>
      <c r="DL1020" s="16"/>
      <c r="DM1020" s="16"/>
      <c r="DN1020" s="16"/>
      <c r="DO1020" s="16"/>
      <c r="DP1020" s="16"/>
      <c r="DQ1020" s="16"/>
      <c r="DR1020" s="16"/>
      <c r="DS1020" s="16"/>
      <c r="DT1020" s="16"/>
      <c r="DU1020" s="16"/>
      <c r="DV1020" s="16"/>
      <c r="DW1020" s="16"/>
      <c r="DX1020" s="16"/>
      <c r="DY1020" s="16"/>
      <c r="DZ1020" s="16"/>
      <c r="EA1020" s="16"/>
      <c r="EB1020" s="16"/>
      <c r="EC1020" s="16"/>
      <c r="ED1020" s="16"/>
      <c r="EE1020" s="16"/>
      <c r="EF1020" s="16"/>
      <c r="EG1020" s="16"/>
      <c r="EH1020" s="16"/>
      <c r="EI1020" s="16"/>
      <c r="EJ1020" s="16"/>
      <c r="EK1020" s="16"/>
      <c r="EL1020" s="16"/>
      <c r="EM1020" s="16"/>
      <c r="EN1020" s="16"/>
      <c r="EO1020" s="16"/>
      <c r="EP1020" s="16"/>
      <c r="EQ1020" s="16"/>
      <c r="ER1020" s="16"/>
      <c r="ES1020" s="16"/>
      <c r="ET1020" s="16"/>
      <c r="EU1020" s="16"/>
      <c r="EV1020" s="16"/>
      <c r="EW1020" s="16"/>
      <c r="EX1020" s="16"/>
      <c r="EY1020" s="16"/>
      <c r="EZ1020" s="16"/>
      <c r="FA1020" s="16"/>
      <c r="FB1020" s="16"/>
      <c r="FC1020" s="16"/>
      <c r="FD1020" s="16"/>
      <c r="FE1020" s="16"/>
      <c r="FF1020" s="16"/>
      <c r="FG1020" s="16"/>
      <c r="FH1020" s="16"/>
      <c r="FI1020" s="16"/>
    </row>
    <row r="1021" spans="12:165" x14ac:dyDescent="0.25">
      <c r="L1021" s="18"/>
      <c r="M1021" s="17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  <c r="AG1021" s="18"/>
      <c r="AH1021" s="18"/>
      <c r="AI1021" s="18"/>
      <c r="AJ1021" s="18"/>
      <c r="AK1021" s="18"/>
      <c r="AL1021" s="18"/>
      <c r="AM1021" s="18"/>
      <c r="AN1021" s="18"/>
      <c r="AO1021" s="18"/>
      <c r="AP1021" s="247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  <c r="CD1021" s="16"/>
      <c r="CE1021" s="16"/>
      <c r="CF1021" s="16"/>
      <c r="CG1021" s="16"/>
      <c r="CH1021" s="16"/>
      <c r="CI1021" s="16"/>
      <c r="CJ1021" s="16"/>
      <c r="CK1021" s="16"/>
      <c r="CL1021" s="16"/>
      <c r="CM1021" s="16"/>
      <c r="CN1021" s="16"/>
      <c r="CO1021" s="16"/>
      <c r="CP1021" s="16"/>
      <c r="CQ1021" s="16"/>
      <c r="CR1021" s="16"/>
      <c r="CS1021" s="16"/>
      <c r="CT1021" s="16"/>
      <c r="CU1021" s="16"/>
      <c r="CV1021" s="16"/>
      <c r="CW1021" s="16"/>
      <c r="CX1021" s="16"/>
      <c r="CY1021" s="16"/>
      <c r="CZ1021" s="16"/>
      <c r="DA1021" s="16"/>
      <c r="DB1021" s="16"/>
      <c r="DC1021" s="16"/>
      <c r="DD1021" s="16"/>
      <c r="DE1021" s="16"/>
      <c r="DF1021" s="16"/>
      <c r="DG1021" s="16"/>
      <c r="DH1021" s="16"/>
      <c r="DI1021" s="16"/>
      <c r="DJ1021" s="16"/>
      <c r="DK1021" s="16"/>
      <c r="DL1021" s="16"/>
      <c r="DM1021" s="16"/>
      <c r="DN1021" s="16"/>
      <c r="DO1021" s="16"/>
      <c r="DP1021" s="16"/>
      <c r="DQ1021" s="16"/>
      <c r="DR1021" s="16"/>
      <c r="DS1021" s="16"/>
      <c r="DT1021" s="16"/>
      <c r="DU1021" s="16"/>
      <c r="DV1021" s="16"/>
      <c r="DW1021" s="16"/>
      <c r="DX1021" s="16"/>
      <c r="DY1021" s="16"/>
      <c r="DZ1021" s="16"/>
      <c r="EA1021" s="16"/>
      <c r="EB1021" s="16"/>
      <c r="EC1021" s="16"/>
      <c r="ED1021" s="16"/>
      <c r="EE1021" s="16"/>
      <c r="EF1021" s="16"/>
      <c r="EG1021" s="16"/>
      <c r="EH1021" s="16"/>
      <c r="EI1021" s="16"/>
      <c r="EJ1021" s="16"/>
      <c r="EK1021" s="16"/>
      <c r="EL1021" s="16"/>
      <c r="EM1021" s="16"/>
      <c r="EN1021" s="16"/>
      <c r="EO1021" s="16"/>
      <c r="EP1021" s="16"/>
      <c r="EQ1021" s="16"/>
      <c r="ER1021" s="16"/>
      <c r="ES1021" s="16"/>
      <c r="ET1021" s="16"/>
      <c r="EU1021" s="16"/>
      <c r="EV1021" s="16"/>
      <c r="EW1021" s="16"/>
      <c r="EX1021" s="16"/>
      <c r="EY1021" s="16"/>
      <c r="EZ1021" s="16"/>
      <c r="FA1021" s="16"/>
      <c r="FB1021" s="16"/>
      <c r="FC1021" s="16"/>
      <c r="FD1021" s="16"/>
      <c r="FE1021" s="16"/>
      <c r="FF1021" s="16"/>
      <c r="FG1021" s="16"/>
      <c r="FH1021" s="16"/>
      <c r="FI1021" s="16"/>
    </row>
    <row r="1022" spans="12:165" x14ac:dyDescent="0.25">
      <c r="L1022" s="18"/>
      <c r="M1022" s="17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  <c r="AG1022" s="18"/>
      <c r="AH1022" s="18"/>
      <c r="AI1022" s="18"/>
      <c r="AJ1022" s="18"/>
      <c r="AK1022" s="18"/>
      <c r="AL1022" s="18"/>
      <c r="AM1022" s="18"/>
      <c r="AN1022" s="18"/>
      <c r="AO1022" s="18"/>
      <c r="AP1022" s="247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  <c r="CQ1022" s="16"/>
      <c r="CR1022" s="16"/>
      <c r="CS1022" s="16"/>
      <c r="CT1022" s="16"/>
      <c r="CU1022" s="16"/>
      <c r="CV1022" s="16"/>
      <c r="CW1022" s="16"/>
      <c r="CX1022" s="16"/>
      <c r="CY1022" s="16"/>
      <c r="CZ1022" s="16"/>
      <c r="DA1022" s="16"/>
      <c r="DB1022" s="16"/>
      <c r="DC1022" s="16"/>
      <c r="DD1022" s="16"/>
      <c r="DE1022" s="16"/>
      <c r="DF1022" s="16"/>
      <c r="DG1022" s="16"/>
      <c r="DH1022" s="16"/>
      <c r="DI1022" s="16"/>
      <c r="DJ1022" s="16"/>
      <c r="DK1022" s="16"/>
      <c r="DL1022" s="16"/>
      <c r="DM1022" s="16"/>
      <c r="DN1022" s="16"/>
      <c r="DO1022" s="16"/>
      <c r="DP1022" s="16"/>
      <c r="DQ1022" s="16"/>
      <c r="DR1022" s="16"/>
      <c r="DS1022" s="16"/>
      <c r="DT1022" s="16"/>
      <c r="DU1022" s="16"/>
      <c r="DV1022" s="16"/>
      <c r="DW1022" s="16"/>
      <c r="DX1022" s="16"/>
      <c r="DY1022" s="16"/>
      <c r="DZ1022" s="16"/>
      <c r="EA1022" s="16"/>
      <c r="EB1022" s="16"/>
      <c r="EC1022" s="16"/>
      <c r="ED1022" s="16"/>
      <c r="EE1022" s="16"/>
      <c r="EF1022" s="16"/>
      <c r="EG1022" s="16"/>
      <c r="EH1022" s="16"/>
      <c r="EI1022" s="16"/>
      <c r="EJ1022" s="16"/>
      <c r="EK1022" s="16"/>
      <c r="EL1022" s="16"/>
      <c r="EM1022" s="16"/>
      <c r="EN1022" s="16"/>
      <c r="EO1022" s="16"/>
      <c r="EP1022" s="16"/>
      <c r="EQ1022" s="16"/>
      <c r="ER1022" s="16"/>
      <c r="ES1022" s="16"/>
      <c r="ET1022" s="16"/>
      <c r="EU1022" s="16"/>
      <c r="EV1022" s="16"/>
      <c r="EW1022" s="16"/>
      <c r="EX1022" s="16"/>
      <c r="EY1022" s="16"/>
      <c r="EZ1022" s="16"/>
      <c r="FA1022" s="16"/>
      <c r="FB1022" s="16"/>
      <c r="FC1022" s="16"/>
      <c r="FD1022" s="16"/>
      <c r="FE1022" s="16"/>
      <c r="FF1022" s="16"/>
      <c r="FG1022" s="16"/>
      <c r="FH1022" s="16"/>
      <c r="FI1022" s="16"/>
    </row>
    <row r="1023" spans="12:165" x14ac:dyDescent="0.25">
      <c r="L1023" s="18"/>
      <c r="M1023" s="17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  <c r="AG1023" s="18"/>
      <c r="AH1023" s="18"/>
      <c r="AI1023" s="18"/>
      <c r="AJ1023" s="18"/>
      <c r="AK1023" s="18"/>
      <c r="AL1023" s="18"/>
      <c r="AM1023" s="18"/>
      <c r="AN1023" s="18"/>
      <c r="AO1023" s="18"/>
      <c r="AP1023" s="247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  <c r="CQ1023" s="16"/>
      <c r="CR1023" s="16"/>
      <c r="CS1023" s="16"/>
      <c r="CT1023" s="16"/>
      <c r="CU1023" s="16"/>
      <c r="CV1023" s="16"/>
      <c r="CW1023" s="16"/>
      <c r="CX1023" s="16"/>
      <c r="CY1023" s="16"/>
      <c r="CZ1023" s="16"/>
      <c r="DA1023" s="16"/>
      <c r="DB1023" s="16"/>
      <c r="DC1023" s="16"/>
      <c r="DD1023" s="16"/>
      <c r="DE1023" s="16"/>
      <c r="DF1023" s="16"/>
      <c r="DG1023" s="16"/>
      <c r="DH1023" s="16"/>
      <c r="DI1023" s="16"/>
      <c r="DJ1023" s="16"/>
      <c r="DK1023" s="16"/>
      <c r="DL1023" s="16"/>
      <c r="DM1023" s="16"/>
      <c r="DN1023" s="16"/>
      <c r="DO1023" s="16"/>
      <c r="DP1023" s="16"/>
      <c r="DQ1023" s="16"/>
      <c r="DR1023" s="16"/>
      <c r="DS1023" s="16"/>
      <c r="DT1023" s="16"/>
      <c r="DU1023" s="16"/>
      <c r="DV1023" s="16"/>
      <c r="DW1023" s="16"/>
      <c r="DX1023" s="16"/>
      <c r="DY1023" s="16"/>
      <c r="DZ1023" s="16"/>
      <c r="EA1023" s="16"/>
      <c r="EB1023" s="16"/>
      <c r="EC1023" s="16"/>
      <c r="ED1023" s="16"/>
      <c r="EE1023" s="16"/>
      <c r="EF1023" s="16"/>
      <c r="EG1023" s="16"/>
      <c r="EH1023" s="16"/>
      <c r="EI1023" s="16"/>
      <c r="EJ1023" s="16"/>
      <c r="EK1023" s="16"/>
      <c r="EL1023" s="16"/>
      <c r="EM1023" s="16"/>
      <c r="EN1023" s="16"/>
      <c r="EO1023" s="16"/>
      <c r="EP1023" s="16"/>
      <c r="EQ1023" s="16"/>
      <c r="ER1023" s="16"/>
      <c r="ES1023" s="16"/>
      <c r="ET1023" s="16"/>
      <c r="EU1023" s="16"/>
      <c r="EV1023" s="16"/>
      <c r="EW1023" s="16"/>
      <c r="EX1023" s="16"/>
      <c r="EY1023" s="16"/>
      <c r="EZ1023" s="16"/>
      <c r="FA1023" s="16"/>
      <c r="FB1023" s="16"/>
      <c r="FC1023" s="16"/>
      <c r="FD1023" s="16"/>
      <c r="FE1023" s="16"/>
      <c r="FF1023" s="16"/>
      <c r="FG1023" s="16"/>
      <c r="FH1023" s="16"/>
      <c r="FI1023" s="16"/>
    </row>
    <row r="1024" spans="12:165" x14ac:dyDescent="0.25">
      <c r="L1024" s="18"/>
      <c r="M1024" s="17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  <c r="AG1024" s="18"/>
      <c r="AH1024" s="18"/>
      <c r="AI1024" s="18"/>
      <c r="AJ1024" s="18"/>
      <c r="AK1024" s="18"/>
      <c r="AL1024" s="18"/>
      <c r="AM1024" s="18"/>
      <c r="AN1024" s="18"/>
      <c r="AO1024" s="18"/>
      <c r="AP1024" s="247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  <c r="CQ1024" s="16"/>
      <c r="CR1024" s="16"/>
      <c r="CS1024" s="16"/>
      <c r="CT1024" s="16"/>
      <c r="CU1024" s="16"/>
      <c r="CV1024" s="16"/>
      <c r="CW1024" s="16"/>
      <c r="CX1024" s="16"/>
      <c r="CY1024" s="16"/>
      <c r="CZ1024" s="16"/>
      <c r="DA1024" s="16"/>
      <c r="DB1024" s="16"/>
      <c r="DC1024" s="16"/>
      <c r="DD1024" s="16"/>
      <c r="DE1024" s="16"/>
      <c r="DF1024" s="16"/>
      <c r="DG1024" s="16"/>
      <c r="DH1024" s="16"/>
      <c r="DI1024" s="16"/>
      <c r="DJ1024" s="16"/>
      <c r="DK1024" s="16"/>
      <c r="DL1024" s="16"/>
      <c r="DM1024" s="16"/>
      <c r="DN1024" s="16"/>
      <c r="DO1024" s="16"/>
      <c r="DP1024" s="16"/>
      <c r="DQ1024" s="16"/>
      <c r="DR1024" s="16"/>
      <c r="DS1024" s="16"/>
      <c r="DT1024" s="16"/>
      <c r="DU1024" s="16"/>
      <c r="DV1024" s="16"/>
      <c r="DW1024" s="16"/>
      <c r="DX1024" s="16"/>
      <c r="DY1024" s="16"/>
      <c r="DZ1024" s="16"/>
      <c r="EA1024" s="16"/>
      <c r="EB1024" s="16"/>
      <c r="EC1024" s="16"/>
      <c r="ED1024" s="16"/>
      <c r="EE1024" s="16"/>
      <c r="EF1024" s="16"/>
      <c r="EG1024" s="16"/>
      <c r="EH1024" s="16"/>
      <c r="EI1024" s="16"/>
      <c r="EJ1024" s="16"/>
      <c r="EK1024" s="16"/>
      <c r="EL1024" s="16"/>
      <c r="EM1024" s="16"/>
      <c r="EN1024" s="16"/>
      <c r="EO1024" s="16"/>
      <c r="EP1024" s="16"/>
      <c r="EQ1024" s="16"/>
      <c r="ER1024" s="16"/>
      <c r="ES1024" s="16"/>
      <c r="ET1024" s="16"/>
      <c r="EU1024" s="16"/>
      <c r="EV1024" s="16"/>
      <c r="EW1024" s="16"/>
      <c r="EX1024" s="16"/>
      <c r="EY1024" s="16"/>
      <c r="EZ1024" s="16"/>
      <c r="FA1024" s="16"/>
      <c r="FB1024" s="16"/>
      <c r="FC1024" s="16"/>
      <c r="FD1024" s="16"/>
      <c r="FE1024" s="16"/>
      <c r="FF1024" s="16"/>
      <c r="FG1024" s="16"/>
      <c r="FH1024" s="16"/>
      <c r="FI1024" s="16"/>
    </row>
    <row r="1025" spans="12:165" x14ac:dyDescent="0.25">
      <c r="L1025" s="18"/>
      <c r="M1025" s="17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  <c r="AG1025" s="18"/>
      <c r="AH1025" s="18"/>
      <c r="AI1025" s="18"/>
      <c r="AJ1025" s="18"/>
      <c r="AK1025" s="18"/>
      <c r="AL1025" s="18"/>
      <c r="AM1025" s="18"/>
      <c r="AN1025" s="18"/>
      <c r="AO1025" s="18"/>
      <c r="AP1025" s="247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  <c r="CD1025" s="16"/>
      <c r="CE1025" s="16"/>
      <c r="CF1025" s="16"/>
      <c r="CG1025" s="16"/>
      <c r="CH1025" s="16"/>
      <c r="CI1025" s="16"/>
      <c r="CJ1025" s="16"/>
      <c r="CK1025" s="16"/>
      <c r="CL1025" s="16"/>
      <c r="CM1025" s="16"/>
      <c r="CN1025" s="16"/>
      <c r="CO1025" s="16"/>
      <c r="CP1025" s="16"/>
      <c r="CQ1025" s="16"/>
      <c r="CR1025" s="16"/>
      <c r="CS1025" s="16"/>
      <c r="CT1025" s="16"/>
      <c r="CU1025" s="16"/>
      <c r="CV1025" s="16"/>
      <c r="CW1025" s="16"/>
      <c r="CX1025" s="16"/>
      <c r="CY1025" s="16"/>
      <c r="CZ1025" s="16"/>
      <c r="DA1025" s="16"/>
      <c r="DB1025" s="16"/>
      <c r="DC1025" s="16"/>
      <c r="DD1025" s="16"/>
      <c r="DE1025" s="16"/>
      <c r="DF1025" s="16"/>
      <c r="DG1025" s="16"/>
      <c r="DH1025" s="16"/>
      <c r="DI1025" s="16"/>
      <c r="DJ1025" s="16"/>
      <c r="DK1025" s="16"/>
      <c r="DL1025" s="16"/>
      <c r="DM1025" s="16"/>
      <c r="DN1025" s="16"/>
      <c r="DO1025" s="16"/>
      <c r="DP1025" s="16"/>
      <c r="DQ1025" s="16"/>
      <c r="DR1025" s="16"/>
      <c r="DS1025" s="16"/>
      <c r="DT1025" s="16"/>
      <c r="DU1025" s="16"/>
      <c r="DV1025" s="16"/>
      <c r="DW1025" s="16"/>
      <c r="DX1025" s="16"/>
      <c r="DY1025" s="16"/>
      <c r="DZ1025" s="16"/>
      <c r="EA1025" s="16"/>
      <c r="EB1025" s="16"/>
      <c r="EC1025" s="16"/>
      <c r="ED1025" s="16"/>
      <c r="EE1025" s="16"/>
      <c r="EF1025" s="16"/>
      <c r="EG1025" s="16"/>
      <c r="EH1025" s="16"/>
      <c r="EI1025" s="16"/>
      <c r="EJ1025" s="16"/>
      <c r="EK1025" s="16"/>
      <c r="EL1025" s="16"/>
      <c r="EM1025" s="16"/>
      <c r="EN1025" s="16"/>
      <c r="EO1025" s="16"/>
      <c r="EP1025" s="16"/>
      <c r="EQ1025" s="16"/>
      <c r="ER1025" s="16"/>
      <c r="ES1025" s="16"/>
      <c r="ET1025" s="16"/>
      <c r="EU1025" s="16"/>
      <c r="EV1025" s="16"/>
      <c r="EW1025" s="16"/>
      <c r="EX1025" s="16"/>
      <c r="EY1025" s="16"/>
      <c r="EZ1025" s="16"/>
      <c r="FA1025" s="16"/>
      <c r="FB1025" s="16"/>
      <c r="FC1025" s="16"/>
      <c r="FD1025" s="16"/>
      <c r="FE1025" s="16"/>
      <c r="FF1025" s="16"/>
      <c r="FG1025" s="16"/>
      <c r="FH1025" s="16"/>
      <c r="FI1025" s="16"/>
    </row>
    <row r="1026" spans="12:165" x14ac:dyDescent="0.25">
      <c r="L1026" s="18"/>
      <c r="M1026" s="17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  <c r="AG1026" s="18"/>
      <c r="AH1026" s="18"/>
      <c r="AI1026" s="18"/>
      <c r="AJ1026" s="18"/>
      <c r="AK1026" s="18"/>
      <c r="AL1026" s="18"/>
      <c r="AM1026" s="18"/>
      <c r="AN1026" s="18"/>
      <c r="AO1026" s="18"/>
      <c r="AP1026" s="247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</row>
    <row r="1027" spans="12:165" x14ac:dyDescent="0.25">
      <c r="L1027" s="18"/>
      <c r="M1027" s="17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  <c r="AG1027" s="18"/>
      <c r="AH1027" s="18"/>
      <c r="AI1027" s="18"/>
      <c r="AJ1027" s="18"/>
      <c r="AK1027" s="18"/>
      <c r="AL1027" s="18"/>
      <c r="AM1027" s="18"/>
      <c r="AN1027" s="18"/>
      <c r="AO1027" s="18"/>
      <c r="AP1027" s="247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  <c r="CQ1027" s="16"/>
      <c r="CR1027" s="16"/>
      <c r="CS1027" s="16"/>
      <c r="CT1027" s="16"/>
      <c r="CU1027" s="16"/>
      <c r="CV1027" s="16"/>
      <c r="CW1027" s="16"/>
      <c r="CX1027" s="16"/>
      <c r="CY1027" s="16"/>
      <c r="CZ1027" s="16"/>
      <c r="DA1027" s="16"/>
      <c r="DB1027" s="16"/>
      <c r="DC1027" s="16"/>
      <c r="DD1027" s="16"/>
      <c r="DE1027" s="16"/>
      <c r="DF1027" s="16"/>
      <c r="DG1027" s="16"/>
      <c r="DH1027" s="16"/>
      <c r="DI1027" s="16"/>
      <c r="DJ1027" s="16"/>
      <c r="DK1027" s="16"/>
      <c r="DL1027" s="16"/>
      <c r="DM1027" s="16"/>
      <c r="DN1027" s="16"/>
      <c r="DO1027" s="16"/>
      <c r="DP1027" s="16"/>
      <c r="DQ1027" s="16"/>
      <c r="DR1027" s="16"/>
      <c r="DS1027" s="16"/>
      <c r="DT1027" s="16"/>
      <c r="DU1027" s="16"/>
      <c r="DV1027" s="16"/>
      <c r="DW1027" s="16"/>
      <c r="DX1027" s="16"/>
      <c r="DY1027" s="16"/>
      <c r="DZ1027" s="16"/>
      <c r="EA1027" s="16"/>
      <c r="EB1027" s="16"/>
      <c r="EC1027" s="16"/>
      <c r="ED1027" s="16"/>
      <c r="EE1027" s="16"/>
      <c r="EF1027" s="16"/>
      <c r="EG1027" s="16"/>
      <c r="EH1027" s="16"/>
      <c r="EI1027" s="16"/>
      <c r="EJ1027" s="16"/>
      <c r="EK1027" s="16"/>
      <c r="EL1027" s="16"/>
      <c r="EM1027" s="16"/>
      <c r="EN1027" s="16"/>
      <c r="EO1027" s="16"/>
      <c r="EP1027" s="16"/>
      <c r="EQ1027" s="16"/>
      <c r="ER1027" s="16"/>
      <c r="ES1027" s="16"/>
      <c r="ET1027" s="16"/>
      <c r="EU1027" s="16"/>
      <c r="EV1027" s="16"/>
      <c r="EW1027" s="16"/>
      <c r="EX1027" s="16"/>
      <c r="EY1027" s="16"/>
      <c r="EZ1027" s="16"/>
      <c r="FA1027" s="16"/>
      <c r="FB1027" s="16"/>
      <c r="FC1027" s="16"/>
      <c r="FD1027" s="16"/>
      <c r="FE1027" s="16"/>
      <c r="FF1027" s="16"/>
      <c r="FG1027" s="16"/>
      <c r="FH1027" s="16"/>
      <c r="FI1027" s="16"/>
    </row>
    <row r="1028" spans="12:165" x14ac:dyDescent="0.25">
      <c r="L1028" s="18"/>
      <c r="M1028" s="17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  <c r="AG1028" s="18"/>
      <c r="AH1028" s="18"/>
      <c r="AI1028" s="18"/>
      <c r="AJ1028" s="18"/>
      <c r="AK1028" s="18"/>
      <c r="AL1028" s="18"/>
      <c r="AM1028" s="18"/>
      <c r="AN1028" s="18"/>
      <c r="AO1028" s="18"/>
      <c r="AP1028" s="247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  <c r="EO1028" s="16"/>
      <c r="EP1028" s="16"/>
      <c r="EQ1028" s="16"/>
      <c r="ER1028" s="16"/>
      <c r="ES1028" s="16"/>
      <c r="ET1028" s="16"/>
      <c r="EU1028" s="16"/>
      <c r="EV1028" s="16"/>
      <c r="EW1028" s="16"/>
      <c r="EX1028" s="16"/>
      <c r="EY1028" s="16"/>
      <c r="EZ1028" s="16"/>
      <c r="FA1028" s="16"/>
      <c r="FB1028" s="16"/>
      <c r="FC1028" s="16"/>
      <c r="FD1028" s="16"/>
      <c r="FE1028" s="16"/>
      <c r="FF1028" s="16"/>
      <c r="FG1028" s="16"/>
      <c r="FH1028" s="16"/>
      <c r="FI1028" s="16"/>
    </row>
    <row r="1029" spans="12:165" x14ac:dyDescent="0.25">
      <c r="L1029" s="18"/>
      <c r="M1029" s="17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  <c r="AG1029" s="18"/>
      <c r="AH1029" s="18"/>
      <c r="AI1029" s="18"/>
      <c r="AJ1029" s="18"/>
      <c r="AK1029" s="18"/>
      <c r="AL1029" s="18"/>
      <c r="AM1029" s="18"/>
      <c r="AN1029" s="18"/>
      <c r="AO1029" s="18"/>
      <c r="AP1029" s="247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  <c r="CQ1029" s="16"/>
      <c r="CR1029" s="16"/>
      <c r="CS1029" s="16"/>
      <c r="CT1029" s="16"/>
      <c r="CU1029" s="16"/>
      <c r="CV1029" s="16"/>
      <c r="CW1029" s="16"/>
      <c r="CX1029" s="16"/>
      <c r="CY1029" s="16"/>
      <c r="CZ1029" s="16"/>
      <c r="DA1029" s="16"/>
      <c r="DB1029" s="16"/>
      <c r="DC1029" s="16"/>
      <c r="DD1029" s="16"/>
      <c r="DE1029" s="16"/>
      <c r="DF1029" s="16"/>
      <c r="DG1029" s="16"/>
      <c r="DH1029" s="16"/>
      <c r="DI1029" s="16"/>
      <c r="DJ1029" s="16"/>
      <c r="DK1029" s="16"/>
      <c r="DL1029" s="16"/>
      <c r="DM1029" s="16"/>
      <c r="DN1029" s="16"/>
      <c r="DO1029" s="16"/>
      <c r="DP1029" s="16"/>
      <c r="DQ1029" s="16"/>
      <c r="DR1029" s="16"/>
      <c r="DS1029" s="16"/>
      <c r="DT1029" s="16"/>
      <c r="DU1029" s="16"/>
      <c r="DV1029" s="16"/>
      <c r="DW1029" s="16"/>
      <c r="DX1029" s="16"/>
      <c r="DY1029" s="16"/>
      <c r="DZ1029" s="16"/>
      <c r="EA1029" s="16"/>
      <c r="EB1029" s="16"/>
      <c r="EC1029" s="16"/>
      <c r="ED1029" s="16"/>
      <c r="EE1029" s="16"/>
      <c r="EF1029" s="16"/>
      <c r="EG1029" s="16"/>
      <c r="EH1029" s="16"/>
      <c r="EI1029" s="16"/>
      <c r="EJ1029" s="16"/>
      <c r="EK1029" s="16"/>
      <c r="EL1029" s="16"/>
      <c r="EM1029" s="16"/>
      <c r="EN1029" s="16"/>
      <c r="EO1029" s="16"/>
      <c r="EP1029" s="16"/>
      <c r="EQ1029" s="16"/>
      <c r="ER1029" s="16"/>
      <c r="ES1029" s="16"/>
      <c r="ET1029" s="16"/>
      <c r="EU1029" s="16"/>
      <c r="EV1029" s="16"/>
      <c r="EW1029" s="16"/>
      <c r="EX1029" s="16"/>
      <c r="EY1029" s="16"/>
      <c r="EZ1029" s="16"/>
      <c r="FA1029" s="16"/>
      <c r="FB1029" s="16"/>
      <c r="FC1029" s="16"/>
      <c r="FD1029" s="16"/>
      <c r="FE1029" s="16"/>
      <c r="FF1029" s="16"/>
      <c r="FG1029" s="16"/>
      <c r="FH1029" s="16"/>
      <c r="FI1029" s="16"/>
    </row>
    <row r="1030" spans="12:165" x14ac:dyDescent="0.25">
      <c r="L1030" s="18"/>
      <c r="M1030" s="17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  <c r="AG1030" s="18"/>
      <c r="AH1030" s="18"/>
      <c r="AI1030" s="18"/>
      <c r="AJ1030" s="18"/>
      <c r="AK1030" s="18"/>
      <c r="AL1030" s="18"/>
      <c r="AM1030" s="18"/>
      <c r="AN1030" s="18"/>
      <c r="AO1030" s="18"/>
      <c r="AP1030" s="247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  <c r="CQ1030" s="16"/>
      <c r="CR1030" s="16"/>
      <c r="CS1030" s="16"/>
      <c r="CT1030" s="16"/>
      <c r="CU1030" s="16"/>
      <c r="CV1030" s="16"/>
      <c r="CW1030" s="16"/>
      <c r="CX1030" s="16"/>
      <c r="CY1030" s="16"/>
      <c r="CZ1030" s="16"/>
      <c r="DA1030" s="16"/>
      <c r="DB1030" s="16"/>
      <c r="DC1030" s="16"/>
      <c r="DD1030" s="16"/>
      <c r="DE1030" s="16"/>
      <c r="DF1030" s="16"/>
      <c r="DG1030" s="16"/>
      <c r="DH1030" s="16"/>
      <c r="DI1030" s="16"/>
      <c r="DJ1030" s="16"/>
      <c r="DK1030" s="16"/>
      <c r="DL1030" s="16"/>
      <c r="DM1030" s="16"/>
      <c r="DN1030" s="16"/>
      <c r="DO1030" s="16"/>
      <c r="DP1030" s="16"/>
      <c r="DQ1030" s="16"/>
      <c r="DR1030" s="16"/>
      <c r="DS1030" s="16"/>
      <c r="DT1030" s="16"/>
      <c r="DU1030" s="16"/>
      <c r="DV1030" s="16"/>
      <c r="DW1030" s="16"/>
      <c r="DX1030" s="16"/>
      <c r="DY1030" s="16"/>
      <c r="DZ1030" s="16"/>
      <c r="EA1030" s="16"/>
      <c r="EB1030" s="16"/>
      <c r="EC1030" s="16"/>
      <c r="ED1030" s="16"/>
      <c r="EE1030" s="16"/>
      <c r="EF1030" s="16"/>
      <c r="EG1030" s="16"/>
      <c r="EH1030" s="16"/>
      <c r="EI1030" s="16"/>
      <c r="EJ1030" s="16"/>
      <c r="EK1030" s="16"/>
      <c r="EL1030" s="16"/>
      <c r="EM1030" s="16"/>
      <c r="EN1030" s="16"/>
      <c r="EO1030" s="16"/>
      <c r="EP1030" s="16"/>
      <c r="EQ1030" s="16"/>
      <c r="ER1030" s="16"/>
      <c r="ES1030" s="16"/>
      <c r="ET1030" s="16"/>
      <c r="EU1030" s="16"/>
      <c r="EV1030" s="16"/>
      <c r="EW1030" s="16"/>
      <c r="EX1030" s="16"/>
      <c r="EY1030" s="16"/>
      <c r="EZ1030" s="16"/>
      <c r="FA1030" s="16"/>
      <c r="FB1030" s="16"/>
      <c r="FC1030" s="16"/>
      <c r="FD1030" s="16"/>
      <c r="FE1030" s="16"/>
      <c r="FF1030" s="16"/>
      <c r="FG1030" s="16"/>
      <c r="FH1030" s="16"/>
      <c r="FI1030" s="16"/>
    </row>
    <row r="1031" spans="12:165" x14ac:dyDescent="0.25">
      <c r="L1031" s="18"/>
      <c r="M1031" s="17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  <c r="AG1031" s="18"/>
      <c r="AH1031" s="18"/>
      <c r="AI1031" s="18"/>
      <c r="AJ1031" s="18"/>
      <c r="AK1031" s="18"/>
      <c r="AL1031" s="18"/>
      <c r="AM1031" s="18"/>
      <c r="AN1031" s="18"/>
      <c r="AO1031" s="18"/>
      <c r="AP1031" s="247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  <c r="CD1031" s="16"/>
      <c r="CE1031" s="16"/>
      <c r="CF1031" s="16"/>
      <c r="CG1031" s="16"/>
      <c r="CH1031" s="16"/>
      <c r="CI1031" s="16"/>
      <c r="CJ1031" s="16"/>
      <c r="CK1031" s="16"/>
      <c r="CL1031" s="16"/>
      <c r="CM1031" s="16"/>
      <c r="CN1031" s="16"/>
      <c r="CO1031" s="16"/>
      <c r="CP1031" s="16"/>
      <c r="CQ1031" s="16"/>
      <c r="CR1031" s="16"/>
      <c r="CS1031" s="16"/>
      <c r="CT1031" s="16"/>
      <c r="CU1031" s="16"/>
      <c r="CV1031" s="16"/>
      <c r="CW1031" s="16"/>
      <c r="CX1031" s="16"/>
      <c r="CY1031" s="16"/>
      <c r="CZ1031" s="16"/>
      <c r="DA1031" s="16"/>
      <c r="DB1031" s="16"/>
      <c r="DC1031" s="16"/>
      <c r="DD1031" s="16"/>
      <c r="DE1031" s="16"/>
      <c r="DF1031" s="16"/>
      <c r="DG1031" s="16"/>
      <c r="DH1031" s="16"/>
      <c r="DI1031" s="16"/>
      <c r="DJ1031" s="16"/>
      <c r="DK1031" s="16"/>
      <c r="DL1031" s="16"/>
      <c r="DM1031" s="16"/>
      <c r="DN1031" s="16"/>
      <c r="DO1031" s="16"/>
      <c r="DP1031" s="16"/>
      <c r="DQ1031" s="16"/>
      <c r="DR1031" s="16"/>
      <c r="DS1031" s="16"/>
      <c r="DT1031" s="16"/>
      <c r="DU1031" s="16"/>
      <c r="DV1031" s="16"/>
      <c r="DW1031" s="16"/>
      <c r="DX1031" s="16"/>
      <c r="DY1031" s="16"/>
      <c r="DZ1031" s="16"/>
      <c r="EA1031" s="16"/>
      <c r="EB1031" s="16"/>
      <c r="EC1031" s="16"/>
      <c r="ED1031" s="16"/>
      <c r="EE1031" s="16"/>
      <c r="EF1031" s="16"/>
      <c r="EG1031" s="16"/>
      <c r="EH1031" s="16"/>
      <c r="EI1031" s="16"/>
      <c r="EJ1031" s="16"/>
      <c r="EK1031" s="16"/>
      <c r="EL1031" s="16"/>
      <c r="EM1031" s="16"/>
      <c r="EN1031" s="16"/>
      <c r="EO1031" s="16"/>
      <c r="EP1031" s="16"/>
      <c r="EQ1031" s="16"/>
      <c r="ER1031" s="16"/>
      <c r="ES1031" s="16"/>
      <c r="ET1031" s="16"/>
      <c r="EU1031" s="16"/>
      <c r="EV1031" s="16"/>
      <c r="EW1031" s="16"/>
      <c r="EX1031" s="16"/>
      <c r="EY1031" s="16"/>
      <c r="EZ1031" s="16"/>
      <c r="FA1031" s="16"/>
      <c r="FB1031" s="16"/>
      <c r="FC1031" s="16"/>
      <c r="FD1031" s="16"/>
      <c r="FE1031" s="16"/>
      <c r="FF1031" s="16"/>
      <c r="FG1031" s="16"/>
      <c r="FH1031" s="16"/>
      <c r="FI1031" s="16"/>
    </row>
    <row r="1032" spans="12:165" x14ac:dyDescent="0.25">
      <c r="L1032" s="18"/>
      <c r="M1032" s="17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  <c r="AG1032" s="18"/>
      <c r="AH1032" s="18"/>
      <c r="AI1032" s="18"/>
      <c r="AJ1032" s="18"/>
      <c r="AK1032" s="18"/>
      <c r="AL1032" s="18"/>
      <c r="AM1032" s="18"/>
      <c r="AN1032" s="18"/>
      <c r="AO1032" s="18"/>
      <c r="AP1032" s="247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  <c r="CQ1032" s="16"/>
      <c r="CR1032" s="16"/>
      <c r="CS1032" s="16"/>
      <c r="CT1032" s="16"/>
      <c r="CU1032" s="16"/>
      <c r="CV1032" s="16"/>
      <c r="CW1032" s="16"/>
      <c r="CX1032" s="16"/>
      <c r="CY1032" s="16"/>
      <c r="CZ1032" s="16"/>
      <c r="DA1032" s="16"/>
      <c r="DB1032" s="16"/>
      <c r="DC1032" s="16"/>
      <c r="DD1032" s="16"/>
      <c r="DE1032" s="16"/>
      <c r="DF1032" s="16"/>
      <c r="DG1032" s="16"/>
      <c r="DH1032" s="16"/>
      <c r="DI1032" s="16"/>
      <c r="DJ1032" s="16"/>
      <c r="DK1032" s="16"/>
      <c r="DL1032" s="16"/>
      <c r="DM1032" s="16"/>
      <c r="DN1032" s="16"/>
      <c r="DO1032" s="16"/>
      <c r="DP1032" s="16"/>
      <c r="DQ1032" s="16"/>
      <c r="DR1032" s="16"/>
      <c r="DS1032" s="16"/>
      <c r="DT1032" s="16"/>
      <c r="DU1032" s="16"/>
      <c r="DV1032" s="16"/>
      <c r="DW1032" s="16"/>
      <c r="DX1032" s="16"/>
      <c r="DY1032" s="16"/>
      <c r="DZ1032" s="16"/>
      <c r="EA1032" s="16"/>
      <c r="EB1032" s="16"/>
      <c r="EC1032" s="16"/>
      <c r="ED1032" s="16"/>
      <c r="EE1032" s="16"/>
      <c r="EF1032" s="16"/>
      <c r="EG1032" s="16"/>
      <c r="EH1032" s="16"/>
      <c r="EI1032" s="16"/>
      <c r="EJ1032" s="16"/>
      <c r="EK1032" s="16"/>
      <c r="EL1032" s="16"/>
      <c r="EM1032" s="16"/>
      <c r="EN1032" s="16"/>
      <c r="EO1032" s="16"/>
      <c r="EP1032" s="16"/>
      <c r="EQ1032" s="16"/>
      <c r="ER1032" s="16"/>
      <c r="ES1032" s="16"/>
      <c r="ET1032" s="16"/>
      <c r="EU1032" s="16"/>
      <c r="EV1032" s="16"/>
      <c r="EW1032" s="16"/>
      <c r="EX1032" s="16"/>
      <c r="EY1032" s="16"/>
      <c r="EZ1032" s="16"/>
      <c r="FA1032" s="16"/>
      <c r="FB1032" s="16"/>
      <c r="FC1032" s="16"/>
      <c r="FD1032" s="16"/>
      <c r="FE1032" s="16"/>
      <c r="FF1032" s="16"/>
      <c r="FG1032" s="16"/>
      <c r="FH1032" s="16"/>
      <c r="FI1032" s="16"/>
    </row>
    <row r="1033" spans="12:165" x14ac:dyDescent="0.25">
      <c r="L1033" s="18"/>
      <c r="M1033" s="17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  <c r="AG1033" s="18"/>
      <c r="AH1033" s="18"/>
      <c r="AI1033" s="18"/>
      <c r="AJ1033" s="18"/>
      <c r="AK1033" s="18"/>
      <c r="AL1033" s="18"/>
      <c r="AM1033" s="18"/>
      <c r="AN1033" s="18"/>
      <c r="AO1033" s="18"/>
      <c r="AP1033" s="247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  <c r="CQ1033" s="16"/>
      <c r="CR1033" s="16"/>
      <c r="CS1033" s="16"/>
      <c r="CT1033" s="16"/>
      <c r="CU1033" s="16"/>
      <c r="CV1033" s="16"/>
      <c r="CW1033" s="16"/>
      <c r="CX1033" s="16"/>
      <c r="CY1033" s="16"/>
      <c r="CZ1033" s="16"/>
      <c r="DA1033" s="16"/>
      <c r="DB1033" s="16"/>
      <c r="DC1033" s="16"/>
      <c r="DD1033" s="16"/>
      <c r="DE1033" s="16"/>
      <c r="DF1033" s="16"/>
      <c r="DG1033" s="16"/>
      <c r="DH1033" s="16"/>
      <c r="DI1033" s="16"/>
      <c r="DJ1033" s="16"/>
      <c r="DK1033" s="16"/>
      <c r="DL1033" s="16"/>
      <c r="DM1033" s="16"/>
      <c r="DN1033" s="16"/>
      <c r="DO1033" s="16"/>
      <c r="DP1033" s="16"/>
      <c r="DQ1033" s="16"/>
      <c r="DR1033" s="16"/>
      <c r="DS1033" s="16"/>
      <c r="DT1033" s="16"/>
      <c r="DU1033" s="16"/>
      <c r="DV1033" s="16"/>
      <c r="DW1033" s="16"/>
      <c r="DX1033" s="16"/>
      <c r="DY1033" s="16"/>
      <c r="DZ1033" s="16"/>
      <c r="EA1033" s="16"/>
      <c r="EB1033" s="16"/>
      <c r="EC1033" s="16"/>
      <c r="ED1033" s="16"/>
      <c r="EE1033" s="16"/>
      <c r="EF1033" s="16"/>
      <c r="EG1033" s="16"/>
      <c r="EH1033" s="16"/>
      <c r="EI1033" s="16"/>
      <c r="EJ1033" s="16"/>
      <c r="EK1033" s="16"/>
      <c r="EL1033" s="16"/>
      <c r="EM1033" s="16"/>
      <c r="EN1033" s="16"/>
      <c r="EO1033" s="16"/>
      <c r="EP1033" s="16"/>
      <c r="EQ1033" s="16"/>
      <c r="ER1033" s="16"/>
      <c r="ES1033" s="16"/>
      <c r="ET1033" s="16"/>
      <c r="EU1033" s="16"/>
      <c r="EV1033" s="16"/>
      <c r="EW1033" s="16"/>
      <c r="EX1033" s="16"/>
      <c r="EY1033" s="16"/>
      <c r="EZ1033" s="16"/>
      <c r="FA1033" s="16"/>
      <c r="FB1033" s="16"/>
      <c r="FC1033" s="16"/>
      <c r="FD1033" s="16"/>
      <c r="FE1033" s="16"/>
      <c r="FF1033" s="16"/>
      <c r="FG1033" s="16"/>
      <c r="FH1033" s="16"/>
      <c r="FI1033" s="16"/>
    </row>
    <row r="1034" spans="12:165" x14ac:dyDescent="0.25">
      <c r="L1034" s="18"/>
      <c r="M1034" s="17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  <c r="AG1034" s="18"/>
      <c r="AH1034" s="18"/>
      <c r="AI1034" s="18"/>
      <c r="AJ1034" s="18"/>
      <c r="AK1034" s="18"/>
      <c r="AL1034" s="18"/>
      <c r="AM1034" s="18"/>
      <c r="AN1034" s="18"/>
      <c r="AO1034" s="18"/>
      <c r="AP1034" s="247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6"/>
      <c r="CA1034" s="16"/>
      <c r="CB1034" s="16"/>
      <c r="CC1034" s="16"/>
      <c r="CD1034" s="16"/>
      <c r="CE1034" s="16"/>
      <c r="CF1034" s="16"/>
      <c r="CG1034" s="16"/>
      <c r="CH1034" s="16"/>
      <c r="CI1034" s="16"/>
      <c r="CJ1034" s="16"/>
      <c r="CK1034" s="16"/>
      <c r="CL1034" s="16"/>
      <c r="CM1034" s="16"/>
      <c r="CN1034" s="16"/>
      <c r="CO1034" s="16"/>
      <c r="CP1034" s="16"/>
      <c r="CQ1034" s="16"/>
      <c r="CR1034" s="16"/>
      <c r="CS1034" s="16"/>
      <c r="CT1034" s="16"/>
      <c r="CU1034" s="16"/>
      <c r="CV1034" s="16"/>
      <c r="CW1034" s="16"/>
      <c r="CX1034" s="16"/>
      <c r="CY1034" s="16"/>
      <c r="CZ1034" s="16"/>
      <c r="DA1034" s="16"/>
      <c r="DB1034" s="16"/>
      <c r="DC1034" s="16"/>
      <c r="DD1034" s="16"/>
      <c r="DE1034" s="16"/>
      <c r="DF1034" s="16"/>
      <c r="DG1034" s="16"/>
      <c r="DH1034" s="16"/>
      <c r="DI1034" s="16"/>
      <c r="DJ1034" s="16"/>
      <c r="DK1034" s="16"/>
      <c r="DL1034" s="16"/>
      <c r="DM1034" s="16"/>
      <c r="DN1034" s="16"/>
      <c r="DO1034" s="16"/>
      <c r="DP1034" s="16"/>
      <c r="DQ1034" s="16"/>
      <c r="DR1034" s="16"/>
      <c r="DS1034" s="16"/>
      <c r="DT1034" s="16"/>
      <c r="DU1034" s="16"/>
      <c r="DV1034" s="16"/>
      <c r="DW1034" s="16"/>
      <c r="DX1034" s="16"/>
      <c r="DY1034" s="16"/>
      <c r="DZ1034" s="16"/>
      <c r="EA1034" s="16"/>
      <c r="EB1034" s="16"/>
      <c r="EC1034" s="16"/>
      <c r="ED1034" s="16"/>
      <c r="EE1034" s="16"/>
      <c r="EF1034" s="16"/>
      <c r="EG1034" s="16"/>
      <c r="EH1034" s="16"/>
      <c r="EI1034" s="16"/>
      <c r="EJ1034" s="16"/>
      <c r="EK1034" s="16"/>
      <c r="EL1034" s="16"/>
      <c r="EM1034" s="16"/>
      <c r="EN1034" s="16"/>
      <c r="EO1034" s="16"/>
      <c r="EP1034" s="16"/>
      <c r="EQ1034" s="16"/>
      <c r="ER1034" s="16"/>
      <c r="ES1034" s="16"/>
      <c r="ET1034" s="16"/>
      <c r="EU1034" s="16"/>
      <c r="EV1034" s="16"/>
      <c r="EW1034" s="16"/>
      <c r="EX1034" s="16"/>
      <c r="EY1034" s="16"/>
      <c r="EZ1034" s="16"/>
      <c r="FA1034" s="16"/>
      <c r="FB1034" s="16"/>
      <c r="FC1034" s="16"/>
      <c r="FD1034" s="16"/>
      <c r="FE1034" s="16"/>
      <c r="FF1034" s="16"/>
      <c r="FG1034" s="16"/>
      <c r="FH1034" s="16"/>
      <c r="FI1034" s="16"/>
    </row>
    <row r="1035" spans="12:165" x14ac:dyDescent="0.25">
      <c r="L1035" s="18"/>
      <c r="M1035" s="17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  <c r="AG1035" s="18"/>
      <c r="AH1035" s="18"/>
      <c r="AI1035" s="18"/>
      <c r="AJ1035" s="18"/>
      <c r="AK1035" s="18"/>
      <c r="AL1035" s="18"/>
      <c r="AM1035" s="18"/>
      <c r="AN1035" s="18"/>
      <c r="AO1035" s="18"/>
      <c r="AP1035" s="247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  <c r="CD1035" s="16"/>
      <c r="CE1035" s="16"/>
      <c r="CF1035" s="16"/>
      <c r="CG1035" s="16"/>
      <c r="CH1035" s="16"/>
      <c r="CI1035" s="16"/>
      <c r="CJ1035" s="16"/>
      <c r="CK1035" s="16"/>
      <c r="CL1035" s="16"/>
      <c r="CM1035" s="16"/>
      <c r="CN1035" s="16"/>
      <c r="CO1035" s="16"/>
      <c r="CP1035" s="16"/>
      <c r="CQ1035" s="16"/>
      <c r="CR1035" s="16"/>
      <c r="CS1035" s="16"/>
      <c r="CT1035" s="16"/>
      <c r="CU1035" s="16"/>
      <c r="CV1035" s="16"/>
      <c r="CW1035" s="16"/>
      <c r="CX1035" s="16"/>
      <c r="CY1035" s="16"/>
      <c r="CZ1035" s="16"/>
      <c r="DA1035" s="16"/>
      <c r="DB1035" s="16"/>
      <c r="DC1035" s="16"/>
      <c r="DD1035" s="16"/>
      <c r="DE1035" s="16"/>
      <c r="DF1035" s="16"/>
      <c r="DG1035" s="16"/>
      <c r="DH1035" s="16"/>
      <c r="DI1035" s="16"/>
      <c r="DJ1035" s="16"/>
      <c r="DK1035" s="16"/>
      <c r="DL1035" s="16"/>
      <c r="DM1035" s="16"/>
      <c r="DN1035" s="16"/>
      <c r="DO1035" s="16"/>
      <c r="DP1035" s="16"/>
      <c r="DQ1035" s="16"/>
      <c r="DR1035" s="16"/>
      <c r="DS1035" s="16"/>
      <c r="DT1035" s="16"/>
      <c r="DU1035" s="16"/>
      <c r="DV1035" s="16"/>
      <c r="DW1035" s="16"/>
      <c r="DX1035" s="16"/>
      <c r="DY1035" s="16"/>
      <c r="DZ1035" s="16"/>
      <c r="EA1035" s="16"/>
      <c r="EB1035" s="16"/>
      <c r="EC1035" s="16"/>
      <c r="ED1035" s="16"/>
      <c r="EE1035" s="16"/>
      <c r="EF1035" s="16"/>
      <c r="EG1035" s="16"/>
      <c r="EH1035" s="16"/>
      <c r="EI1035" s="16"/>
      <c r="EJ1035" s="16"/>
      <c r="EK1035" s="16"/>
      <c r="EL1035" s="16"/>
      <c r="EM1035" s="16"/>
      <c r="EN1035" s="16"/>
      <c r="EO1035" s="16"/>
      <c r="EP1035" s="16"/>
      <c r="EQ1035" s="16"/>
      <c r="ER1035" s="16"/>
      <c r="ES1035" s="16"/>
      <c r="ET1035" s="16"/>
      <c r="EU1035" s="16"/>
      <c r="EV1035" s="16"/>
      <c r="EW1035" s="16"/>
      <c r="EX1035" s="16"/>
      <c r="EY1035" s="16"/>
      <c r="EZ1035" s="16"/>
      <c r="FA1035" s="16"/>
      <c r="FB1035" s="16"/>
      <c r="FC1035" s="16"/>
      <c r="FD1035" s="16"/>
      <c r="FE1035" s="16"/>
      <c r="FF1035" s="16"/>
      <c r="FG1035" s="16"/>
      <c r="FH1035" s="16"/>
      <c r="FI1035" s="16"/>
    </row>
    <row r="1036" spans="12:165" x14ac:dyDescent="0.25">
      <c r="L1036" s="18"/>
      <c r="M1036" s="17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  <c r="AG1036" s="18"/>
      <c r="AH1036" s="18"/>
      <c r="AI1036" s="18"/>
      <c r="AJ1036" s="18"/>
      <c r="AK1036" s="18"/>
      <c r="AL1036" s="18"/>
      <c r="AM1036" s="18"/>
      <c r="AN1036" s="18"/>
      <c r="AO1036" s="18"/>
      <c r="AP1036" s="247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  <c r="CQ1036" s="16"/>
      <c r="CR1036" s="16"/>
      <c r="CS1036" s="16"/>
      <c r="CT1036" s="16"/>
      <c r="CU1036" s="16"/>
      <c r="CV1036" s="16"/>
      <c r="CW1036" s="16"/>
      <c r="CX1036" s="16"/>
      <c r="CY1036" s="16"/>
      <c r="CZ1036" s="16"/>
      <c r="DA1036" s="16"/>
      <c r="DB1036" s="16"/>
      <c r="DC1036" s="16"/>
      <c r="DD1036" s="16"/>
      <c r="DE1036" s="16"/>
      <c r="DF1036" s="16"/>
      <c r="DG1036" s="16"/>
      <c r="DH1036" s="16"/>
      <c r="DI1036" s="16"/>
      <c r="DJ1036" s="16"/>
      <c r="DK1036" s="16"/>
      <c r="DL1036" s="16"/>
      <c r="DM1036" s="16"/>
      <c r="DN1036" s="16"/>
      <c r="DO1036" s="16"/>
      <c r="DP1036" s="16"/>
      <c r="DQ1036" s="16"/>
      <c r="DR1036" s="16"/>
      <c r="DS1036" s="16"/>
      <c r="DT1036" s="16"/>
      <c r="DU1036" s="16"/>
      <c r="DV1036" s="16"/>
      <c r="DW1036" s="16"/>
      <c r="DX1036" s="16"/>
      <c r="DY1036" s="16"/>
      <c r="DZ1036" s="16"/>
      <c r="EA1036" s="16"/>
      <c r="EB1036" s="16"/>
      <c r="EC1036" s="16"/>
      <c r="ED1036" s="16"/>
      <c r="EE1036" s="16"/>
      <c r="EF1036" s="16"/>
      <c r="EG1036" s="16"/>
      <c r="EH1036" s="16"/>
      <c r="EI1036" s="16"/>
      <c r="EJ1036" s="16"/>
      <c r="EK1036" s="16"/>
      <c r="EL1036" s="16"/>
      <c r="EM1036" s="16"/>
      <c r="EN1036" s="16"/>
      <c r="EO1036" s="16"/>
      <c r="EP1036" s="16"/>
      <c r="EQ1036" s="16"/>
      <c r="ER1036" s="16"/>
      <c r="ES1036" s="16"/>
      <c r="ET1036" s="16"/>
      <c r="EU1036" s="16"/>
      <c r="EV1036" s="16"/>
      <c r="EW1036" s="16"/>
      <c r="EX1036" s="16"/>
      <c r="EY1036" s="16"/>
      <c r="EZ1036" s="16"/>
      <c r="FA1036" s="16"/>
      <c r="FB1036" s="16"/>
      <c r="FC1036" s="16"/>
      <c r="FD1036" s="16"/>
      <c r="FE1036" s="16"/>
      <c r="FF1036" s="16"/>
      <c r="FG1036" s="16"/>
      <c r="FH1036" s="16"/>
      <c r="FI1036" s="16"/>
    </row>
    <row r="1037" spans="12:165" x14ac:dyDescent="0.25">
      <c r="L1037" s="18"/>
      <c r="M1037" s="17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  <c r="AG1037" s="18"/>
      <c r="AH1037" s="18"/>
      <c r="AI1037" s="18"/>
      <c r="AJ1037" s="18"/>
      <c r="AK1037" s="18"/>
      <c r="AL1037" s="18"/>
      <c r="AM1037" s="18"/>
      <c r="AN1037" s="18"/>
      <c r="AO1037" s="18"/>
      <c r="AP1037" s="247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  <c r="CQ1037" s="16"/>
      <c r="CR1037" s="16"/>
      <c r="CS1037" s="16"/>
      <c r="CT1037" s="16"/>
      <c r="CU1037" s="16"/>
      <c r="CV1037" s="16"/>
      <c r="CW1037" s="16"/>
      <c r="CX1037" s="16"/>
      <c r="CY1037" s="16"/>
      <c r="CZ1037" s="16"/>
      <c r="DA1037" s="16"/>
      <c r="DB1037" s="16"/>
      <c r="DC1037" s="16"/>
      <c r="DD1037" s="16"/>
      <c r="DE1037" s="16"/>
      <c r="DF1037" s="16"/>
      <c r="DG1037" s="16"/>
      <c r="DH1037" s="16"/>
      <c r="DI1037" s="16"/>
      <c r="DJ1037" s="16"/>
      <c r="DK1037" s="16"/>
      <c r="DL1037" s="16"/>
      <c r="DM1037" s="16"/>
      <c r="DN1037" s="16"/>
      <c r="DO1037" s="16"/>
      <c r="DP1037" s="16"/>
      <c r="DQ1037" s="16"/>
      <c r="DR1037" s="16"/>
      <c r="DS1037" s="16"/>
      <c r="DT1037" s="16"/>
      <c r="DU1037" s="16"/>
      <c r="DV1037" s="16"/>
      <c r="DW1037" s="16"/>
      <c r="DX1037" s="16"/>
      <c r="DY1037" s="16"/>
      <c r="DZ1037" s="16"/>
      <c r="EA1037" s="16"/>
      <c r="EB1037" s="16"/>
      <c r="EC1037" s="16"/>
      <c r="ED1037" s="16"/>
      <c r="EE1037" s="16"/>
      <c r="EF1037" s="16"/>
      <c r="EG1037" s="16"/>
      <c r="EH1037" s="16"/>
      <c r="EI1037" s="16"/>
      <c r="EJ1037" s="16"/>
      <c r="EK1037" s="16"/>
      <c r="EL1037" s="16"/>
      <c r="EM1037" s="16"/>
      <c r="EN1037" s="16"/>
      <c r="EO1037" s="16"/>
      <c r="EP1037" s="16"/>
      <c r="EQ1037" s="16"/>
      <c r="ER1037" s="16"/>
      <c r="ES1037" s="16"/>
      <c r="ET1037" s="16"/>
      <c r="EU1037" s="16"/>
      <c r="EV1037" s="16"/>
      <c r="EW1037" s="16"/>
      <c r="EX1037" s="16"/>
      <c r="EY1037" s="16"/>
      <c r="EZ1037" s="16"/>
      <c r="FA1037" s="16"/>
      <c r="FB1037" s="16"/>
      <c r="FC1037" s="16"/>
      <c r="FD1037" s="16"/>
      <c r="FE1037" s="16"/>
      <c r="FF1037" s="16"/>
      <c r="FG1037" s="16"/>
      <c r="FH1037" s="16"/>
      <c r="FI1037" s="16"/>
    </row>
    <row r="1038" spans="12:165" x14ac:dyDescent="0.25">
      <c r="L1038" s="18"/>
      <c r="M1038" s="17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  <c r="AG1038" s="18"/>
      <c r="AH1038" s="18"/>
      <c r="AI1038" s="18"/>
      <c r="AJ1038" s="18"/>
      <c r="AK1038" s="18"/>
      <c r="AL1038" s="18"/>
      <c r="AM1038" s="18"/>
      <c r="AN1038" s="18"/>
      <c r="AO1038" s="18"/>
      <c r="AP1038" s="247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  <c r="CQ1038" s="16"/>
      <c r="CR1038" s="16"/>
      <c r="CS1038" s="16"/>
      <c r="CT1038" s="16"/>
      <c r="CU1038" s="16"/>
      <c r="CV1038" s="16"/>
      <c r="CW1038" s="16"/>
      <c r="CX1038" s="16"/>
      <c r="CY1038" s="16"/>
      <c r="CZ1038" s="16"/>
      <c r="DA1038" s="16"/>
      <c r="DB1038" s="16"/>
      <c r="DC1038" s="16"/>
      <c r="DD1038" s="16"/>
      <c r="DE1038" s="16"/>
      <c r="DF1038" s="16"/>
      <c r="DG1038" s="16"/>
      <c r="DH1038" s="16"/>
      <c r="DI1038" s="16"/>
      <c r="DJ1038" s="16"/>
      <c r="DK1038" s="16"/>
      <c r="DL1038" s="16"/>
      <c r="DM1038" s="16"/>
      <c r="DN1038" s="16"/>
      <c r="DO1038" s="16"/>
      <c r="DP1038" s="16"/>
      <c r="DQ1038" s="16"/>
      <c r="DR1038" s="16"/>
      <c r="DS1038" s="16"/>
      <c r="DT1038" s="16"/>
      <c r="DU1038" s="16"/>
      <c r="DV1038" s="16"/>
      <c r="DW1038" s="16"/>
      <c r="DX1038" s="16"/>
      <c r="DY1038" s="16"/>
      <c r="DZ1038" s="16"/>
      <c r="EA1038" s="16"/>
      <c r="EB1038" s="16"/>
      <c r="EC1038" s="16"/>
      <c r="ED1038" s="16"/>
      <c r="EE1038" s="16"/>
      <c r="EF1038" s="16"/>
      <c r="EG1038" s="16"/>
      <c r="EH1038" s="16"/>
      <c r="EI1038" s="16"/>
      <c r="EJ1038" s="16"/>
      <c r="EK1038" s="16"/>
      <c r="EL1038" s="16"/>
      <c r="EM1038" s="16"/>
      <c r="EN1038" s="16"/>
      <c r="EO1038" s="16"/>
      <c r="EP1038" s="16"/>
      <c r="EQ1038" s="16"/>
      <c r="ER1038" s="16"/>
      <c r="ES1038" s="16"/>
      <c r="ET1038" s="16"/>
      <c r="EU1038" s="16"/>
      <c r="EV1038" s="16"/>
      <c r="EW1038" s="16"/>
      <c r="EX1038" s="16"/>
      <c r="EY1038" s="16"/>
      <c r="EZ1038" s="16"/>
      <c r="FA1038" s="16"/>
      <c r="FB1038" s="16"/>
      <c r="FC1038" s="16"/>
      <c r="FD1038" s="16"/>
      <c r="FE1038" s="16"/>
      <c r="FF1038" s="16"/>
      <c r="FG1038" s="16"/>
      <c r="FH1038" s="16"/>
      <c r="FI1038" s="16"/>
    </row>
    <row r="1039" spans="12:165" x14ac:dyDescent="0.25">
      <c r="L1039" s="18"/>
      <c r="M1039" s="17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  <c r="AG1039" s="18"/>
      <c r="AH1039" s="18"/>
      <c r="AI1039" s="18"/>
      <c r="AJ1039" s="18"/>
      <c r="AK1039" s="18"/>
      <c r="AL1039" s="18"/>
      <c r="AM1039" s="18"/>
      <c r="AN1039" s="18"/>
      <c r="AO1039" s="18"/>
      <c r="AP1039" s="247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  <c r="CQ1039" s="16"/>
      <c r="CR1039" s="16"/>
      <c r="CS1039" s="16"/>
      <c r="CT1039" s="16"/>
      <c r="CU1039" s="16"/>
      <c r="CV1039" s="16"/>
      <c r="CW1039" s="16"/>
      <c r="CX1039" s="16"/>
      <c r="CY1039" s="16"/>
      <c r="CZ1039" s="16"/>
      <c r="DA1039" s="16"/>
      <c r="DB1039" s="16"/>
      <c r="DC1039" s="16"/>
      <c r="DD1039" s="16"/>
      <c r="DE1039" s="16"/>
      <c r="DF1039" s="16"/>
      <c r="DG1039" s="16"/>
      <c r="DH1039" s="16"/>
      <c r="DI1039" s="16"/>
      <c r="DJ1039" s="16"/>
      <c r="DK1039" s="16"/>
      <c r="DL1039" s="16"/>
      <c r="DM1039" s="16"/>
      <c r="DN1039" s="16"/>
      <c r="DO1039" s="16"/>
      <c r="DP1039" s="16"/>
      <c r="DQ1039" s="16"/>
      <c r="DR1039" s="16"/>
      <c r="DS1039" s="16"/>
      <c r="DT1039" s="16"/>
      <c r="DU1039" s="16"/>
      <c r="DV1039" s="16"/>
      <c r="DW1039" s="16"/>
      <c r="DX1039" s="16"/>
      <c r="DY1039" s="16"/>
      <c r="DZ1039" s="16"/>
      <c r="EA1039" s="16"/>
      <c r="EB1039" s="16"/>
      <c r="EC1039" s="16"/>
      <c r="ED1039" s="16"/>
      <c r="EE1039" s="16"/>
      <c r="EF1039" s="16"/>
      <c r="EG1039" s="16"/>
      <c r="EH1039" s="16"/>
      <c r="EI1039" s="16"/>
      <c r="EJ1039" s="16"/>
      <c r="EK1039" s="16"/>
      <c r="EL1039" s="16"/>
      <c r="EM1039" s="16"/>
      <c r="EN1039" s="16"/>
      <c r="EO1039" s="16"/>
      <c r="EP1039" s="16"/>
      <c r="EQ1039" s="16"/>
      <c r="ER1039" s="16"/>
      <c r="ES1039" s="16"/>
      <c r="ET1039" s="16"/>
      <c r="EU1039" s="16"/>
      <c r="EV1039" s="16"/>
      <c r="EW1039" s="16"/>
      <c r="EX1039" s="16"/>
      <c r="EY1039" s="16"/>
      <c r="EZ1039" s="16"/>
      <c r="FA1039" s="16"/>
      <c r="FB1039" s="16"/>
      <c r="FC1039" s="16"/>
      <c r="FD1039" s="16"/>
      <c r="FE1039" s="16"/>
      <c r="FF1039" s="16"/>
      <c r="FG1039" s="16"/>
      <c r="FH1039" s="16"/>
      <c r="FI1039" s="16"/>
    </row>
    <row r="1040" spans="12:165" x14ac:dyDescent="0.25">
      <c r="L1040" s="18"/>
      <c r="M1040" s="17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  <c r="AG1040" s="18"/>
      <c r="AH1040" s="18"/>
      <c r="AI1040" s="18"/>
      <c r="AJ1040" s="18"/>
      <c r="AK1040" s="18"/>
      <c r="AL1040" s="18"/>
      <c r="AM1040" s="18"/>
      <c r="AN1040" s="18"/>
      <c r="AO1040" s="18"/>
      <c r="AP1040" s="247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</row>
    <row r="1041" spans="12:165" x14ac:dyDescent="0.25">
      <c r="L1041" s="18"/>
      <c r="M1041" s="17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  <c r="AG1041" s="18"/>
      <c r="AH1041" s="18"/>
      <c r="AI1041" s="18"/>
      <c r="AJ1041" s="18"/>
      <c r="AK1041" s="18"/>
      <c r="AL1041" s="18"/>
      <c r="AM1041" s="18"/>
      <c r="AN1041" s="18"/>
      <c r="AO1041" s="18"/>
      <c r="AP1041" s="247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  <c r="CQ1041" s="16"/>
      <c r="CR1041" s="16"/>
      <c r="CS1041" s="16"/>
      <c r="CT1041" s="16"/>
      <c r="CU1041" s="16"/>
      <c r="CV1041" s="16"/>
      <c r="CW1041" s="16"/>
      <c r="CX1041" s="16"/>
      <c r="CY1041" s="16"/>
      <c r="CZ1041" s="16"/>
      <c r="DA1041" s="16"/>
      <c r="DB1041" s="16"/>
      <c r="DC1041" s="16"/>
      <c r="DD1041" s="16"/>
      <c r="DE1041" s="16"/>
      <c r="DF1041" s="16"/>
      <c r="DG1041" s="16"/>
      <c r="DH1041" s="16"/>
      <c r="DI1041" s="16"/>
      <c r="DJ1041" s="16"/>
      <c r="DK1041" s="16"/>
      <c r="DL1041" s="16"/>
      <c r="DM1041" s="16"/>
      <c r="DN1041" s="16"/>
      <c r="DO1041" s="16"/>
      <c r="DP1041" s="16"/>
      <c r="DQ1041" s="16"/>
      <c r="DR1041" s="16"/>
      <c r="DS1041" s="16"/>
      <c r="DT1041" s="16"/>
      <c r="DU1041" s="16"/>
      <c r="DV1041" s="16"/>
      <c r="DW1041" s="16"/>
      <c r="DX1041" s="16"/>
      <c r="DY1041" s="16"/>
      <c r="DZ1041" s="16"/>
      <c r="EA1041" s="16"/>
      <c r="EB1041" s="16"/>
      <c r="EC1041" s="16"/>
      <c r="ED1041" s="16"/>
      <c r="EE1041" s="16"/>
      <c r="EF1041" s="16"/>
      <c r="EG1041" s="16"/>
      <c r="EH1041" s="16"/>
      <c r="EI1041" s="16"/>
      <c r="EJ1041" s="16"/>
      <c r="EK1041" s="16"/>
      <c r="EL1041" s="16"/>
      <c r="EM1041" s="16"/>
      <c r="EN1041" s="16"/>
      <c r="EO1041" s="16"/>
      <c r="EP1041" s="16"/>
      <c r="EQ1041" s="16"/>
      <c r="ER1041" s="16"/>
      <c r="ES1041" s="16"/>
      <c r="ET1041" s="16"/>
      <c r="EU1041" s="16"/>
      <c r="EV1041" s="16"/>
      <c r="EW1041" s="16"/>
      <c r="EX1041" s="16"/>
      <c r="EY1041" s="16"/>
      <c r="EZ1041" s="16"/>
      <c r="FA1041" s="16"/>
      <c r="FB1041" s="16"/>
      <c r="FC1041" s="16"/>
      <c r="FD1041" s="16"/>
      <c r="FE1041" s="16"/>
      <c r="FF1041" s="16"/>
      <c r="FG1041" s="16"/>
      <c r="FH1041" s="16"/>
      <c r="FI1041" s="16"/>
    </row>
    <row r="1042" spans="12:165" x14ac:dyDescent="0.25">
      <c r="L1042" s="18"/>
      <c r="M1042" s="17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  <c r="AG1042" s="18"/>
      <c r="AH1042" s="18"/>
      <c r="AI1042" s="18"/>
      <c r="AJ1042" s="18"/>
      <c r="AK1042" s="18"/>
      <c r="AL1042" s="18"/>
      <c r="AM1042" s="18"/>
      <c r="AN1042" s="18"/>
      <c r="AO1042" s="18"/>
      <c r="AP1042" s="247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  <c r="CQ1042" s="16"/>
      <c r="CR1042" s="16"/>
      <c r="CS1042" s="16"/>
      <c r="CT1042" s="16"/>
      <c r="CU1042" s="16"/>
      <c r="CV1042" s="16"/>
      <c r="CW1042" s="16"/>
      <c r="CX1042" s="16"/>
      <c r="CY1042" s="16"/>
      <c r="CZ1042" s="16"/>
      <c r="DA1042" s="16"/>
      <c r="DB1042" s="16"/>
      <c r="DC1042" s="16"/>
      <c r="DD1042" s="16"/>
      <c r="DE1042" s="16"/>
      <c r="DF1042" s="16"/>
      <c r="DG1042" s="16"/>
      <c r="DH1042" s="16"/>
      <c r="DI1042" s="16"/>
      <c r="DJ1042" s="16"/>
      <c r="DK1042" s="16"/>
      <c r="DL1042" s="16"/>
      <c r="DM1042" s="16"/>
      <c r="DN1042" s="16"/>
      <c r="DO1042" s="16"/>
      <c r="DP1042" s="16"/>
      <c r="DQ1042" s="16"/>
      <c r="DR1042" s="16"/>
      <c r="DS1042" s="16"/>
      <c r="DT1042" s="16"/>
      <c r="DU1042" s="16"/>
      <c r="DV1042" s="16"/>
      <c r="DW1042" s="16"/>
      <c r="DX1042" s="16"/>
      <c r="DY1042" s="16"/>
      <c r="DZ1042" s="16"/>
      <c r="EA1042" s="16"/>
      <c r="EB1042" s="16"/>
      <c r="EC1042" s="16"/>
      <c r="ED1042" s="16"/>
      <c r="EE1042" s="16"/>
      <c r="EF1042" s="16"/>
      <c r="EG1042" s="16"/>
      <c r="EH1042" s="16"/>
      <c r="EI1042" s="16"/>
      <c r="EJ1042" s="16"/>
      <c r="EK1042" s="16"/>
      <c r="EL1042" s="16"/>
      <c r="EM1042" s="16"/>
      <c r="EN1042" s="16"/>
      <c r="EO1042" s="16"/>
      <c r="EP1042" s="16"/>
      <c r="EQ1042" s="16"/>
      <c r="ER1042" s="16"/>
      <c r="ES1042" s="16"/>
      <c r="ET1042" s="16"/>
      <c r="EU1042" s="16"/>
      <c r="EV1042" s="16"/>
      <c r="EW1042" s="16"/>
      <c r="EX1042" s="16"/>
      <c r="EY1042" s="16"/>
      <c r="EZ1042" s="16"/>
      <c r="FA1042" s="16"/>
      <c r="FB1042" s="16"/>
      <c r="FC1042" s="16"/>
      <c r="FD1042" s="16"/>
      <c r="FE1042" s="16"/>
      <c r="FF1042" s="16"/>
      <c r="FG1042" s="16"/>
      <c r="FH1042" s="16"/>
      <c r="FI1042" s="16"/>
    </row>
    <row r="1043" spans="12:165" x14ac:dyDescent="0.25">
      <c r="L1043" s="18"/>
      <c r="M1043" s="17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  <c r="AG1043" s="18"/>
      <c r="AH1043" s="18"/>
      <c r="AI1043" s="18"/>
      <c r="AJ1043" s="18"/>
      <c r="AK1043" s="18"/>
      <c r="AL1043" s="18"/>
      <c r="AM1043" s="18"/>
      <c r="AN1043" s="18"/>
      <c r="AO1043" s="18"/>
      <c r="AP1043" s="247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  <c r="CQ1043" s="16"/>
      <c r="CR1043" s="16"/>
      <c r="CS1043" s="16"/>
      <c r="CT1043" s="16"/>
      <c r="CU1043" s="16"/>
      <c r="CV1043" s="16"/>
      <c r="CW1043" s="16"/>
      <c r="CX1043" s="16"/>
      <c r="CY1043" s="16"/>
      <c r="CZ1043" s="16"/>
      <c r="DA1043" s="16"/>
      <c r="DB1043" s="16"/>
      <c r="DC1043" s="16"/>
      <c r="DD1043" s="16"/>
      <c r="DE1043" s="16"/>
      <c r="DF1043" s="16"/>
      <c r="DG1043" s="16"/>
      <c r="DH1043" s="16"/>
      <c r="DI1043" s="16"/>
      <c r="DJ1043" s="16"/>
      <c r="DK1043" s="16"/>
      <c r="DL1043" s="16"/>
      <c r="DM1043" s="16"/>
      <c r="DN1043" s="16"/>
      <c r="DO1043" s="16"/>
      <c r="DP1043" s="16"/>
      <c r="DQ1043" s="16"/>
      <c r="DR1043" s="16"/>
      <c r="DS1043" s="16"/>
      <c r="DT1043" s="16"/>
      <c r="DU1043" s="16"/>
      <c r="DV1043" s="16"/>
      <c r="DW1043" s="16"/>
      <c r="DX1043" s="16"/>
      <c r="DY1043" s="16"/>
      <c r="DZ1043" s="16"/>
      <c r="EA1043" s="16"/>
      <c r="EB1043" s="16"/>
      <c r="EC1043" s="16"/>
      <c r="ED1043" s="16"/>
      <c r="EE1043" s="16"/>
      <c r="EF1043" s="16"/>
      <c r="EG1043" s="16"/>
      <c r="EH1043" s="16"/>
      <c r="EI1043" s="16"/>
      <c r="EJ1043" s="16"/>
      <c r="EK1043" s="16"/>
      <c r="EL1043" s="16"/>
      <c r="EM1043" s="16"/>
      <c r="EN1043" s="16"/>
      <c r="EO1043" s="16"/>
      <c r="EP1043" s="16"/>
      <c r="EQ1043" s="16"/>
      <c r="ER1043" s="16"/>
      <c r="ES1043" s="16"/>
      <c r="ET1043" s="16"/>
      <c r="EU1043" s="16"/>
      <c r="EV1043" s="16"/>
      <c r="EW1043" s="16"/>
      <c r="EX1043" s="16"/>
      <c r="EY1043" s="16"/>
      <c r="EZ1043" s="16"/>
      <c r="FA1043" s="16"/>
      <c r="FB1043" s="16"/>
      <c r="FC1043" s="16"/>
      <c r="FD1043" s="16"/>
      <c r="FE1043" s="16"/>
      <c r="FF1043" s="16"/>
      <c r="FG1043" s="16"/>
      <c r="FH1043" s="16"/>
      <c r="FI1043" s="16"/>
    </row>
    <row r="1044" spans="12:165" x14ac:dyDescent="0.25">
      <c r="L1044" s="18"/>
      <c r="M1044" s="17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  <c r="AG1044" s="18"/>
      <c r="AH1044" s="18"/>
      <c r="AI1044" s="18"/>
      <c r="AJ1044" s="18"/>
      <c r="AK1044" s="18"/>
      <c r="AL1044" s="18"/>
      <c r="AM1044" s="18"/>
      <c r="AN1044" s="18"/>
      <c r="AO1044" s="18"/>
      <c r="AP1044" s="247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  <c r="CQ1044" s="16"/>
      <c r="CR1044" s="16"/>
      <c r="CS1044" s="16"/>
      <c r="CT1044" s="16"/>
      <c r="CU1044" s="16"/>
      <c r="CV1044" s="16"/>
      <c r="CW1044" s="16"/>
      <c r="CX1044" s="16"/>
      <c r="CY1044" s="16"/>
      <c r="CZ1044" s="16"/>
      <c r="DA1044" s="16"/>
      <c r="DB1044" s="16"/>
      <c r="DC1044" s="16"/>
      <c r="DD1044" s="16"/>
      <c r="DE1044" s="16"/>
      <c r="DF1044" s="16"/>
      <c r="DG1044" s="16"/>
      <c r="DH1044" s="16"/>
      <c r="DI1044" s="16"/>
      <c r="DJ1044" s="16"/>
      <c r="DK1044" s="16"/>
      <c r="DL1044" s="16"/>
      <c r="DM1044" s="16"/>
      <c r="DN1044" s="16"/>
      <c r="DO1044" s="16"/>
      <c r="DP1044" s="16"/>
      <c r="DQ1044" s="16"/>
      <c r="DR1044" s="16"/>
      <c r="DS1044" s="16"/>
      <c r="DT1044" s="16"/>
      <c r="DU1044" s="16"/>
      <c r="DV1044" s="16"/>
      <c r="DW1044" s="16"/>
      <c r="DX1044" s="16"/>
      <c r="DY1044" s="16"/>
      <c r="DZ1044" s="16"/>
      <c r="EA1044" s="16"/>
      <c r="EB1044" s="16"/>
      <c r="EC1044" s="16"/>
      <c r="ED1044" s="16"/>
      <c r="EE1044" s="16"/>
      <c r="EF1044" s="16"/>
      <c r="EG1044" s="16"/>
      <c r="EH1044" s="16"/>
      <c r="EI1044" s="16"/>
      <c r="EJ1044" s="16"/>
      <c r="EK1044" s="16"/>
      <c r="EL1044" s="16"/>
      <c r="EM1044" s="16"/>
      <c r="EN1044" s="16"/>
      <c r="EO1044" s="16"/>
      <c r="EP1044" s="16"/>
      <c r="EQ1044" s="16"/>
      <c r="ER1044" s="16"/>
      <c r="ES1044" s="16"/>
      <c r="ET1044" s="16"/>
      <c r="EU1044" s="16"/>
      <c r="EV1044" s="16"/>
      <c r="EW1044" s="16"/>
      <c r="EX1044" s="16"/>
      <c r="EY1044" s="16"/>
      <c r="EZ1044" s="16"/>
      <c r="FA1044" s="16"/>
      <c r="FB1044" s="16"/>
      <c r="FC1044" s="16"/>
      <c r="FD1044" s="16"/>
      <c r="FE1044" s="16"/>
      <c r="FF1044" s="16"/>
      <c r="FG1044" s="16"/>
      <c r="FH1044" s="16"/>
      <c r="FI1044" s="16"/>
    </row>
    <row r="1045" spans="12:165" x14ac:dyDescent="0.25">
      <c r="L1045" s="18"/>
      <c r="M1045" s="17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  <c r="AG1045" s="18"/>
      <c r="AH1045" s="18"/>
      <c r="AI1045" s="18"/>
      <c r="AJ1045" s="18"/>
      <c r="AK1045" s="18"/>
      <c r="AL1045" s="18"/>
      <c r="AM1045" s="18"/>
      <c r="AN1045" s="18"/>
      <c r="AO1045" s="18"/>
      <c r="AP1045" s="247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  <c r="CD1045" s="16"/>
      <c r="CE1045" s="16"/>
      <c r="CF1045" s="16"/>
      <c r="CG1045" s="16"/>
      <c r="CH1045" s="16"/>
      <c r="CI1045" s="16"/>
      <c r="CJ1045" s="16"/>
      <c r="CK1045" s="16"/>
      <c r="CL1045" s="16"/>
      <c r="CM1045" s="16"/>
      <c r="CN1045" s="16"/>
      <c r="CO1045" s="16"/>
      <c r="CP1045" s="16"/>
      <c r="CQ1045" s="16"/>
      <c r="CR1045" s="16"/>
      <c r="CS1045" s="16"/>
      <c r="CT1045" s="16"/>
      <c r="CU1045" s="16"/>
      <c r="CV1045" s="16"/>
      <c r="CW1045" s="16"/>
      <c r="CX1045" s="16"/>
      <c r="CY1045" s="16"/>
      <c r="CZ1045" s="16"/>
      <c r="DA1045" s="16"/>
      <c r="DB1045" s="16"/>
      <c r="DC1045" s="16"/>
      <c r="DD1045" s="16"/>
      <c r="DE1045" s="16"/>
      <c r="DF1045" s="16"/>
      <c r="DG1045" s="16"/>
      <c r="DH1045" s="16"/>
      <c r="DI1045" s="16"/>
      <c r="DJ1045" s="16"/>
      <c r="DK1045" s="16"/>
      <c r="DL1045" s="16"/>
      <c r="DM1045" s="16"/>
      <c r="DN1045" s="16"/>
      <c r="DO1045" s="16"/>
      <c r="DP1045" s="16"/>
      <c r="DQ1045" s="16"/>
      <c r="DR1045" s="16"/>
      <c r="DS1045" s="16"/>
      <c r="DT1045" s="16"/>
      <c r="DU1045" s="16"/>
      <c r="DV1045" s="16"/>
      <c r="DW1045" s="16"/>
      <c r="DX1045" s="16"/>
      <c r="DY1045" s="16"/>
      <c r="DZ1045" s="16"/>
      <c r="EA1045" s="16"/>
      <c r="EB1045" s="16"/>
      <c r="EC1045" s="16"/>
      <c r="ED1045" s="16"/>
      <c r="EE1045" s="16"/>
      <c r="EF1045" s="16"/>
      <c r="EG1045" s="16"/>
      <c r="EH1045" s="16"/>
      <c r="EI1045" s="16"/>
      <c r="EJ1045" s="16"/>
      <c r="EK1045" s="16"/>
      <c r="EL1045" s="16"/>
      <c r="EM1045" s="16"/>
      <c r="EN1045" s="16"/>
      <c r="EO1045" s="16"/>
      <c r="EP1045" s="16"/>
      <c r="EQ1045" s="16"/>
      <c r="ER1045" s="16"/>
      <c r="ES1045" s="16"/>
      <c r="ET1045" s="16"/>
      <c r="EU1045" s="16"/>
      <c r="EV1045" s="16"/>
      <c r="EW1045" s="16"/>
      <c r="EX1045" s="16"/>
      <c r="EY1045" s="16"/>
      <c r="EZ1045" s="16"/>
      <c r="FA1045" s="16"/>
      <c r="FB1045" s="16"/>
      <c r="FC1045" s="16"/>
      <c r="FD1045" s="16"/>
      <c r="FE1045" s="16"/>
      <c r="FF1045" s="16"/>
      <c r="FG1045" s="16"/>
      <c r="FH1045" s="16"/>
      <c r="FI1045" s="16"/>
    </row>
    <row r="1046" spans="12:165" x14ac:dyDescent="0.25">
      <c r="L1046" s="18"/>
      <c r="M1046" s="17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  <c r="AG1046" s="18"/>
      <c r="AH1046" s="18"/>
      <c r="AI1046" s="18"/>
      <c r="AJ1046" s="18"/>
      <c r="AK1046" s="18"/>
      <c r="AL1046" s="18"/>
      <c r="AM1046" s="18"/>
      <c r="AN1046" s="18"/>
      <c r="AO1046" s="18"/>
      <c r="AP1046" s="247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  <c r="CD1046" s="16"/>
      <c r="CE1046" s="16"/>
      <c r="CF1046" s="16"/>
      <c r="CG1046" s="16"/>
      <c r="CH1046" s="16"/>
      <c r="CI1046" s="16"/>
      <c r="CJ1046" s="16"/>
      <c r="CK1046" s="16"/>
      <c r="CL1046" s="16"/>
      <c r="CM1046" s="16"/>
      <c r="CN1046" s="16"/>
      <c r="CO1046" s="16"/>
      <c r="CP1046" s="16"/>
      <c r="CQ1046" s="16"/>
      <c r="CR1046" s="16"/>
      <c r="CS1046" s="16"/>
      <c r="CT1046" s="16"/>
      <c r="CU1046" s="16"/>
      <c r="CV1046" s="16"/>
      <c r="CW1046" s="16"/>
      <c r="CX1046" s="16"/>
      <c r="CY1046" s="16"/>
      <c r="CZ1046" s="16"/>
      <c r="DA1046" s="16"/>
      <c r="DB1046" s="16"/>
      <c r="DC1046" s="16"/>
      <c r="DD1046" s="16"/>
      <c r="DE1046" s="16"/>
      <c r="DF1046" s="16"/>
      <c r="DG1046" s="16"/>
      <c r="DH1046" s="16"/>
      <c r="DI1046" s="16"/>
      <c r="DJ1046" s="16"/>
      <c r="DK1046" s="16"/>
      <c r="DL1046" s="16"/>
      <c r="DM1046" s="16"/>
      <c r="DN1046" s="16"/>
      <c r="DO1046" s="16"/>
      <c r="DP1046" s="16"/>
      <c r="DQ1046" s="16"/>
      <c r="DR1046" s="16"/>
      <c r="DS1046" s="16"/>
      <c r="DT1046" s="16"/>
      <c r="DU1046" s="16"/>
      <c r="DV1046" s="16"/>
      <c r="DW1046" s="16"/>
      <c r="DX1046" s="16"/>
      <c r="DY1046" s="16"/>
      <c r="DZ1046" s="16"/>
      <c r="EA1046" s="16"/>
      <c r="EB1046" s="16"/>
      <c r="EC1046" s="16"/>
      <c r="ED1046" s="16"/>
      <c r="EE1046" s="16"/>
      <c r="EF1046" s="16"/>
      <c r="EG1046" s="16"/>
      <c r="EH1046" s="16"/>
      <c r="EI1046" s="16"/>
      <c r="EJ1046" s="16"/>
      <c r="EK1046" s="16"/>
      <c r="EL1046" s="16"/>
      <c r="EM1046" s="16"/>
      <c r="EN1046" s="16"/>
      <c r="EO1046" s="16"/>
      <c r="EP1046" s="16"/>
      <c r="EQ1046" s="16"/>
      <c r="ER1046" s="16"/>
      <c r="ES1046" s="16"/>
      <c r="ET1046" s="16"/>
      <c r="EU1046" s="16"/>
      <c r="EV1046" s="16"/>
      <c r="EW1046" s="16"/>
      <c r="EX1046" s="16"/>
      <c r="EY1046" s="16"/>
      <c r="EZ1046" s="16"/>
      <c r="FA1046" s="16"/>
      <c r="FB1046" s="16"/>
      <c r="FC1046" s="16"/>
      <c r="FD1046" s="16"/>
      <c r="FE1046" s="16"/>
      <c r="FF1046" s="16"/>
      <c r="FG1046" s="16"/>
      <c r="FH1046" s="16"/>
      <c r="FI1046" s="16"/>
    </row>
    <row r="1047" spans="12:165" x14ac:dyDescent="0.25">
      <c r="L1047" s="18"/>
      <c r="M1047" s="17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  <c r="AG1047" s="18"/>
      <c r="AH1047" s="18"/>
      <c r="AI1047" s="18"/>
      <c r="AJ1047" s="18"/>
      <c r="AK1047" s="18"/>
      <c r="AL1047" s="18"/>
      <c r="AM1047" s="18"/>
      <c r="AN1047" s="18"/>
      <c r="AO1047" s="18"/>
      <c r="AP1047" s="247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  <c r="CD1047" s="16"/>
      <c r="CE1047" s="16"/>
      <c r="CF1047" s="16"/>
      <c r="CG1047" s="16"/>
      <c r="CH1047" s="16"/>
      <c r="CI1047" s="16"/>
      <c r="CJ1047" s="16"/>
      <c r="CK1047" s="16"/>
      <c r="CL1047" s="16"/>
      <c r="CM1047" s="16"/>
      <c r="CN1047" s="16"/>
      <c r="CO1047" s="16"/>
      <c r="CP1047" s="16"/>
      <c r="CQ1047" s="16"/>
      <c r="CR1047" s="16"/>
      <c r="CS1047" s="16"/>
      <c r="CT1047" s="16"/>
      <c r="CU1047" s="16"/>
      <c r="CV1047" s="16"/>
      <c r="CW1047" s="16"/>
      <c r="CX1047" s="16"/>
      <c r="CY1047" s="16"/>
      <c r="CZ1047" s="16"/>
      <c r="DA1047" s="16"/>
      <c r="DB1047" s="16"/>
      <c r="DC1047" s="16"/>
      <c r="DD1047" s="16"/>
      <c r="DE1047" s="16"/>
      <c r="DF1047" s="16"/>
      <c r="DG1047" s="16"/>
      <c r="DH1047" s="16"/>
      <c r="DI1047" s="16"/>
      <c r="DJ1047" s="16"/>
      <c r="DK1047" s="16"/>
      <c r="DL1047" s="16"/>
      <c r="DM1047" s="16"/>
      <c r="DN1047" s="16"/>
      <c r="DO1047" s="16"/>
      <c r="DP1047" s="16"/>
      <c r="DQ1047" s="16"/>
      <c r="DR1047" s="16"/>
      <c r="DS1047" s="16"/>
      <c r="DT1047" s="16"/>
      <c r="DU1047" s="16"/>
      <c r="DV1047" s="16"/>
      <c r="DW1047" s="16"/>
      <c r="DX1047" s="16"/>
      <c r="DY1047" s="16"/>
      <c r="DZ1047" s="16"/>
      <c r="EA1047" s="16"/>
      <c r="EB1047" s="16"/>
      <c r="EC1047" s="16"/>
      <c r="ED1047" s="16"/>
      <c r="EE1047" s="16"/>
      <c r="EF1047" s="16"/>
      <c r="EG1047" s="16"/>
      <c r="EH1047" s="16"/>
      <c r="EI1047" s="16"/>
      <c r="EJ1047" s="16"/>
      <c r="EK1047" s="16"/>
      <c r="EL1047" s="16"/>
      <c r="EM1047" s="16"/>
      <c r="EN1047" s="16"/>
      <c r="EO1047" s="16"/>
      <c r="EP1047" s="16"/>
      <c r="EQ1047" s="16"/>
      <c r="ER1047" s="16"/>
      <c r="ES1047" s="16"/>
      <c r="ET1047" s="16"/>
      <c r="EU1047" s="16"/>
      <c r="EV1047" s="16"/>
      <c r="EW1047" s="16"/>
      <c r="EX1047" s="16"/>
      <c r="EY1047" s="16"/>
      <c r="EZ1047" s="16"/>
      <c r="FA1047" s="16"/>
      <c r="FB1047" s="16"/>
      <c r="FC1047" s="16"/>
      <c r="FD1047" s="16"/>
      <c r="FE1047" s="16"/>
      <c r="FF1047" s="16"/>
      <c r="FG1047" s="16"/>
      <c r="FH1047" s="16"/>
      <c r="FI1047" s="16"/>
    </row>
    <row r="1048" spans="12:165" x14ac:dyDescent="0.25">
      <c r="L1048" s="18"/>
      <c r="M1048" s="17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  <c r="AG1048" s="18"/>
      <c r="AH1048" s="18"/>
      <c r="AI1048" s="18"/>
      <c r="AJ1048" s="18"/>
      <c r="AK1048" s="18"/>
      <c r="AL1048" s="18"/>
      <c r="AM1048" s="18"/>
      <c r="AN1048" s="18"/>
      <c r="AO1048" s="18"/>
      <c r="AP1048" s="247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  <c r="CD1048" s="16"/>
      <c r="CE1048" s="16"/>
      <c r="CF1048" s="16"/>
      <c r="CG1048" s="16"/>
      <c r="CH1048" s="16"/>
      <c r="CI1048" s="16"/>
      <c r="CJ1048" s="16"/>
      <c r="CK1048" s="16"/>
      <c r="CL1048" s="16"/>
      <c r="CM1048" s="16"/>
      <c r="CN1048" s="16"/>
      <c r="CO1048" s="16"/>
      <c r="CP1048" s="16"/>
      <c r="CQ1048" s="16"/>
      <c r="CR1048" s="16"/>
      <c r="CS1048" s="16"/>
      <c r="CT1048" s="16"/>
      <c r="CU1048" s="16"/>
      <c r="CV1048" s="16"/>
      <c r="CW1048" s="16"/>
      <c r="CX1048" s="16"/>
      <c r="CY1048" s="16"/>
      <c r="CZ1048" s="16"/>
      <c r="DA1048" s="16"/>
      <c r="DB1048" s="16"/>
      <c r="DC1048" s="16"/>
      <c r="DD1048" s="16"/>
      <c r="DE1048" s="16"/>
      <c r="DF1048" s="16"/>
      <c r="DG1048" s="16"/>
      <c r="DH1048" s="16"/>
      <c r="DI1048" s="16"/>
      <c r="DJ1048" s="16"/>
      <c r="DK1048" s="16"/>
      <c r="DL1048" s="16"/>
      <c r="DM1048" s="16"/>
      <c r="DN1048" s="16"/>
      <c r="DO1048" s="16"/>
      <c r="DP1048" s="16"/>
      <c r="DQ1048" s="16"/>
      <c r="DR1048" s="16"/>
      <c r="DS1048" s="16"/>
      <c r="DT1048" s="16"/>
      <c r="DU1048" s="16"/>
      <c r="DV1048" s="16"/>
      <c r="DW1048" s="16"/>
      <c r="DX1048" s="16"/>
      <c r="DY1048" s="16"/>
      <c r="DZ1048" s="16"/>
      <c r="EA1048" s="16"/>
      <c r="EB1048" s="16"/>
      <c r="EC1048" s="16"/>
      <c r="ED1048" s="16"/>
      <c r="EE1048" s="16"/>
      <c r="EF1048" s="16"/>
      <c r="EG1048" s="16"/>
      <c r="EH1048" s="16"/>
      <c r="EI1048" s="16"/>
      <c r="EJ1048" s="16"/>
      <c r="EK1048" s="16"/>
      <c r="EL1048" s="16"/>
      <c r="EM1048" s="16"/>
      <c r="EN1048" s="16"/>
      <c r="EO1048" s="16"/>
      <c r="EP1048" s="16"/>
      <c r="EQ1048" s="16"/>
      <c r="ER1048" s="16"/>
      <c r="ES1048" s="16"/>
      <c r="ET1048" s="16"/>
      <c r="EU1048" s="16"/>
      <c r="EV1048" s="16"/>
      <c r="EW1048" s="16"/>
      <c r="EX1048" s="16"/>
      <c r="EY1048" s="16"/>
      <c r="EZ1048" s="16"/>
      <c r="FA1048" s="16"/>
      <c r="FB1048" s="16"/>
      <c r="FC1048" s="16"/>
      <c r="FD1048" s="16"/>
      <c r="FE1048" s="16"/>
      <c r="FF1048" s="16"/>
      <c r="FG1048" s="16"/>
      <c r="FH1048" s="16"/>
      <c r="FI1048" s="16"/>
    </row>
    <row r="1049" spans="12:165" x14ac:dyDescent="0.25">
      <c r="L1049" s="18"/>
      <c r="M1049" s="17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  <c r="AG1049" s="18"/>
      <c r="AH1049" s="18"/>
      <c r="AI1049" s="18"/>
      <c r="AJ1049" s="18"/>
      <c r="AK1049" s="18"/>
      <c r="AL1049" s="18"/>
      <c r="AM1049" s="18"/>
      <c r="AN1049" s="18"/>
      <c r="AO1049" s="18"/>
      <c r="AP1049" s="247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6"/>
      <c r="CA1049" s="16"/>
      <c r="CB1049" s="16"/>
      <c r="CC1049" s="16"/>
      <c r="CD1049" s="16"/>
      <c r="CE1049" s="16"/>
      <c r="CF1049" s="16"/>
      <c r="CG1049" s="16"/>
      <c r="CH1049" s="16"/>
      <c r="CI1049" s="16"/>
      <c r="CJ1049" s="16"/>
      <c r="CK1049" s="16"/>
      <c r="CL1049" s="16"/>
      <c r="CM1049" s="16"/>
      <c r="CN1049" s="16"/>
      <c r="CO1049" s="16"/>
      <c r="CP1049" s="16"/>
      <c r="CQ1049" s="16"/>
      <c r="CR1049" s="16"/>
      <c r="CS1049" s="16"/>
      <c r="CT1049" s="16"/>
      <c r="CU1049" s="16"/>
      <c r="CV1049" s="16"/>
      <c r="CW1049" s="16"/>
      <c r="CX1049" s="16"/>
      <c r="CY1049" s="16"/>
      <c r="CZ1049" s="16"/>
      <c r="DA1049" s="16"/>
      <c r="DB1049" s="16"/>
      <c r="DC1049" s="16"/>
      <c r="DD1049" s="16"/>
      <c r="DE1049" s="16"/>
      <c r="DF1049" s="16"/>
      <c r="DG1049" s="16"/>
      <c r="DH1049" s="16"/>
      <c r="DI1049" s="16"/>
      <c r="DJ1049" s="16"/>
      <c r="DK1049" s="16"/>
      <c r="DL1049" s="16"/>
      <c r="DM1049" s="16"/>
      <c r="DN1049" s="16"/>
      <c r="DO1049" s="16"/>
      <c r="DP1049" s="16"/>
      <c r="DQ1049" s="16"/>
      <c r="DR1049" s="16"/>
      <c r="DS1049" s="16"/>
      <c r="DT1049" s="16"/>
      <c r="DU1049" s="16"/>
      <c r="DV1049" s="16"/>
      <c r="DW1049" s="16"/>
      <c r="DX1049" s="16"/>
      <c r="DY1049" s="16"/>
      <c r="DZ1049" s="16"/>
      <c r="EA1049" s="16"/>
      <c r="EB1049" s="16"/>
      <c r="EC1049" s="16"/>
      <c r="ED1049" s="16"/>
      <c r="EE1049" s="16"/>
      <c r="EF1049" s="16"/>
      <c r="EG1049" s="16"/>
      <c r="EH1049" s="16"/>
      <c r="EI1049" s="16"/>
      <c r="EJ1049" s="16"/>
      <c r="EK1049" s="16"/>
      <c r="EL1049" s="16"/>
      <c r="EM1049" s="16"/>
      <c r="EN1049" s="16"/>
      <c r="EO1049" s="16"/>
      <c r="EP1049" s="16"/>
      <c r="EQ1049" s="16"/>
      <c r="ER1049" s="16"/>
      <c r="ES1049" s="16"/>
      <c r="ET1049" s="16"/>
      <c r="EU1049" s="16"/>
      <c r="EV1049" s="16"/>
      <c r="EW1049" s="16"/>
      <c r="EX1049" s="16"/>
      <c r="EY1049" s="16"/>
      <c r="EZ1049" s="16"/>
      <c r="FA1049" s="16"/>
      <c r="FB1049" s="16"/>
      <c r="FC1049" s="16"/>
      <c r="FD1049" s="16"/>
      <c r="FE1049" s="16"/>
      <c r="FF1049" s="16"/>
      <c r="FG1049" s="16"/>
      <c r="FH1049" s="16"/>
      <c r="FI1049" s="16"/>
    </row>
    <row r="1050" spans="12:165" x14ac:dyDescent="0.25">
      <c r="L1050" s="18"/>
      <c r="M1050" s="17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  <c r="AG1050" s="18"/>
      <c r="AH1050" s="18"/>
      <c r="AI1050" s="18"/>
      <c r="AJ1050" s="18"/>
      <c r="AK1050" s="18"/>
      <c r="AL1050" s="18"/>
      <c r="AM1050" s="18"/>
      <c r="AN1050" s="18"/>
      <c r="AO1050" s="18"/>
      <c r="AP1050" s="247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  <c r="CQ1050" s="16"/>
      <c r="CR1050" s="16"/>
      <c r="CS1050" s="16"/>
      <c r="CT1050" s="16"/>
      <c r="CU1050" s="16"/>
      <c r="CV1050" s="16"/>
      <c r="CW1050" s="16"/>
      <c r="CX1050" s="16"/>
      <c r="CY1050" s="16"/>
      <c r="CZ1050" s="16"/>
      <c r="DA1050" s="16"/>
      <c r="DB1050" s="16"/>
      <c r="DC1050" s="16"/>
      <c r="DD1050" s="16"/>
      <c r="DE1050" s="16"/>
      <c r="DF1050" s="16"/>
      <c r="DG1050" s="16"/>
      <c r="DH1050" s="16"/>
      <c r="DI1050" s="16"/>
      <c r="DJ1050" s="16"/>
      <c r="DK1050" s="16"/>
      <c r="DL1050" s="16"/>
      <c r="DM1050" s="16"/>
      <c r="DN1050" s="16"/>
      <c r="DO1050" s="16"/>
      <c r="DP1050" s="16"/>
      <c r="DQ1050" s="16"/>
      <c r="DR1050" s="16"/>
      <c r="DS1050" s="16"/>
      <c r="DT1050" s="16"/>
      <c r="DU1050" s="16"/>
      <c r="DV1050" s="16"/>
      <c r="DW1050" s="16"/>
      <c r="DX1050" s="16"/>
      <c r="DY1050" s="16"/>
      <c r="DZ1050" s="16"/>
      <c r="EA1050" s="16"/>
      <c r="EB1050" s="16"/>
      <c r="EC1050" s="16"/>
      <c r="ED1050" s="16"/>
      <c r="EE1050" s="16"/>
      <c r="EF1050" s="16"/>
      <c r="EG1050" s="16"/>
      <c r="EH1050" s="16"/>
      <c r="EI1050" s="16"/>
      <c r="EJ1050" s="16"/>
      <c r="EK1050" s="16"/>
      <c r="EL1050" s="16"/>
      <c r="EM1050" s="16"/>
      <c r="EN1050" s="16"/>
      <c r="EO1050" s="16"/>
      <c r="EP1050" s="16"/>
      <c r="EQ1050" s="16"/>
      <c r="ER1050" s="16"/>
      <c r="ES1050" s="16"/>
      <c r="ET1050" s="16"/>
      <c r="EU1050" s="16"/>
      <c r="EV1050" s="16"/>
      <c r="EW1050" s="16"/>
      <c r="EX1050" s="16"/>
      <c r="EY1050" s="16"/>
      <c r="EZ1050" s="16"/>
      <c r="FA1050" s="16"/>
      <c r="FB1050" s="16"/>
      <c r="FC1050" s="16"/>
      <c r="FD1050" s="16"/>
      <c r="FE1050" s="16"/>
      <c r="FF1050" s="16"/>
      <c r="FG1050" s="16"/>
      <c r="FH1050" s="16"/>
      <c r="FI1050" s="16"/>
    </row>
    <row r="1051" spans="12:165" x14ac:dyDescent="0.25">
      <c r="L1051" s="18"/>
      <c r="M1051" s="17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  <c r="AG1051" s="18"/>
      <c r="AH1051" s="18"/>
      <c r="AI1051" s="18"/>
      <c r="AJ1051" s="18"/>
      <c r="AK1051" s="18"/>
      <c r="AL1051" s="18"/>
      <c r="AM1051" s="18"/>
      <c r="AN1051" s="18"/>
      <c r="AO1051" s="18"/>
      <c r="AP1051" s="247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  <c r="CD1051" s="16"/>
      <c r="CE1051" s="16"/>
      <c r="CF1051" s="16"/>
      <c r="CG1051" s="16"/>
      <c r="CH1051" s="16"/>
      <c r="CI1051" s="16"/>
      <c r="CJ1051" s="16"/>
      <c r="CK1051" s="16"/>
      <c r="CL1051" s="16"/>
      <c r="CM1051" s="16"/>
      <c r="CN1051" s="16"/>
      <c r="CO1051" s="16"/>
      <c r="CP1051" s="16"/>
      <c r="CQ1051" s="16"/>
      <c r="CR1051" s="16"/>
      <c r="CS1051" s="16"/>
      <c r="CT1051" s="16"/>
      <c r="CU1051" s="16"/>
      <c r="CV1051" s="16"/>
      <c r="CW1051" s="16"/>
      <c r="CX1051" s="16"/>
      <c r="CY1051" s="16"/>
      <c r="CZ1051" s="16"/>
      <c r="DA1051" s="16"/>
      <c r="DB1051" s="16"/>
      <c r="DC1051" s="16"/>
      <c r="DD1051" s="16"/>
      <c r="DE1051" s="16"/>
      <c r="DF1051" s="16"/>
      <c r="DG1051" s="16"/>
      <c r="DH1051" s="16"/>
      <c r="DI1051" s="16"/>
      <c r="DJ1051" s="16"/>
      <c r="DK1051" s="16"/>
      <c r="DL1051" s="16"/>
      <c r="DM1051" s="16"/>
      <c r="DN1051" s="16"/>
      <c r="DO1051" s="16"/>
      <c r="DP1051" s="16"/>
      <c r="DQ1051" s="16"/>
      <c r="DR1051" s="16"/>
      <c r="DS1051" s="16"/>
      <c r="DT1051" s="16"/>
      <c r="DU1051" s="16"/>
      <c r="DV1051" s="16"/>
      <c r="DW1051" s="16"/>
      <c r="DX1051" s="16"/>
      <c r="DY1051" s="16"/>
      <c r="DZ1051" s="16"/>
      <c r="EA1051" s="16"/>
      <c r="EB1051" s="16"/>
      <c r="EC1051" s="16"/>
      <c r="ED1051" s="16"/>
      <c r="EE1051" s="16"/>
      <c r="EF1051" s="16"/>
      <c r="EG1051" s="16"/>
      <c r="EH1051" s="16"/>
      <c r="EI1051" s="16"/>
      <c r="EJ1051" s="16"/>
      <c r="EK1051" s="16"/>
      <c r="EL1051" s="16"/>
      <c r="EM1051" s="16"/>
      <c r="EN1051" s="16"/>
      <c r="EO1051" s="16"/>
      <c r="EP1051" s="16"/>
      <c r="EQ1051" s="16"/>
      <c r="ER1051" s="16"/>
      <c r="ES1051" s="16"/>
      <c r="ET1051" s="16"/>
      <c r="EU1051" s="16"/>
      <c r="EV1051" s="16"/>
      <c r="EW1051" s="16"/>
      <c r="EX1051" s="16"/>
      <c r="EY1051" s="16"/>
      <c r="EZ1051" s="16"/>
      <c r="FA1051" s="16"/>
      <c r="FB1051" s="16"/>
      <c r="FC1051" s="16"/>
      <c r="FD1051" s="16"/>
      <c r="FE1051" s="16"/>
      <c r="FF1051" s="16"/>
      <c r="FG1051" s="16"/>
      <c r="FH1051" s="16"/>
      <c r="FI1051" s="16"/>
    </row>
    <row r="1052" spans="12:165" x14ac:dyDescent="0.25">
      <c r="L1052" s="18"/>
      <c r="M1052" s="17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  <c r="AG1052" s="18"/>
      <c r="AH1052" s="18"/>
      <c r="AI1052" s="18"/>
      <c r="AJ1052" s="18"/>
      <c r="AK1052" s="18"/>
      <c r="AL1052" s="18"/>
      <c r="AM1052" s="18"/>
      <c r="AN1052" s="18"/>
      <c r="AO1052" s="18"/>
      <c r="AP1052" s="247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  <c r="EC1052" s="16"/>
      <c r="ED1052" s="16"/>
      <c r="EE1052" s="16"/>
      <c r="EF1052" s="16"/>
      <c r="EG1052" s="16"/>
      <c r="EH1052" s="16"/>
      <c r="EI1052" s="16"/>
      <c r="EJ1052" s="16"/>
      <c r="EK1052" s="16"/>
      <c r="EL1052" s="16"/>
      <c r="EM1052" s="16"/>
      <c r="EN1052" s="16"/>
      <c r="EO1052" s="16"/>
      <c r="EP1052" s="16"/>
      <c r="EQ1052" s="16"/>
      <c r="ER1052" s="16"/>
      <c r="ES1052" s="16"/>
      <c r="ET1052" s="16"/>
      <c r="EU1052" s="16"/>
      <c r="EV1052" s="16"/>
      <c r="EW1052" s="16"/>
      <c r="EX1052" s="16"/>
      <c r="EY1052" s="16"/>
      <c r="EZ1052" s="16"/>
      <c r="FA1052" s="16"/>
      <c r="FB1052" s="16"/>
      <c r="FC1052" s="16"/>
      <c r="FD1052" s="16"/>
      <c r="FE1052" s="16"/>
      <c r="FF1052" s="16"/>
      <c r="FG1052" s="16"/>
      <c r="FH1052" s="16"/>
      <c r="FI1052" s="16"/>
    </row>
    <row r="1053" spans="12:165" x14ac:dyDescent="0.25">
      <c r="L1053" s="18"/>
      <c r="M1053" s="17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  <c r="AG1053" s="18"/>
      <c r="AH1053" s="18"/>
      <c r="AI1053" s="18"/>
      <c r="AJ1053" s="18"/>
      <c r="AK1053" s="18"/>
      <c r="AL1053" s="18"/>
      <c r="AM1053" s="18"/>
      <c r="AN1053" s="18"/>
      <c r="AO1053" s="18"/>
      <c r="AP1053" s="247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</row>
    <row r="1054" spans="12:165" x14ac:dyDescent="0.25">
      <c r="L1054" s="18"/>
      <c r="M1054" s="17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  <c r="AG1054" s="18"/>
      <c r="AH1054" s="18"/>
      <c r="AI1054" s="18"/>
      <c r="AJ1054" s="18"/>
      <c r="AK1054" s="18"/>
      <c r="AL1054" s="18"/>
      <c r="AM1054" s="18"/>
      <c r="AN1054" s="18"/>
      <c r="AO1054" s="18"/>
      <c r="AP1054" s="247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</row>
    <row r="1055" spans="12:165" x14ac:dyDescent="0.25">
      <c r="L1055" s="18"/>
      <c r="M1055" s="17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8"/>
      <c r="AP1055" s="247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6"/>
      <c r="CA1055" s="16"/>
      <c r="CB1055" s="16"/>
      <c r="CC1055" s="16"/>
      <c r="CD1055" s="16"/>
      <c r="CE1055" s="16"/>
      <c r="CF1055" s="16"/>
      <c r="CG1055" s="16"/>
      <c r="CH1055" s="16"/>
      <c r="CI1055" s="16"/>
      <c r="CJ1055" s="16"/>
      <c r="CK1055" s="16"/>
      <c r="CL1055" s="16"/>
      <c r="CM1055" s="16"/>
      <c r="CN1055" s="16"/>
      <c r="CO1055" s="16"/>
      <c r="CP1055" s="16"/>
      <c r="CQ1055" s="16"/>
      <c r="CR1055" s="16"/>
      <c r="CS1055" s="16"/>
      <c r="CT1055" s="16"/>
      <c r="CU1055" s="16"/>
      <c r="CV1055" s="16"/>
      <c r="CW1055" s="16"/>
      <c r="CX1055" s="16"/>
      <c r="CY1055" s="16"/>
      <c r="CZ1055" s="16"/>
      <c r="DA1055" s="16"/>
      <c r="DB1055" s="16"/>
      <c r="DC1055" s="16"/>
      <c r="DD1055" s="16"/>
      <c r="DE1055" s="16"/>
      <c r="DF1055" s="16"/>
      <c r="DG1055" s="16"/>
      <c r="DH1055" s="16"/>
      <c r="DI1055" s="16"/>
      <c r="DJ1055" s="16"/>
      <c r="DK1055" s="16"/>
      <c r="DL1055" s="16"/>
      <c r="DM1055" s="16"/>
      <c r="DN1055" s="16"/>
      <c r="DO1055" s="16"/>
      <c r="DP1055" s="16"/>
      <c r="DQ1055" s="16"/>
      <c r="DR1055" s="16"/>
      <c r="DS1055" s="16"/>
      <c r="DT1055" s="16"/>
      <c r="DU1055" s="16"/>
      <c r="DV1055" s="16"/>
      <c r="DW1055" s="16"/>
      <c r="DX1055" s="16"/>
      <c r="DY1055" s="16"/>
      <c r="DZ1055" s="16"/>
      <c r="EA1055" s="16"/>
      <c r="EB1055" s="16"/>
      <c r="EC1055" s="16"/>
      <c r="ED1055" s="16"/>
      <c r="EE1055" s="16"/>
      <c r="EF1055" s="16"/>
      <c r="EG1055" s="16"/>
      <c r="EH1055" s="16"/>
      <c r="EI1055" s="16"/>
      <c r="EJ1055" s="16"/>
      <c r="EK1055" s="16"/>
      <c r="EL1055" s="16"/>
      <c r="EM1055" s="16"/>
      <c r="EN1055" s="16"/>
      <c r="EO1055" s="16"/>
      <c r="EP1055" s="16"/>
      <c r="EQ1055" s="16"/>
      <c r="ER1055" s="16"/>
      <c r="ES1055" s="16"/>
      <c r="ET1055" s="16"/>
      <c r="EU1055" s="16"/>
      <c r="EV1055" s="16"/>
      <c r="EW1055" s="16"/>
      <c r="EX1055" s="16"/>
      <c r="EY1055" s="16"/>
      <c r="EZ1055" s="16"/>
      <c r="FA1055" s="16"/>
      <c r="FB1055" s="16"/>
      <c r="FC1055" s="16"/>
      <c r="FD1055" s="16"/>
      <c r="FE1055" s="16"/>
      <c r="FF1055" s="16"/>
      <c r="FG1055" s="16"/>
      <c r="FH1055" s="16"/>
      <c r="FI1055" s="16"/>
    </row>
    <row r="1056" spans="12:165" x14ac:dyDescent="0.25">
      <c r="L1056" s="18"/>
      <c r="M1056" s="17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8"/>
      <c r="AP1056" s="247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  <c r="CQ1056" s="16"/>
      <c r="CR1056" s="16"/>
      <c r="CS1056" s="16"/>
      <c r="CT1056" s="16"/>
      <c r="CU1056" s="16"/>
      <c r="CV1056" s="16"/>
      <c r="CW1056" s="16"/>
      <c r="CX1056" s="16"/>
      <c r="CY1056" s="16"/>
      <c r="CZ1056" s="16"/>
      <c r="DA1056" s="16"/>
      <c r="DB1056" s="16"/>
      <c r="DC1056" s="16"/>
      <c r="DD1056" s="16"/>
      <c r="DE1056" s="16"/>
      <c r="DF1056" s="16"/>
      <c r="DG1056" s="16"/>
      <c r="DH1056" s="16"/>
      <c r="DI1056" s="16"/>
      <c r="DJ1056" s="16"/>
      <c r="DK1056" s="16"/>
      <c r="DL1056" s="16"/>
      <c r="DM1056" s="16"/>
      <c r="DN1056" s="16"/>
      <c r="DO1056" s="16"/>
      <c r="DP1056" s="16"/>
      <c r="DQ1056" s="16"/>
      <c r="DR1056" s="16"/>
      <c r="DS1056" s="16"/>
      <c r="DT1056" s="16"/>
      <c r="DU1056" s="16"/>
      <c r="DV1056" s="16"/>
      <c r="DW1056" s="16"/>
      <c r="DX1056" s="16"/>
      <c r="DY1056" s="16"/>
      <c r="DZ1056" s="16"/>
      <c r="EA1056" s="16"/>
      <c r="EB1056" s="16"/>
      <c r="EC1056" s="16"/>
      <c r="ED1056" s="16"/>
      <c r="EE1056" s="16"/>
      <c r="EF1056" s="16"/>
      <c r="EG1056" s="16"/>
      <c r="EH1056" s="16"/>
      <c r="EI1056" s="16"/>
      <c r="EJ1056" s="16"/>
      <c r="EK1056" s="16"/>
      <c r="EL1056" s="16"/>
      <c r="EM1056" s="16"/>
      <c r="EN1056" s="16"/>
      <c r="EO1056" s="16"/>
      <c r="EP1056" s="16"/>
      <c r="EQ1056" s="16"/>
      <c r="ER1056" s="16"/>
      <c r="ES1056" s="16"/>
      <c r="ET1056" s="16"/>
      <c r="EU1056" s="16"/>
      <c r="EV1056" s="16"/>
      <c r="EW1056" s="16"/>
      <c r="EX1056" s="16"/>
      <c r="EY1056" s="16"/>
      <c r="EZ1056" s="16"/>
      <c r="FA1056" s="16"/>
      <c r="FB1056" s="16"/>
      <c r="FC1056" s="16"/>
      <c r="FD1056" s="16"/>
      <c r="FE1056" s="16"/>
      <c r="FF1056" s="16"/>
      <c r="FG1056" s="16"/>
      <c r="FH1056" s="16"/>
      <c r="FI1056" s="16"/>
    </row>
    <row r="1057" spans="12:165" x14ac:dyDescent="0.25">
      <c r="L1057" s="18"/>
      <c r="M1057" s="17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18"/>
      <c r="AH1057" s="18"/>
      <c r="AI1057" s="18"/>
      <c r="AJ1057" s="18"/>
      <c r="AK1057" s="18"/>
      <c r="AL1057" s="18"/>
      <c r="AM1057" s="18"/>
      <c r="AN1057" s="18"/>
      <c r="AO1057" s="18"/>
      <c r="AP1057" s="247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  <c r="CQ1057" s="16"/>
      <c r="CR1057" s="16"/>
      <c r="CS1057" s="16"/>
      <c r="CT1057" s="16"/>
      <c r="CU1057" s="16"/>
      <c r="CV1057" s="16"/>
      <c r="CW1057" s="16"/>
      <c r="CX1057" s="16"/>
      <c r="CY1057" s="16"/>
      <c r="CZ1057" s="16"/>
      <c r="DA1057" s="16"/>
      <c r="DB1057" s="16"/>
      <c r="DC1057" s="16"/>
      <c r="DD1057" s="16"/>
      <c r="DE1057" s="16"/>
      <c r="DF1057" s="16"/>
      <c r="DG1057" s="16"/>
      <c r="DH1057" s="16"/>
      <c r="DI1057" s="16"/>
      <c r="DJ1057" s="16"/>
      <c r="DK1057" s="16"/>
      <c r="DL1057" s="16"/>
      <c r="DM1057" s="16"/>
      <c r="DN1057" s="16"/>
      <c r="DO1057" s="16"/>
      <c r="DP1057" s="16"/>
      <c r="DQ1057" s="16"/>
      <c r="DR1057" s="16"/>
      <c r="DS1057" s="16"/>
      <c r="DT1057" s="16"/>
      <c r="DU1057" s="16"/>
      <c r="DV1057" s="16"/>
      <c r="DW1057" s="16"/>
      <c r="DX1057" s="16"/>
      <c r="DY1057" s="16"/>
      <c r="DZ1057" s="16"/>
      <c r="EA1057" s="16"/>
      <c r="EB1057" s="16"/>
      <c r="EC1057" s="16"/>
      <c r="ED1057" s="16"/>
      <c r="EE1057" s="16"/>
      <c r="EF1057" s="16"/>
      <c r="EG1057" s="16"/>
      <c r="EH1057" s="16"/>
      <c r="EI1057" s="16"/>
      <c r="EJ1057" s="16"/>
      <c r="EK1057" s="16"/>
      <c r="EL1057" s="16"/>
      <c r="EM1057" s="16"/>
      <c r="EN1057" s="16"/>
      <c r="EO1057" s="16"/>
      <c r="EP1057" s="16"/>
      <c r="EQ1057" s="16"/>
      <c r="ER1057" s="16"/>
      <c r="ES1057" s="16"/>
      <c r="ET1057" s="16"/>
      <c r="EU1057" s="16"/>
      <c r="EV1057" s="16"/>
      <c r="EW1057" s="16"/>
      <c r="EX1057" s="16"/>
      <c r="EY1057" s="16"/>
      <c r="EZ1057" s="16"/>
      <c r="FA1057" s="16"/>
      <c r="FB1057" s="16"/>
      <c r="FC1057" s="16"/>
      <c r="FD1057" s="16"/>
      <c r="FE1057" s="16"/>
      <c r="FF1057" s="16"/>
      <c r="FG1057" s="16"/>
      <c r="FH1057" s="16"/>
      <c r="FI1057" s="16"/>
    </row>
    <row r="1058" spans="12:165" x14ac:dyDescent="0.25">
      <c r="L1058" s="18"/>
      <c r="M1058" s="17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  <c r="AG1058" s="18"/>
      <c r="AH1058" s="18"/>
      <c r="AI1058" s="18"/>
      <c r="AJ1058" s="18"/>
      <c r="AK1058" s="18"/>
      <c r="AL1058" s="18"/>
      <c r="AM1058" s="18"/>
      <c r="AN1058" s="18"/>
      <c r="AO1058" s="18"/>
      <c r="AP1058" s="247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  <c r="CQ1058" s="16"/>
      <c r="CR1058" s="16"/>
      <c r="CS1058" s="16"/>
      <c r="CT1058" s="16"/>
      <c r="CU1058" s="16"/>
      <c r="CV1058" s="16"/>
      <c r="CW1058" s="16"/>
      <c r="CX1058" s="16"/>
      <c r="CY1058" s="16"/>
      <c r="CZ1058" s="16"/>
      <c r="DA1058" s="16"/>
      <c r="DB1058" s="16"/>
      <c r="DC1058" s="16"/>
      <c r="DD1058" s="16"/>
      <c r="DE1058" s="16"/>
      <c r="DF1058" s="16"/>
      <c r="DG1058" s="16"/>
      <c r="DH1058" s="16"/>
      <c r="DI1058" s="16"/>
      <c r="DJ1058" s="16"/>
      <c r="DK1058" s="16"/>
      <c r="DL1058" s="16"/>
      <c r="DM1058" s="16"/>
      <c r="DN1058" s="16"/>
      <c r="DO1058" s="16"/>
      <c r="DP1058" s="16"/>
      <c r="DQ1058" s="16"/>
      <c r="DR1058" s="16"/>
      <c r="DS1058" s="16"/>
      <c r="DT1058" s="16"/>
      <c r="DU1058" s="16"/>
      <c r="DV1058" s="16"/>
      <c r="DW1058" s="16"/>
      <c r="DX1058" s="16"/>
      <c r="DY1058" s="16"/>
      <c r="DZ1058" s="16"/>
      <c r="EA1058" s="16"/>
      <c r="EB1058" s="16"/>
      <c r="EC1058" s="16"/>
      <c r="ED1058" s="16"/>
      <c r="EE1058" s="16"/>
      <c r="EF1058" s="16"/>
      <c r="EG1058" s="16"/>
      <c r="EH1058" s="16"/>
      <c r="EI1058" s="16"/>
      <c r="EJ1058" s="16"/>
      <c r="EK1058" s="16"/>
      <c r="EL1058" s="16"/>
      <c r="EM1058" s="16"/>
      <c r="EN1058" s="16"/>
      <c r="EO1058" s="16"/>
      <c r="EP1058" s="16"/>
      <c r="EQ1058" s="16"/>
      <c r="ER1058" s="16"/>
      <c r="ES1058" s="16"/>
      <c r="ET1058" s="16"/>
      <c r="EU1058" s="16"/>
      <c r="EV1058" s="16"/>
      <c r="EW1058" s="16"/>
      <c r="EX1058" s="16"/>
      <c r="EY1058" s="16"/>
      <c r="EZ1058" s="16"/>
      <c r="FA1058" s="16"/>
      <c r="FB1058" s="16"/>
      <c r="FC1058" s="16"/>
      <c r="FD1058" s="16"/>
      <c r="FE1058" s="16"/>
      <c r="FF1058" s="16"/>
      <c r="FG1058" s="16"/>
      <c r="FH1058" s="16"/>
      <c r="FI1058" s="16"/>
    </row>
    <row r="1059" spans="12:165" x14ac:dyDescent="0.25">
      <c r="L1059" s="18"/>
      <c r="M1059" s="17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  <c r="AG1059" s="18"/>
      <c r="AH1059" s="18"/>
      <c r="AI1059" s="18"/>
      <c r="AJ1059" s="18"/>
      <c r="AK1059" s="18"/>
      <c r="AL1059" s="18"/>
      <c r="AM1059" s="18"/>
      <c r="AN1059" s="18"/>
      <c r="AO1059" s="18"/>
      <c r="AP1059" s="247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  <c r="CQ1059" s="16"/>
      <c r="CR1059" s="16"/>
      <c r="CS1059" s="16"/>
      <c r="CT1059" s="16"/>
      <c r="CU1059" s="16"/>
      <c r="CV1059" s="16"/>
      <c r="CW1059" s="16"/>
      <c r="CX1059" s="16"/>
      <c r="CY1059" s="16"/>
      <c r="CZ1059" s="16"/>
      <c r="DA1059" s="16"/>
      <c r="DB1059" s="16"/>
      <c r="DC1059" s="16"/>
      <c r="DD1059" s="16"/>
      <c r="DE1059" s="16"/>
      <c r="DF1059" s="16"/>
      <c r="DG1059" s="16"/>
      <c r="DH1059" s="16"/>
      <c r="DI1059" s="16"/>
      <c r="DJ1059" s="16"/>
      <c r="DK1059" s="16"/>
      <c r="DL1059" s="16"/>
      <c r="DM1059" s="16"/>
      <c r="DN1059" s="16"/>
      <c r="DO1059" s="16"/>
      <c r="DP1059" s="16"/>
      <c r="DQ1059" s="16"/>
      <c r="DR1059" s="16"/>
      <c r="DS1059" s="16"/>
      <c r="DT1059" s="16"/>
      <c r="DU1059" s="16"/>
      <c r="DV1059" s="16"/>
      <c r="DW1059" s="16"/>
      <c r="DX1059" s="16"/>
      <c r="DY1059" s="16"/>
      <c r="DZ1059" s="16"/>
      <c r="EA1059" s="16"/>
      <c r="EB1059" s="16"/>
      <c r="EC1059" s="16"/>
      <c r="ED1059" s="16"/>
      <c r="EE1059" s="16"/>
      <c r="EF1059" s="16"/>
      <c r="EG1059" s="16"/>
      <c r="EH1059" s="16"/>
      <c r="EI1059" s="16"/>
      <c r="EJ1059" s="16"/>
      <c r="EK1059" s="16"/>
      <c r="EL1059" s="16"/>
      <c r="EM1059" s="16"/>
      <c r="EN1059" s="16"/>
      <c r="EO1059" s="16"/>
      <c r="EP1059" s="16"/>
      <c r="EQ1059" s="16"/>
      <c r="ER1059" s="16"/>
      <c r="ES1059" s="16"/>
      <c r="ET1059" s="16"/>
      <c r="EU1059" s="16"/>
      <c r="EV1059" s="16"/>
      <c r="EW1059" s="16"/>
      <c r="EX1059" s="16"/>
      <c r="EY1059" s="16"/>
      <c r="EZ1059" s="16"/>
      <c r="FA1059" s="16"/>
      <c r="FB1059" s="16"/>
      <c r="FC1059" s="16"/>
      <c r="FD1059" s="16"/>
      <c r="FE1059" s="16"/>
      <c r="FF1059" s="16"/>
      <c r="FG1059" s="16"/>
      <c r="FH1059" s="16"/>
      <c r="FI1059" s="16"/>
    </row>
    <row r="1060" spans="12:165" x14ac:dyDescent="0.25">
      <c r="L1060" s="18"/>
      <c r="M1060" s="17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  <c r="AG1060" s="18"/>
      <c r="AH1060" s="18"/>
      <c r="AI1060" s="18"/>
      <c r="AJ1060" s="18"/>
      <c r="AK1060" s="18"/>
      <c r="AL1060" s="18"/>
      <c r="AM1060" s="18"/>
      <c r="AN1060" s="18"/>
      <c r="AO1060" s="18"/>
      <c r="AP1060" s="247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</row>
    <row r="1061" spans="12:165" x14ac:dyDescent="0.25">
      <c r="L1061" s="18"/>
      <c r="M1061" s="17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247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</row>
    <row r="1062" spans="12:165" x14ac:dyDescent="0.25">
      <c r="L1062" s="18"/>
      <c r="M1062" s="17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  <c r="AG1062" s="18"/>
      <c r="AH1062" s="18"/>
      <c r="AI1062" s="18"/>
      <c r="AJ1062" s="18"/>
      <c r="AK1062" s="18"/>
      <c r="AL1062" s="18"/>
      <c r="AM1062" s="18"/>
      <c r="AN1062" s="18"/>
      <c r="AO1062" s="18"/>
      <c r="AP1062" s="247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  <c r="CQ1062" s="16"/>
      <c r="CR1062" s="16"/>
      <c r="CS1062" s="16"/>
      <c r="CT1062" s="16"/>
      <c r="CU1062" s="16"/>
      <c r="CV1062" s="16"/>
      <c r="CW1062" s="16"/>
      <c r="CX1062" s="16"/>
      <c r="CY1062" s="16"/>
      <c r="CZ1062" s="16"/>
      <c r="DA1062" s="16"/>
      <c r="DB1062" s="16"/>
      <c r="DC1062" s="16"/>
      <c r="DD1062" s="16"/>
      <c r="DE1062" s="16"/>
      <c r="DF1062" s="16"/>
      <c r="DG1062" s="16"/>
      <c r="DH1062" s="16"/>
      <c r="DI1062" s="16"/>
      <c r="DJ1062" s="16"/>
      <c r="DK1062" s="16"/>
      <c r="DL1062" s="16"/>
      <c r="DM1062" s="16"/>
      <c r="DN1062" s="16"/>
      <c r="DO1062" s="16"/>
      <c r="DP1062" s="16"/>
      <c r="DQ1062" s="16"/>
      <c r="DR1062" s="16"/>
      <c r="DS1062" s="16"/>
      <c r="DT1062" s="16"/>
      <c r="DU1062" s="16"/>
      <c r="DV1062" s="16"/>
      <c r="DW1062" s="16"/>
      <c r="DX1062" s="16"/>
      <c r="DY1062" s="16"/>
      <c r="DZ1062" s="16"/>
      <c r="EA1062" s="16"/>
      <c r="EB1062" s="16"/>
      <c r="EC1062" s="16"/>
      <c r="ED1062" s="16"/>
      <c r="EE1062" s="16"/>
      <c r="EF1062" s="16"/>
      <c r="EG1062" s="16"/>
      <c r="EH1062" s="16"/>
      <c r="EI1062" s="16"/>
      <c r="EJ1062" s="16"/>
      <c r="EK1062" s="16"/>
      <c r="EL1062" s="16"/>
      <c r="EM1062" s="16"/>
      <c r="EN1062" s="16"/>
      <c r="EO1062" s="16"/>
      <c r="EP1062" s="16"/>
      <c r="EQ1062" s="16"/>
      <c r="ER1062" s="16"/>
      <c r="ES1062" s="16"/>
      <c r="ET1062" s="16"/>
      <c r="EU1062" s="16"/>
      <c r="EV1062" s="16"/>
      <c r="EW1062" s="16"/>
      <c r="EX1062" s="16"/>
      <c r="EY1062" s="16"/>
      <c r="EZ1062" s="16"/>
      <c r="FA1062" s="16"/>
      <c r="FB1062" s="16"/>
      <c r="FC1062" s="16"/>
      <c r="FD1062" s="16"/>
      <c r="FE1062" s="16"/>
      <c r="FF1062" s="16"/>
      <c r="FG1062" s="16"/>
      <c r="FH1062" s="16"/>
      <c r="FI1062" s="16"/>
    </row>
    <row r="1063" spans="12:165" x14ac:dyDescent="0.25"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</row>
    <row r="1064" spans="12:165" x14ac:dyDescent="0.25"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</row>
    <row r="1065" spans="12:165" x14ac:dyDescent="0.25"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</row>
    <row r="1066" spans="12:165" x14ac:dyDescent="0.25"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</row>
    <row r="1067" spans="12:165" x14ac:dyDescent="0.25"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</row>
    <row r="1068" spans="12:165" x14ac:dyDescent="0.25"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</row>
    <row r="1069" spans="12:165" x14ac:dyDescent="0.25"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  <c r="CD1069" s="16"/>
      <c r="CE1069" s="16"/>
      <c r="CF1069" s="16"/>
      <c r="CG1069" s="16"/>
      <c r="CH1069" s="16"/>
      <c r="CI1069" s="16"/>
      <c r="CJ1069" s="16"/>
      <c r="CK1069" s="16"/>
      <c r="CL1069" s="16"/>
      <c r="CM1069" s="16"/>
      <c r="CN1069" s="16"/>
      <c r="CO1069" s="16"/>
      <c r="CP1069" s="16"/>
      <c r="CQ1069" s="16"/>
      <c r="CR1069" s="16"/>
      <c r="CS1069" s="16"/>
      <c r="CT1069" s="16"/>
      <c r="CU1069" s="16"/>
      <c r="CV1069" s="16"/>
      <c r="CW1069" s="16"/>
      <c r="CX1069" s="16"/>
      <c r="CY1069" s="16"/>
      <c r="CZ1069" s="16"/>
      <c r="DA1069" s="16"/>
      <c r="DB1069" s="16"/>
      <c r="DC1069" s="16"/>
      <c r="DD1069" s="16"/>
      <c r="DE1069" s="16"/>
      <c r="DF1069" s="16"/>
      <c r="DG1069" s="16"/>
      <c r="DH1069" s="16"/>
      <c r="DI1069" s="16"/>
      <c r="DJ1069" s="16"/>
      <c r="DK1069" s="16"/>
      <c r="DL1069" s="16"/>
      <c r="DM1069" s="16"/>
      <c r="DN1069" s="16"/>
      <c r="DO1069" s="16"/>
      <c r="DP1069" s="16"/>
      <c r="DQ1069" s="16"/>
      <c r="DR1069" s="16"/>
      <c r="DS1069" s="16"/>
      <c r="DT1069" s="16"/>
      <c r="DU1069" s="16"/>
      <c r="DV1069" s="16"/>
      <c r="DW1069" s="16"/>
      <c r="DX1069" s="16"/>
      <c r="DY1069" s="16"/>
      <c r="DZ1069" s="16"/>
      <c r="EA1069" s="16"/>
      <c r="EB1069" s="16"/>
      <c r="EC1069" s="16"/>
      <c r="ED1069" s="16"/>
      <c r="EE1069" s="16"/>
      <c r="EF1069" s="16"/>
      <c r="EG1069" s="16"/>
      <c r="EH1069" s="16"/>
      <c r="EI1069" s="16"/>
      <c r="EJ1069" s="16"/>
      <c r="EK1069" s="16"/>
      <c r="EL1069" s="16"/>
      <c r="EM1069" s="16"/>
      <c r="EN1069" s="16"/>
      <c r="EO1069" s="16"/>
      <c r="EP1069" s="16"/>
      <c r="EQ1069" s="16"/>
      <c r="ER1069" s="16"/>
      <c r="ES1069" s="16"/>
      <c r="ET1069" s="16"/>
      <c r="EU1069" s="16"/>
      <c r="EV1069" s="16"/>
      <c r="EW1069" s="16"/>
      <c r="EX1069" s="16"/>
      <c r="EY1069" s="16"/>
      <c r="EZ1069" s="16"/>
      <c r="FA1069" s="16"/>
      <c r="FB1069" s="16"/>
      <c r="FC1069" s="16"/>
      <c r="FD1069" s="16"/>
      <c r="FE1069" s="16"/>
      <c r="FF1069" s="16"/>
      <c r="FG1069" s="16"/>
      <c r="FH1069" s="16"/>
      <c r="FI1069" s="16"/>
    </row>
    <row r="1070" spans="12:165" x14ac:dyDescent="0.25"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</row>
    <row r="1071" spans="12:165" x14ac:dyDescent="0.25"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</row>
    <row r="1072" spans="12:165" x14ac:dyDescent="0.25"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</row>
    <row r="1073" spans="68:165" x14ac:dyDescent="0.25"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</row>
    <row r="1074" spans="68:165" x14ac:dyDescent="0.25"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</row>
    <row r="1075" spans="68:165" x14ac:dyDescent="0.25"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</row>
    <row r="1076" spans="68:165" x14ac:dyDescent="0.25"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6"/>
      <c r="CA1076" s="16"/>
      <c r="CB1076" s="16"/>
      <c r="CC1076" s="16"/>
      <c r="CD1076" s="16"/>
      <c r="CE1076" s="16"/>
      <c r="CF1076" s="16"/>
      <c r="CG1076" s="16"/>
      <c r="CH1076" s="16"/>
      <c r="CI1076" s="16"/>
      <c r="CJ1076" s="16"/>
      <c r="CK1076" s="16"/>
      <c r="CL1076" s="16"/>
      <c r="CM1076" s="16"/>
      <c r="CN1076" s="16"/>
      <c r="CO1076" s="16"/>
      <c r="CP1076" s="16"/>
      <c r="CQ1076" s="16"/>
      <c r="CR1076" s="16"/>
      <c r="CS1076" s="16"/>
      <c r="CT1076" s="16"/>
      <c r="CU1076" s="16"/>
      <c r="CV1076" s="16"/>
      <c r="CW1076" s="16"/>
      <c r="CX1076" s="16"/>
      <c r="CY1076" s="16"/>
      <c r="CZ1076" s="16"/>
      <c r="DA1076" s="16"/>
      <c r="DB1076" s="16"/>
      <c r="DC1076" s="16"/>
      <c r="DD1076" s="16"/>
      <c r="DE1076" s="16"/>
      <c r="DF1076" s="16"/>
      <c r="DG1076" s="16"/>
      <c r="DH1076" s="16"/>
      <c r="DI1076" s="16"/>
      <c r="DJ1076" s="16"/>
      <c r="DK1076" s="16"/>
      <c r="DL1076" s="16"/>
      <c r="DM1076" s="16"/>
      <c r="DN1076" s="16"/>
      <c r="DO1076" s="16"/>
      <c r="DP1076" s="16"/>
      <c r="DQ1076" s="16"/>
      <c r="DR1076" s="16"/>
      <c r="DS1076" s="16"/>
      <c r="DT1076" s="16"/>
      <c r="DU1076" s="16"/>
      <c r="DV1076" s="16"/>
      <c r="DW1076" s="16"/>
      <c r="DX1076" s="16"/>
      <c r="DY1076" s="16"/>
      <c r="DZ1076" s="16"/>
      <c r="EA1076" s="16"/>
      <c r="EB1076" s="16"/>
      <c r="EC1076" s="16"/>
      <c r="ED1076" s="16"/>
      <c r="EE1076" s="16"/>
      <c r="EF1076" s="16"/>
      <c r="EG1076" s="16"/>
      <c r="EH1076" s="16"/>
      <c r="EI1076" s="16"/>
      <c r="EJ1076" s="16"/>
      <c r="EK1076" s="16"/>
      <c r="EL1076" s="16"/>
      <c r="EM1076" s="16"/>
      <c r="EN1076" s="16"/>
      <c r="EO1076" s="16"/>
      <c r="EP1076" s="16"/>
      <c r="EQ1076" s="16"/>
      <c r="ER1076" s="16"/>
      <c r="ES1076" s="16"/>
      <c r="ET1076" s="16"/>
      <c r="EU1076" s="16"/>
      <c r="EV1076" s="16"/>
      <c r="EW1076" s="16"/>
      <c r="EX1076" s="16"/>
      <c r="EY1076" s="16"/>
      <c r="EZ1076" s="16"/>
      <c r="FA1076" s="16"/>
      <c r="FB1076" s="16"/>
      <c r="FC1076" s="16"/>
      <c r="FD1076" s="16"/>
      <c r="FE1076" s="16"/>
      <c r="FF1076" s="16"/>
      <c r="FG1076" s="16"/>
      <c r="FH1076" s="16"/>
      <c r="FI1076" s="16"/>
    </row>
    <row r="1077" spans="68:165" x14ac:dyDescent="0.25"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6"/>
      <c r="CA1077" s="16"/>
      <c r="CB1077" s="16"/>
      <c r="CC1077" s="16"/>
      <c r="CD1077" s="16"/>
      <c r="CE1077" s="16"/>
      <c r="CF1077" s="16"/>
      <c r="CG1077" s="16"/>
      <c r="CH1077" s="16"/>
      <c r="CI1077" s="16"/>
      <c r="CJ1077" s="16"/>
      <c r="CK1077" s="16"/>
      <c r="CL1077" s="16"/>
      <c r="CM1077" s="16"/>
      <c r="CN1077" s="16"/>
      <c r="CO1077" s="16"/>
      <c r="CP1077" s="16"/>
      <c r="CQ1077" s="16"/>
      <c r="CR1077" s="16"/>
      <c r="CS1077" s="16"/>
      <c r="CT1077" s="16"/>
      <c r="CU1077" s="16"/>
      <c r="CV1077" s="16"/>
      <c r="CW1077" s="16"/>
      <c r="CX1077" s="16"/>
      <c r="CY1077" s="16"/>
      <c r="CZ1077" s="16"/>
      <c r="DA1077" s="16"/>
      <c r="DB1077" s="16"/>
      <c r="DC1077" s="16"/>
      <c r="DD1077" s="16"/>
      <c r="DE1077" s="16"/>
      <c r="DF1077" s="16"/>
      <c r="DG1077" s="16"/>
      <c r="DH1077" s="16"/>
      <c r="DI1077" s="16"/>
      <c r="DJ1077" s="16"/>
      <c r="DK1077" s="16"/>
      <c r="DL1077" s="16"/>
      <c r="DM1077" s="16"/>
      <c r="DN1077" s="16"/>
      <c r="DO1077" s="16"/>
      <c r="DP1077" s="16"/>
      <c r="DQ1077" s="16"/>
      <c r="DR1077" s="16"/>
      <c r="DS1077" s="16"/>
      <c r="DT1077" s="16"/>
      <c r="DU1077" s="16"/>
      <c r="DV1077" s="16"/>
      <c r="DW1077" s="16"/>
      <c r="DX1077" s="16"/>
      <c r="DY1077" s="16"/>
      <c r="DZ1077" s="16"/>
      <c r="EA1077" s="16"/>
      <c r="EB1077" s="16"/>
      <c r="EC1077" s="16"/>
      <c r="ED1077" s="16"/>
      <c r="EE1077" s="16"/>
      <c r="EF1077" s="16"/>
      <c r="EG1077" s="16"/>
      <c r="EH1077" s="16"/>
      <c r="EI1077" s="16"/>
      <c r="EJ1077" s="16"/>
      <c r="EK1077" s="16"/>
      <c r="EL1077" s="16"/>
      <c r="EM1077" s="16"/>
      <c r="EN1077" s="16"/>
      <c r="EO1077" s="16"/>
      <c r="EP1077" s="16"/>
      <c r="EQ1077" s="16"/>
      <c r="ER1077" s="16"/>
      <c r="ES1077" s="16"/>
      <c r="ET1077" s="16"/>
      <c r="EU1077" s="16"/>
      <c r="EV1077" s="16"/>
      <c r="EW1077" s="16"/>
      <c r="EX1077" s="16"/>
      <c r="EY1077" s="16"/>
      <c r="EZ1077" s="16"/>
      <c r="FA1077" s="16"/>
      <c r="FB1077" s="16"/>
      <c r="FC1077" s="16"/>
      <c r="FD1077" s="16"/>
      <c r="FE1077" s="16"/>
      <c r="FF1077" s="16"/>
      <c r="FG1077" s="16"/>
      <c r="FH1077" s="16"/>
      <c r="FI1077" s="16"/>
    </row>
    <row r="1078" spans="68:165" x14ac:dyDescent="0.25"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</row>
    <row r="1079" spans="68:165" x14ac:dyDescent="0.25"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  <c r="CQ1079" s="16"/>
      <c r="CR1079" s="16"/>
      <c r="CS1079" s="16"/>
      <c r="CT1079" s="16"/>
      <c r="CU1079" s="16"/>
      <c r="CV1079" s="16"/>
      <c r="CW1079" s="16"/>
      <c r="CX1079" s="16"/>
      <c r="CY1079" s="16"/>
      <c r="CZ1079" s="16"/>
      <c r="DA1079" s="16"/>
      <c r="DB1079" s="16"/>
      <c r="DC1079" s="16"/>
      <c r="DD1079" s="16"/>
      <c r="DE1079" s="16"/>
      <c r="DF1079" s="16"/>
      <c r="DG1079" s="16"/>
      <c r="DH1079" s="16"/>
      <c r="DI1079" s="16"/>
      <c r="DJ1079" s="16"/>
      <c r="DK1079" s="16"/>
      <c r="DL1079" s="16"/>
      <c r="DM1079" s="16"/>
      <c r="DN1079" s="16"/>
      <c r="DO1079" s="16"/>
      <c r="DP1079" s="16"/>
      <c r="DQ1079" s="16"/>
      <c r="DR1079" s="16"/>
      <c r="DS1079" s="16"/>
      <c r="DT1079" s="16"/>
      <c r="DU1079" s="16"/>
      <c r="DV1079" s="16"/>
      <c r="DW1079" s="16"/>
      <c r="DX1079" s="16"/>
      <c r="DY1079" s="16"/>
      <c r="DZ1079" s="16"/>
      <c r="EA1079" s="16"/>
      <c r="EB1079" s="16"/>
      <c r="EC1079" s="16"/>
      <c r="ED1079" s="16"/>
      <c r="EE1079" s="16"/>
      <c r="EF1079" s="16"/>
      <c r="EG1079" s="16"/>
      <c r="EH1079" s="16"/>
      <c r="EI1079" s="16"/>
      <c r="EJ1079" s="16"/>
      <c r="EK1079" s="16"/>
      <c r="EL1079" s="16"/>
      <c r="EM1079" s="16"/>
      <c r="EN1079" s="16"/>
      <c r="EO1079" s="16"/>
      <c r="EP1079" s="16"/>
      <c r="EQ1079" s="16"/>
      <c r="ER1079" s="16"/>
      <c r="ES1079" s="16"/>
      <c r="ET1079" s="16"/>
      <c r="EU1079" s="16"/>
      <c r="EV1079" s="16"/>
      <c r="EW1079" s="16"/>
      <c r="EX1079" s="16"/>
      <c r="EY1079" s="16"/>
      <c r="EZ1079" s="16"/>
      <c r="FA1079" s="16"/>
      <c r="FB1079" s="16"/>
      <c r="FC1079" s="16"/>
      <c r="FD1079" s="16"/>
      <c r="FE1079" s="16"/>
      <c r="FF1079" s="16"/>
      <c r="FG1079" s="16"/>
      <c r="FH1079" s="16"/>
      <c r="FI1079" s="16"/>
    </row>
    <row r="1080" spans="68:165" x14ac:dyDescent="0.25"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  <c r="CQ1080" s="16"/>
      <c r="CR1080" s="16"/>
      <c r="CS1080" s="16"/>
      <c r="CT1080" s="16"/>
      <c r="CU1080" s="16"/>
      <c r="CV1080" s="16"/>
      <c r="CW1080" s="16"/>
      <c r="CX1080" s="16"/>
      <c r="CY1080" s="16"/>
      <c r="CZ1080" s="16"/>
      <c r="DA1080" s="16"/>
      <c r="DB1080" s="16"/>
      <c r="DC1080" s="16"/>
      <c r="DD1080" s="16"/>
      <c r="DE1080" s="16"/>
      <c r="DF1080" s="16"/>
      <c r="DG1080" s="16"/>
      <c r="DH1080" s="16"/>
      <c r="DI1080" s="16"/>
      <c r="DJ1080" s="16"/>
      <c r="DK1080" s="16"/>
      <c r="DL1080" s="16"/>
      <c r="DM1080" s="16"/>
      <c r="DN1080" s="16"/>
      <c r="DO1080" s="16"/>
      <c r="DP1080" s="16"/>
      <c r="DQ1080" s="16"/>
      <c r="DR1080" s="16"/>
      <c r="DS1080" s="16"/>
      <c r="DT1080" s="16"/>
      <c r="DU1080" s="16"/>
      <c r="DV1080" s="16"/>
      <c r="DW1080" s="16"/>
      <c r="DX1080" s="16"/>
      <c r="DY1080" s="16"/>
      <c r="DZ1080" s="16"/>
      <c r="EA1080" s="16"/>
      <c r="EB1080" s="16"/>
      <c r="EC1080" s="16"/>
      <c r="ED1080" s="16"/>
      <c r="EE1080" s="16"/>
      <c r="EF1080" s="16"/>
      <c r="EG1080" s="16"/>
      <c r="EH1080" s="16"/>
      <c r="EI1080" s="16"/>
      <c r="EJ1080" s="16"/>
      <c r="EK1080" s="16"/>
      <c r="EL1080" s="16"/>
      <c r="EM1080" s="16"/>
      <c r="EN1080" s="16"/>
      <c r="EO1080" s="16"/>
      <c r="EP1080" s="16"/>
      <c r="EQ1080" s="16"/>
      <c r="ER1080" s="16"/>
      <c r="ES1080" s="16"/>
      <c r="ET1080" s="16"/>
      <c r="EU1080" s="16"/>
      <c r="EV1080" s="16"/>
      <c r="EW1080" s="16"/>
      <c r="EX1080" s="16"/>
      <c r="EY1080" s="16"/>
      <c r="EZ1080" s="16"/>
      <c r="FA1080" s="16"/>
      <c r="FB1080" s="16"/>
      <c r="FC1080" s="16"/>
      <c r="FD1080" s="16"/>
      <c r="FE1080" s="16"/>
      <c r="FF1080" s="16"/>
      <c r="FG1080" s="16"/>
      <c r="FH1080" s="16"/>
      <c r="FI1080" s="16"/>
    </row>
    <row r="1081" spans="68:165" x14ac:dyDescent="0.25"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</row>
    <row r="1082" spans="68:165" x14ac:dyDescent="0.25"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  <c r="CQ1082" s="16"/>
      <c r="CR1082" s="16"/>
      <c r="CS1082" s="16"/>
      <c r="CT1082" s="16"/>
      <c r="CU1082" s="16"/>
      <c r="CV1082" s="16"/>
      <c r="CW1082" s="16"/>
      <c r="CX1082" s="16"/>
      <c r="CY1082" s="16"/>
      <c r="CZ1082" s="16"/>
      <c r="DA1082" s="16"/>
      <c r="DB1082" s="16"/>
      <c r="DC1082" s="16"/>
      <c r="DD1082" s="16"/>
      <c r="DE1082" s="16"/>
      <c r="DF1082" s="16"/>
      <c r="DG1082" s="16"/>
      <c r="DH1082" s="16"/>
      <c r="DI1082" s="16"/>
      <c r="DJ1082" s="16"/>
      <c r="DK1082" s="16"/>
      <c r="DL1082" s="16"/>
      <c r="DM1082" s="16"/>
      <c r="DN1082" s="16"/>
      <c r="DO1082" s="16"/>
      <c r="DP1082" s="16"/>
      <c r="DQ1082" s="16"/>
      <c r="DR1082" s="16"/>
      <c r="DS1082" s="16"/>
      <c r="DT1082" s="16"/>
      <c r="DU1082" s="16"/>
      <c r="DV1082" s="16"/>
      <c r="DW1082" s="16"/>
      <c r="DX1082" s="16"/>
      <c r="DY1082" s="16"/>
      <c r="DZ1082" s="16"/>
      <c r="EA1082" s="16"/>
      <c r="EB1082" s="16"/>
      <c r="EC1082" s="16"/>
      <c r="ED1082" s="16"/>
      <c r="EE1082" s="16"/>
      <c r="EF1082" s="16"/>
      <c r="EG1082" s="16"/>
      <c r="EH1082" s="16"/>
      <c r="EI1082" s="16"/>
      <c r="EJ1082" s="16"/>
      <c r="EK1082" s="16"/>
      <c r="EL1082" s="16"/>
      <c r="EM1082" s="16"/>
      <c r="EN1082" s="16"/>
      <c r="EO1082" s="16"/>
      <c r="EP1082" s="16"/>
      <c r="EQ1082" s="16"/>
      <c r="ER1082" s="16"/>
      <c r="ES1082" s="16"/>
      <c r="ET1082" s="16"/>
      <c r="EU1082" s="16"/>
      <c r="EV1082" s="16"/>
      <c r="EW1082" s="16"/>
      <c r="EX1082" s="16"/>
      <c r="EY1082" s="16"/>
      <c r="EZ1082" s="16"/>
      <c r="FA1082" s="16"/>
      <c r="FB1082" s="16"/>
      <c r="FC1082" s="16"/>
      <c r="FD1082" s="16"/>
      <c r="FE1082" s="16"/>
      <c r="FF1082" s="16"/>
      <c r="FG1082" s="16"/>
      <c r="FH1082" s="16"/>
      <c r="FI1082" s="16"/>
    </row>
    <row r="1083" spans="68:165" x14ac:dyDescent="0.25">
      <c r="BP1083" s="16"/>
      <c r="BQ1083" s="16"/>
      <c r="BR1083" s="16"/>
      <c r="BS1083" s="16"/>
      <c r="BT1083" s="16"/>
      <c r="BU1083" s="16"/>
      <c r="BV1083" s="16"/>
      <c r="BW1083" s="16"/>
      <c r="BX1083" s="16"/>
      <c r="BY1083" s="16"/>
      <c r="BZ1083" s="16"/>
      <c r="CA1083" s="16"/>
      <c r="CB1083" s="16"/>
      <c r="CC1083" s="16"/>
      <c r="CD1083" s="16"/>
      <c r="CE1083" s="16"/>
      <c r="CF1083" s="16"/>
      <c r="CG1083" s="16"/>
      <c r="CH1083" s="16"/>
      <c r="CI1083" s="16"/>
      <c r="CJ1083" s="16"/>
      <c r="CK1083" s="16"/>
      <c r="CL1083" s="16"/>
      <c r="CM1083" s="16"/>
      <c r="CN1083" s="16"/>
      <c r="CO1083" s="16"/>
      <c r="CP1083" s="16"/>
      <c r="CQ1083" s="16"/>
      <c r="CR1083" s="16"/>
      <c r="CS1083" s="16"/>
      <c r="CT1083" s="16"/>
      <c r="CU1083" s="16"/>
      <c r="CV1083" s="16"/>
      <c r="CW1083" s="16"/>
      <c r="CX1083" s="16"/>
      <c r="CY1083" s="16"/>
      <c r="CZ1083" s="16"/>
      <c r="DA1083" s="16"/>
      <c r="DB1083" s="16"/>
      <c r="DC1083" s="16"/>
      <c r="DD1083" s="16"/>
      <c r="DE1083" s="16"/>
      <c r="DF1083" s="16"/>
      <c r="DG1083" s="16"/>
      <c r="DH1083" s="16"/>
      <c r="DI1083" s="16"/>
      <c r="DJ1083" s="16"/>
      <c r="DK1083" s="16"/>
      <c r="DL1083" s="16"/>
      <c r="DM1083" s="16"/>
      <c r="DN1083" s="16"/>
      <c r="DO1083" s="16"/>
      <c r="DP1083" s="16"/>
      <c r="DQ1083" s="16"/>
      <c r="DR1083" s="16"/>
      <c r="DS1083" s="16"/>
      <c r="DT1083" s="16"/>
      <c r="DU1083" s="16"/>
      <c r="DV1083" s="16"/>
      <c r="DW1083" s="16"/>
      <c r="DX1083" s="16"/>
      <c r="DY1083" s="16"/>
      <c r="DZ1083" s="16"/>
      <c r="EA1083" s="16"/>
      <c r="EB1083" s="16"/>
      <c r="EC1083" s="16"/>
      <c r="ED1083" s="16"/>
      <c r="EE1083" s="16"/>
      <c r="EF1083" s="16"/>
      <c r="EG1083" s="16"/>
      <c r="EH1083" s="16"/>
      <c r="EI1083" s="16"/>
      <c r="EJ1083" s="16"/>
      <c r="EK1083" s="16"/>
      <c r="EL1083" s="16"/>
      <c r="EM1083" s="16"/>
      <c r="EN1083" s="16"/>
      <c r="EO1083" s="16"/>
      <c r="EP1083" s="16"/>
      <c r="EQ1083" s="16"/>
      <c r="ER1083" s="16"/>
      <c r="ES1083" s="16"/>
      <c r="ET1083" s="16"/>
      <c r="EU1083" s="16"/>
      <c r="EV1083" s="16"/>
      <c r="EW1083" s="16"/>
      <c r="EX1083" s="16"/>
      <c r="EY1083" s="16"/>
      <c r="EZ1083" s="16"/>
      <c r="FA1083" s="16"/>
      <c r="FB1083" s="16"/>
      <c r="FC1083" s="16"/>
      <c r="FD1083" s="16"/>
      <c r="FE1083" s="16"/>
      <c r="FF1083" s="16"/>
      <c r="FG1083" s="16"/>
      <c r="FH1083" s="16"/>
      <c r="FI1083" s="16"/>
    </row>
    <row r="1084" spans="68:165" x14ac:dyDescent="0.25"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</row>
    <row r="1085" spans="68:165" x14ac:dyDescent="0.25"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  <c r="CQ1085" s="16"/>
      <c r="CR1085" s="16"/>
      <c r="CS1085" s="16"/>
      <c r="CT1085" s="16"/>
      <c r="CU1085" s="16"/>
      <c r="CV1085" s="16"/>
      <c r="CW1085" s="16"/>
      <c r="CX1085" s="16"/>
      <c r="CY1085" s="16"/>
      <c r="CZ1085" s="16"/>
      <c r="DA1085" s="16"/>
      <c r="DB1085" s="16"/>
      <c r="DC1085" s="16"/>
      <c r="DD1085" s="16"/>
      <c r="DE1085" s="16"/>
      <c r="DF1085" s="16"/>
      <c r="DG1085" s="16"/>
      <c r="DH1085" s="16"/>
      <c r="DI1085" s="16"/>
      <c r="DJ1085" s="16"/>
      <c r="DK1085" s="16"/>
      <c r="DL1085" s="16"/>
      <c r="DM1085" s="16"/>
      <c r="DN1085" s="16"/>
      <c r="DO1085" s="16"/>
      <c r="DP1085" s="16"/>
      <c r="DQ1085" s="16"/>
      <c r="DR1085" s="16"/>
      <c r="DS1085" s="16"/>
      <c r="DT1085" s="16"/>
      <c r="DU1085" s="16"/>
      <c r="DV1085" s="16"/>
      <c r="DW1085" s="16"/>
      <c r="DX1085" s="16"/>
      <c r="DY1085" s="16"/>
      <c r="DZ1085" s="16"/>
      <c r="EA1085" s="16"/>
      <c r="EB1085" s="16"/>
      <c r="EC1085" s="16"/>
      <c r="ED1085" s="16"/>
      <c r="EE1085" s="16"/>
      <c r="EF1085" s="16"/>
      <c r="EG1085" s="16"/>
      <c r="EH1085" s="16"/>
      <c r="EI1085" s="16"/>
      <c r="EJ1085" s="16"/>
      <c r="EK1085" s="16"/>
      <c r="EL1085" s="16"/>
      <c r="EM1085" s="16"/>
      <c r="EN1085" s="16"/>
      <c r="EO1085" s="16"/>
      <c r="EP1085" s="16"/>
      <c r="EQ1085" s="16"/>
      <c r="ER1085" s="16"/>
      <c r="ES1085" s="16"/>
      <c r="ET1085" s="16"/>
      <c r="EU1085" s="16"/>
      <c r="EV1085" s="16"/>
      <c r="EW1085" s="16"/>
      <c r="EX1085" s="16"/>
      <c r="EY1085" s="16"/>
      <c r="EZ1085" s="16"/>
      <c r="FA1085" s="16"/>
      <c r="FB1085" s="16"/>
      <c r="FC1085" s="16"/>
      <c r="FD1085" s="16"/>
      <c r="FE1085" s="16"/>
      <c r="FF1085" s="16"/>
      <c r="FG1085" s="16"/>
      <c r="FH1085" s="16"/>
      <c r="FI1085" s="16"/>
    </row>
    <row r="1086" spans="68:165" x14ac:dyDescent="0.25"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  <c r="CQ1086" s="16"/>
      <c r="CR1086" s="16"/>
      <c r="CS1086" s="16"/>
      <c r="CT1086" s="16"/>
      <c r="CU1086" s="16"/>
      <c r="CV1086" s="16"/>
      <c r="CW1086" s="16"/>
      <c r="CX1086" s="16"/>
      <c r="CY1086" s="16"/>
      <c r="CZ1086" s="16"/>
      <c r="DA1086" s="16"/>
      <c r="DB1086" s="16"/>
      <c r="DC1086" s="16"/>
      <c r="DD1086" s="16"/>
      <c r="DE1086" s="16"/>
      <c r="DF1086" s="16"/>
      <c r="DG1086" s="16"/>
      <c r="DH1086" s="16"/>
      <c r="DI1086" s="16"/>
      <c r="DJ1086" s="16"/>
      <c r="DK1086" s="16"/>
      <c r="DL1086" s="16"/>
      <c r="DM1086" s="16"/>
      <c r="DN1086" s="16"/>
      <c r="DO1086" s="16"/>
      <c r="DP1086" s="16"/>
      <c r="DQ1086" s="16"/>
      <c r="DR1086" s="16"/>
      <c r="DS1086" s="16"/>
      <c r="DT1086" s="16"/>
      <c r="DU1086" s="16"/>
      <c r="DV1086" s="16"/>
      <c r="DW1086" s="16"/>
      <c r="DX1086" s="16"/>
      <c r="DY1086" s="16"/>
      <c r="DZ1086" s="16"/>
      <c r="EA1086" s="16"/>
      <c r="EB1086" s="16"/>
      <c r="EC1086" s="16"/>
      <c r="ED1086" s="16"/>
      <c r="EE1086" s="16"/>
      <c r="EF1086" s="16"/>
      <c r="EG1086" s="16"/>
      <c r="EH1086" s="16"/>
      <c r="EI1086" s="16"/>
      <c r="EJ1086" s="16"/>
      <c r="EK1086" s="16"/>
      <c r="EL1086" s="16"/>
      <c r="EM1086" s="16"/>
      <c r="EN1086" s="16"/>
      <c r="EO1086" s="16"/>
      <c r="EP1086" s="16"/>
      <c r="EQ1086" s="16"/>
      <c r="ER1086" s="16"/>
      <c r="ES1086" s="16"/>
      <c r="ET1086" s="16"/>
      <c r="EU1086" s="16"/>
      <c r="EV1086" s="16"/>
      <c r="EW1086" s="16"/>
      <c r="EX1086" s="16"/>
      <c r="EY1086" s="16"/>
      <c r="EZ1086" s="16"/>
      <c r="FA1086" s="16"/>
      <c r="FB1086" s="16"/>
      <c r="FC1086" s="16"/>
      <c r="FD1086" s="16"/>
      <c r="FE1086" s="16"/>
      <c r="FF1086" s="16"/>
      <c r="FG1086" s="16"/>
      <c r="FH1086" s="16"/>
      <c r="FI1086" s="16"/>
    </row>
    <row r="1087" spans="68:165" x14ac:dyDescent="0.25"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  <c r="CQ1087" s="16"/>
      <c r="CR1087" s="16"/>
      <c r="CS1087" s="16"/>
      <c r="CT1087" s="16"/>
      <c r="CU1087" s="16"/>
      <c r="CV1087" s="16"/>
      <c r="CW1087" s="16"/>
      <c r="CX1087" s="16"/>
      <c r="CY1087" s="16"/>
      <c r="CZ1087" s="16"/>
      <c r="DA1087" s="16"/>
      <c r="DB1087" s="16"/>
      <c r="DC1087" s="16"/>
      <c r="DD1087" s="16"/>
      <c r="DE1087" s="16"/>
      <c r="DF1087" s="16"/>
      <c r="DG1087" s="16"/>
      <c r="DH1087" s="16"/>
      <c r="DI1087" s="16"/>
      <c r="DJ1087" s="16"/>
      <c r="DK1087" s="16"/>
      <c r="DL1087" s="16"/>
      <c r="DM1087" s="16"/>
      <c r="DN1087" s="16"/>
      <c r="DO1087" s="16"/>
      <c r="DP1087" s="16"/>
      <c r="DQ1087" s="16"/>
      <c r="DR1087" s="16"/>
      <c r="DS1087" s="16"/>
      <c r="DT1087" s="16"/>
      <c r="DU1087" s="16"/>
      <c r="DV1087" s="16"/>
      <c r="DW1087" s="16"/>
      <c r="DX1087" s="16"/>
      <c r="DY1087" s="16"/>
      <c r="DZ1087" s="16"/>
      <c r="EA1087" s="16"/>
      <c r="EB1087" s="16"/>
      <c r="EC1087" s="16"/>
      <c r="ED1087" s="16"/>
      <c r="EE1087" s="16"/>
      <c r="EF1087" s="16"/>
      <c r="EG1087" s="16"/>
      <c r="EH1087" s="16"/>
      <c r="EI1087" s="16"/>
      <c r="EJ1087" s="16"/>
      <c r="EK1087" s="16"/>
      <c r="EL1087" s="16"/>
      <c r="EM1087" s="16"/>
      <c r="EN1087" s="16"/>
      <c r="EO1087" s="16"/>
      <c r="EP1087" s="16"/>
      <c r="EQ1087" s="16"/>
      <c r="ER1087" s="16"/>
      <c r="ES1087" s="16"/>
      <c r="ET1087" s="16"/>
      <c r="EU1087" s="16"/>
      <c r="EV1087" s="16"/>
      <c r="EW1087" s="16"/>
      <c r="EX1087" s="16"/>
      <c r="EY1087" s="16"/>
      <c r="EZ1087" s="16"/>
      <c r="FA1087" s="16"/>
      <c r="FB1087" s="16"/>
      <c r="FC1087" s="16"/>
      <c r="FD1087" s="16"/>
      <c r="FE1087" s="16"/>
      <c r="FF1087" s="16"/>
      <c r="FG1087" s="16"/>
      <c r="FH1087" s="16"/>
      <c r="FI1087" s="16"/>
    </row>
    <row r="1088" spans="68:165" x14ac:dyDescent="0.25"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  <c r="CQ1088" s="16"/>
      <c r="CR1088" s="16"/>
      <c r="CS1088" s="16"/>
      <c r="CT1088" s="16"/>
      <c r="CU1088" s="16"/>
      <c r="CV1088" s="16"/>
      <c r="CW1088" s="16"/>
      <c r="CX1088" s="16"/>
      <c r="CY1088" s="16"/>
      <c r="CZ1088" s="16"/>
      <c r="DA1088" s="16"/>
      <c r="DB1088" s="16"/>
      <c r="DC1088" s="16"/>
      <c r="DD1088" s="16"/>
      <c r="DE1088" s="16"/>
      <c r="DF1088" s="16"/>
      <c r="DG1088" s="16"/>
      <c r="DH1088" s="16"/>
      <c r="DI1088" s="16"/>
      <c r="DJ1088" s="16"/>
      <c r="DK1088" s="16"/>
      <c r="DL1088" s="16"/>
      <c r="DM1088" s="16"/>
      <c r="DN1088" s="16"/>
      <c r="DO1088" s="16"/>
      <c r="DP1088" s="16"/>
      <c r="DQ1088" s="16"/>
      <c r="DR1088" s="16"/>
      <c r="DS1088" s="16"/>
      <c r="DT1088" s="16"/>
      <c r="DU1088" s="16"/>
      <c r="DV1088" s="16"/>
      <c r="DW1088" s="16"/>
      <c r="DX1088" s="16"/>
      <c r="DY1088" s="16"/>
      <c r="DZ1088" s="16"/>
      <c r="EA1088" s="16"/>
      <c r="EB1088" s="16"/>
      <c r="EC1088" s="16"/>
      <c r="ED1088" s="16"/>
      <c r="EE1088" s="16"/>
      <c r="EF1088" s="16"/>
      <c r="EG1088" s="16"/>
      <c r="EH1088" s="16"/>
      <c r="EI1088" s="16"/>
      <c r="EJ1088" s="16"/>
      <c r="EK1088" s="16"/>
      <c r="EL1088" s="16"/>
      <c r="EM1088" s="16"/>
      <c r="EN1088" s="16"/>
      <c r="EO1088" s="16"/>
      <c r="EP1088" s="16"/>
      <c r="EQ1088" s="16"/>
      <c r="ER1088" s="16"/>
      <c r="ES1088" s="16"/>
      <c r="ET1088" s="16"/>
      <c r="EU1088" s="16"/>
      <c r="EV1088" s="16"/>
      <c r="EW1088" s="16"/>
      <c r="EX1088" s="16"/>
      <c r="EY1088" s="16"/>
      <c r="EZ1088" s="16"/>
      <c r="FA1088" s="16"/>
      <c r="FB1088" s="16"/>
      <c r="FC1088" s="16"/>
      <c r="FD1088" s="16"/>
      <c r="FE1088" s="16"/>
      <c r="FF1088" s="16"/>
      <c r="FG1088" s="16"/>
      <c r="FH1088" s="16"/>
      <c r="FI1088" s="16"/>
    </row>
    <row r="1089" spans="68:165" x14ac:dyDescent="0.25"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  <c r="CQ1089" s="16"/>
      <c r="CR1089" s="16"/>
      <c r="CS1089" s="16"/>
      <c r="CT1089" s="16"/>
      <c r="CU1089" s="16"/>
      <c r="CV1089" s="16"/>
      <c r="CW1089" s="16"/>
      <c r="CX1089" s="16"/>
      <c r="CY1089" s="16"/>
      <c r="CZ1089" s="16"/>
      <c r="DA1089" s="16"/>
      <c r="DB1089" s="16"/>
      <c r="DC1089" s="16"/>
      <c r="DD1089" s="16"/>
      <c r="DE1089" s="16"/>
      <c r="DF1089" s="16"/>
      <c r="DG1089" s="16"/>
      <c r="DH1089" s="16"/>
      <c r="DI1089" s="16"/>
      <c r="DJ1089" s="16"/>
      <c r="DK1089" s="16"/>
      <c r="DL1089" s="16"/>
      <c r="DM1089" s="16"/>
      <c r="DN1089" s="16"/>
      <c r="DO1089" s="16"/>
      <c r="DP1089" s="16"/>
      <c r="DQ1089" s="16"/>
      <c r="DR1089" s="16"/>
      <c r="DS1089" s="16"/>
      <c r="DT1089" s="16"/>
      <c r="DU1089" s="16"/>
      <c r="DV1089" s="16"/>
      <c r="DW1089" s="16"/>
      <c r="DX1089" s="16"/>
      <c r="DY1089" s="16"/>
      <c r="DZ1089" s="16"/>
      <c r="EA1089" s="16"/>
      <c r="EB1089" s="16"/>
      <c r="EC1089" s="16"/>
      <c r="ED1089" s="16"/>
      <c r="EE1089" s="16"/>
      <c r="EF1089" s="16"/>
      <c r="EG1089" s="16"/>
      <c r="EH1089" s="16"/>
      <c r="EI1089" s="16"/>
      <c r="EJ1089" s="16"/>
      <c r="EK1089" s="16"/>
      <c r="EL1089" s="16"/>
      <c r="EM1089" s="16"/>
      <c r="EN1089" s="16"/>
      <c r="EO1089" s="16"/>
      <c r="EP1089" s="16"/>
      <c r="EQ1089" s="16"/>
      <c r="ER1089" s="16"/>
      <c r="ES1089" s="16"/>
      <c r="ET1089" s="16"/>
      <c r="EU1089" s="16"/>
      <c r="EV1089" s="16"/>
      <c r="EW1089" s="16"/>
      <c r="EX1089" s="16"/>
      <c r="EY1089" s="16"/>
      <c r="EZ1089" s="16"/>
      <c r="FA1089" s="16"/>
      <c r="FB1089" s="16"/>
      <c r="FC1089" s="16"/>
      <c r="FD1089" s="16"/>
      <c r="FE1089" s="16"/>
      <c r="FF1089" s="16"/>
      <c r="FG1089" s="16"/>
      <c r="FH1089" s="16"/>
      <c r="FI1089" s="16"/>
    </row>
    <row r="1090" spans="68:165" x14ac:dyDescent="0.25"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6"/>
      <c r="CA1090" s="16"/>
      <c r="CB1090" s="16"/>
      <c r="CC1090" s="16"/>
      <c r="CD1090" s="16"/>
      <c r="CE1090" s="16"/>
      <c r="CF1090" s="16"/>
      <c r="CG1090" s="16"/>
      <c r="CH1090" s="16"/>
      <c r="CI1090" s="16"/>
      <c r="CJ1090" s="16"/>
      <c r="CK1090" s="16"/>
      <c r="CL1090" s="16"/>
      <c r="CM1090" s="16"/>
      <c r="CN1090" s="16"/>
      <c r="CO1090" s="16"/>
      <c r="CP1090" s="16"/>
      <c r="CQ1090" s="16"/>
      <c r="CR1090" s="16"/>
      <c r="CS1090" s="16"/>
      <c r="CT1090" s="16"/>
      <c r="CU1090" s="16"/>
      <c r="CV1090" s="16"/>
      <c r="CW1090" s="16"/>
      <c r="CX1090" s="16"/>
      <c r="CY1090" s="16"/>
      <c r="CZ1090" s="16"/>
      <c r="DA1090" s="16"/>
      <c r="DB1090" s="16"/>
      <c r="DC1090" s="16"/>
      <c r="DD1090" s="16"/>
      <c r="DE1090" s="16"/>
      <c r="DF1090" s="16"/>
      <c r="DG1090" s="16"/>
      <c r="DH1090" s="16"/>
      <c r="DI1090" s="16"/>
      <c r="DJ1090" s="16"/>
      <c r="DK1090" s="16"/>
      <c r="DL1090" s="16"/>
      <c r="DM1090" s="16"/>
      <c r="DN1090" s="16"/>
      <c r="DO1090" s="16"/>
      <c r="DP1090" s="16"/>
      <c r="DQ1090" s="16"/>
      <c r="DR1090" s="16"/>
      <c r="DS1090" s="16"/>
      <c r="DT1090" s="16"/>
      <c r="DU1090" s="16"/>
      <c r="DV1090" s="16"/>
      <c r="DW1090" s="16"/>
      <c r="DX1090" s="16"/>
      <c r="DY1090" s="16"/>
      <c r="DZ1090" s="16"/>
      <c r="EA1090" s="16"/>
      <c r="EB1090" s="16"/>
      <c r="EC1090" s="16"/>
      <c r="ED1090" s="16"/>
      <c r="EE1090" s="16"/>
      <c r="EF1090" s="16"/>
      <c r="EG1090" s="16"/>
      <c r="EH1090" s="16"/>
      <c r="EI1090" s="16"/>
      <c r="EJ1090" s="16"/>
      <c r="EK1090" s="16"/>
      <c r="EL1090" s="16"/>
      <c r="EM1090" s="16"/>
      <c r="EN1090" s="16"/>
      <c r="EO1090" s="16"/>
      <c r="EP1090" s="16"/>
      <c r="EQ1090" s="16"/>
      <c r="ER1090" s="16"/>
      <c r="ES1090" s="16"/>
      <c r="ET1090" s="16"/>
      <c r="EU1090" s="16"/>
      <c r="EV1090" s="16"/>
      <c r="EW1090" s="16"/>
      <c r="EX1090" s="16"/>
      <c r="EY1090" s="16"/>
      <c r="EZ1090" s="16"/>
      <c r="FA1090" s="16"/>
      <c r="FB1090" s="16"/>
      <c r="FC1090" s="16"/>
      <c r="FD1090" s="16"/>
      <c r="FE1090" s="16"/>
      <c r="FF1090" s="16"/>
      <c r="FG1090" s="16"/>
      <c r="FH1090" s="16"/>
      <c r="FI1090" s="16"/>
    </row>
    <row r="1091" spans="68:165" x14ac:dyDescent="0.25"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  <c r="CQ1091" s="16"/>
      <c r="CR1091" s="16"/>
      <c r="CS1091" s="16"/>
      <c r="CT1091" s="16"/>
      <c r="CU1091" s="16"/>
      <c r="CV1091" s="16"/>
      <c r="CW1091" s="16"/>
      <c r="CX1091" s="16"/>
      <c r="CY1091" s="16"/>
      <c r="CZ1091" s="16"/>
      <c r="DA1091" s="16"/>
      <c r="DB1091" s="16"/>
      <c r="DC1091" s="16"/>
      <c r="DD1091" s="16"/>
      <c r="DE1091" s="16"/>
      <c r="DF1091" s="16"/>
      <c r="DG1091" s="16"/>
      <c r="DH1091" s="16"/>
      <c r="DI1091" s="16"/>
      <c r="DJ1091" s="16"/>
      <c r="DK1091" s="16"/>
      <c r="DL1091" s="16"/>
      <c r="DM1091" s="16"/>
      <c r="DN1091" s="16"/>
      <c r="DO1091" s="16"/>
      <c r="DP1091" s="16"/>
      <c r="DQ1091" s="16"/>
      <c r="DR1091" s="16"/>
      <c r="DS1091" s="16"/>
      <c r="DT1091" s="16"/>
      <c r="DU1091" s="16"/>
      <c r="DV1091" s="16"/>
      <c r="DW1091" s="16"/>
      <c r="DX1091" s="16"/>
      <c r="DY1091" s="16"/>
      <c r="DZ1091" s="16"/>
      <c r="EA1091" s="16"/>
      <c r="EB1091" s="16"/>
      <c r="EC1091" s="16"/>
      <c r="ED1091" s="16"/>
      <c r="EE1091" s="16"/>
      <c r="EF1091" s="16"/>
      <c r="EG1091" s="16"/>
      <c r="EH1091" s="16"/>
      <c r="EI1091" s="16"/>
      <c r="EJ1091" s="16"/>
      <c r="EK1091" s="16"/>
      <c r="EL1091" s="16"/>
      <c r="EM1091" s="16"/>
      <c r="EN1091" s="16"/>
      <c r="EO1091" s="16"/>
      <c r="EP1091" s="16"/>
      <c r="EQ1091" s="16"/>
      <c r="ER1091" s="16"/>
      <c r="ES1091" s="16"/>
      <c r="ET1091" s="16"/>
      <c r="EU1091" s="16"/>
      <c r="EV1091" s="16"/>
      <c r="EW1091" s="16"/>
      <c r="EX1091" s="16"/>
      <c r="EY1091" s="16"/>
      <c r="EZ1091" s="16"/>
      <c r="FA1091" s="16"/>
      <c r="FB1091" s="16"/>
      <c r="FC1091" s="16"/>
      <c r="FD1091" s="16"/>
      <c r="FE1091" s="16"/>
      <c r="FF1091" s="16"/>
      <c r="FG1091" s="16"/>
      <c r="FH1091" s="16"/>
      <c r="FI1091" s="16"/>
    </row>
    <row r="1092" spans="68:165" x14ac:dyDescent="0.25"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  <c r="CQ1092" s="16"/>
      <c r="CR1092" s="16"/>
      <c r="CS1092" s="16"/>
      <c r="CT1092" s="16"/>
      <c r="CU1092" s="16"/>
      <c r="CV1092" s="16"/>
      <c r="CW1092" s="16"/>
      <c r="CX1092" s="16"/>
      <c r="CY1092" s="16"/>
      <c r="CZ1092" s="16"/>
      <c r="DA1092" s="16"/>
      <c r="DB1092" s="16"/>
      <c r="DC1092" s="16"/>
      <c r="DD1092" s="16"/>
      <c r="DE1092" s="16"/>
      <c r="DF1092" s="16"/>
      <c r="DG1092" s="16"/>
      <c r="DH1092" s="16"/>
      <c r="DI1092" s="16"/>
      <c r="DJ1092" s="16"/>
      <c r="DK1092" s="16"/>
      <c r="DL1092" s="16"/>
      <c r="DM1092" s="16"/>
      <c r="DN1092" s="16"/>
      <c r="DO1092" s="16"/>
      <c r="DP1092" s="16"/>
      <c r="DQ1092" s="16"/>
      <c r="DR1092" s="16"/>
      <c r="DS1092" s="16"/>
      <c r="DT1092" s="16"/>
      <c r="DU1092" s="16"/>
      <c r="DV1092" s="16"/>
      <c r="DW1092" s="16"/>
      <c r="DX1092" s="16"/>
      <c r="DY1092" s="16"/>
      <c r="DZ1092" s="16"/>
      <c r="EA1092" s="16"/>
      <c r="EB1092" s="16"/>
      <c r="EC1092" s="16"/>
      <c r="ED1092" s="16"/>
      <c r="EE1092" s="16"/>
      <c r="EF1092" s="16"/>
      <c r="EG1092" s="16"/>
      <c r="EH1092" s="16"/>
      <c r="EI1092" s="16"/>
      <c r="EJ1092" s="16"/>
      <c r="EK1092" s="16"/>
      <c r="EL1092" s="16"/>
      <c r="EM1092" s="16"/>
      <c r="EN1092" s="16"/>
      <c r="EO1092" s="16"/>
      <c r="EP1092" s="16"/>
      <c r="EQ1092" s="16"/>
      <c r="ER1092" s="16"/>
      <c r="ES1092" s="16"/>
      <c r="ET1092" s="16"/>
      <c r="EU1092" s="16"/>
      <c r="EV1092" s="16"/>
      <c r="EW1092" s="16"/>
      <c r="EX1092" s="16"/>
      <c r="EY1092" s="16"/>
      <c r="EZ1092" s="16"/>
      <c r="FA1092" s="16"/>
      <c r="FB1092" s="16"/>
      <c r="FC1092" s="16"/>
      <c r="FD1092" s="16"/>
      <c r="FE1092" s="16"/>
      <c r="FF1092" s="16"/>
      <c r="FG1092" s="16"/>
      <c r="FH1092" s="16"/>
      <c r="FI1092" s="16"/>
    </row>
    <row r="1093" spans="68:165" x14ac:dyDescent="0.25"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6"/>
      <c r="CA1093" s="16"/>
      <c r="CB1093" s="16"/>
      <c r="CC1093" s="16"/>
      <c r="CD1093" s="16"/>
      <c r="CE1093" s="16"/>
      <c r="CF1093" s="16"/>
      <c r="CG1093" s="16"/>
      <c r="CH1093" s="16"/>
      <c r="CI1093" s="16"/>
      <c r="CJ1093" s="16"/>
      <c r="CK1093" s="16"/>
      <c r="CL1093" s="16"/>
      <c r="CM1093" s="16"/>
      <c r="CN1093" s="16"/>
      <c r="CO1093" s="16"/>
      <c r="CP1093" s="16"/>
      <c r="CQ1093" s="16"/>
      <c r="CR1093" s="16"/>
      <c r="CS1093" s="16"/>
      <c r="CT1093" s="16"/>
      <c r="CU1093" s="16"/>
      <c r="CV1093" s="16"/>
      <c r="CW1093" s="16"/>
      <c r="CX1093" s="16"/>
      <c r="CY1093" s="16"/>
      <c r="CZ1093" s="16"/>
      <c r="DA1093" s="16"/>
      <c r="DB1093" s="16"/>
      <c r="DC1093" s="16"/>
      <c r="DD1093" s="16"/>
      <c r="DE1093" s="16"/>
      <c r="DF1093" s="16"/>
      <c r="DG1093" s="16"/>
      <c r="DH1093" s="16"/>
      <c r="DI1093" s="16"/>
      <c r="DJ1093" s="16"/>
      <c r="DK1093" s="16"/>
      <c r="DL1093" s="16"/>
      <c r="DM1093" s="16"/>
      <c r="DN1093" s="16"/>
      <c r="DO1093" s="16"/>
      <c r="DP1093" s="16"/>
      <c r="DQ1093" s="16"/>
      <c r="DR1093" s="16"/>
      <c r="DS1093" s="16"/>
      <c r="DT1093" s="16"/>
      <c r="DU1093" s="16"/>
      <c r="DV1093" s="16"/>
      <c r="DW1093" s="16"/>
      <c r="DX1093" s="16"/>
      <c r="DY1093" s="16"/>
      <c r="DZ1093" s="16"/>
      <c r="EA1093" s="16"/>
      <c r="EB1093" s="16"/>
      <c r="EC1093" s="16"/>
      <c r="ED1093" s="16"/>
      <c r="EE1093" s="16"/>
      <c r="EF1093" s="16"/>
      <c r="EG1093" s="16"/>
      <c r="EH1093" s="16"/>
      <c r="EI1093" s="16"/>
      <c r="EJ1093" s="16"/>
      <c r="EK1093" s="16"/>
      <c r="EL1093" s="16"/>
      <c r="EM1093" s="16"/>
      <c r="EN1093" s="16"/>
      <c r="EO1093" s="16"/>
      <c r="EP1093" s="16"/>
      <c r="EQ1093" s="16"/>
      <c r="ER1093" s="16"/>
      <c r="ES1093" s="16"/>
      <c r="ET1093" s="16"/>
      <c r="EU1093" s="16"/>
      <c r="EV1093" s="16"/>
      <c r="EW1093" s="16"/>
      <c r="EX1093" s="16"/>
      <c r="EY1093" s="16"/>
      <c r="EZ1093" s="16"/>
      <c r="FA1093" s="16"/>
      <c r="FB1093" s="16"/>
      <c r="FC1093" s="16"/>
      <c r="FD1093" s="16"/>
      <c r="FE1093" s="16"/>
      <c r="FF1093" s="16"/>
      <c r="FG1093" s="16"/>
      <c r="FH1093" s="16"/>
      <c r="FI1093" s="16"/>
    </row>
    <row r="1094" spans="68:165" x14ac:dyDescent="0.25"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6"/>
      <c r="CA1094" s="16"/>
      <c r="CB1094" s="16"/>
      <c r="CC1094" s="16"/>
      <c r="CD1094" s="16"/>
      <c r="CE1094" s="16"/>
      <c r="CF1094" s="16"/>
      <c r="CG1094" s="16"/>
      <c r="CH1094" s="16"/>
      <c r="CI1094" s="16"/>
      <c r="CJ1094" s="16"/>
      <c r="CK1094" s="16"/>
      <c r="CL1094" s="16"/>
      <c r="CM1094" s="16"/>
      <c r="CN1094" s="16"/>
      <c r="CO1094" s="16"/>
      <c r="CP1094" s="16"/>
      <c r="CQ1094" s="16"/>
      <c r="CR1094" s="16"/>
      <c r="CS1094" s="16"/>
      <c r="CT1094" s="16"/>
      <c r="CU1094" s="16"/>
      <c r="CV1094" s="16"/>
      <c r="CW1094" s="16"/>
      <c r="CX1094" s="16"/>
      <c r="CY1094" s="16"/>
      <c r="CZ1094" s="16"/>
      <c r="DA1094" s="16"/>
      <c r="DB1094" s="16"/>
      <c r="DC1094" s="16"/>
      <c r="DD1094" s="16"/>
      <c r="DE1094" s="16"/>
      <c r="DF1094" s="16"/>
      <c r="DG1094" s="16"/>
      <c r="DH1094" s="16"/>
      <c r="DI1094" s="16"/>
      <c r="DJ1094" s="16"/>
      <c r="DK1094" s="16"/>
      <c r="DL1094" s="16"/>
      <c r="DM1094" s="16"/>
      <c r="DN1094" s="16"/>
      <c r="DO1094" s="16"/>
      <c r="DP1094" s="16"/>
      <c r="DQ1094" s="16"/>
      <c r="DR1094" s="16"/>
      <c r="DS1094" s="16"/>
      <c r="DT1094" s="16"/>
      <c r="DU1094" s="16"/>
      <c r="DV1094" s="16"/>
      <c r="DW1094" s="16"/>
      <c r="DX1094" s="16"/>
      <c r="DY1094" s="16"/>
      <c r="DZ1094" s="16"/>
      <c r="EA1094" s="16"/>
      <c r="EB1094" s="16"/>
      <c r="EC1094" s="16"/>
      <c r="ED1094" s="16"/>
      <c r="EE1094" s="16"/>
      <c r="EF1094" s="16"/>
      <c r="EG1094" s="16"/>
      <c r="EH1094" s="16"/>
      <c r="EI1094" s="16"/>
      <c r="EJ1094" s="16"/>
      <c r="EK1094" s="16"/>
      <c r="EL1094" s="16"/>
      <c r="EM1094" s="16"/>
      <c r="EN1094" s="16"/>
      <c r="EO1094" s="16"/>
      <c r="EP1094" s="16"/>
      <c r="EQ1094" s="16"/>
      <c r="ER1094" s="16"/>
      <c r="ES1094" s="16"/>
      <c r="ET1094" s="16"/>
      <c r="EU1094" s="16"/>
      <c r="EV1094" s="16"/>
      <c r="EW1094" s="16"/>
      <c r="EX1094" s="16"/>
      <c r="EY1094" s="16"/>
      <c r="EZ1094" s="16"/>
      <c r="FA1094" s="16"/>
      <c r="FB1094" s="16"/>
      <c r="FC1094" s="16"/>
      <c r="FD1094" s="16"/>
      <c r="FE1094" s="16"/>
      <c r="FF1094" s="16"/>
      <c r="FG1094" s="16"/>
      <c r="FH1094" s="16"/>
      <c r="FI1094" s="16"/>
    </row>
    <row r="1095" spans="68:165" x14ac:dyDescent="0.25"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  <c r="CQ1095" s="16"/>
      <c r="CR1095" s="16"/>
      <c r="CS1095" s="16"/>
      <c r="CT1095" s="16"/>
      <c r="CU1095" s="16"/>
      <c r="CV1095" s="16"/>
      <c r="CW1095" s="16"/>
      <c r="CX1095" s="16"/>
      <c r="CY1095" s="16"/>
      <c r="CZ1095" s="16"/>
      <c r="DA1095" s="16"/>
      <c r="DB1095" s="16"/>
      <c r="DC1095" s="16"/>
      <c r="DD1095" s="16"/>
      <c r="DE1095" s="16"/>
      <c r="DF1095" s="16"/>
      <c r="DG1095" s="16"/>
      <c r="DH1095" s="16"/>
      <c r="DI1095" s="16"/>
      <c r="DJ1095" s="16"/>
      <c r="DK1095" s="16"/>
      <c r="DL1095" s="16"/>
      <c r="DM1095" s="16"/>
      <c r="DN1095" s="16"/>
      <c r="DO1095" s="16"/>
      <c r="DP1095" s="16"/>
      <c r="DQ1095" s="16"/>
      <c r="DR1095" s="16"/>
      <c r="DS1095" s="16"/>
      <c r="DT1095" s="16"/>
      <c r="DU1095" s="16"/>
      <c r="DV1095" s="16"/>
      <c r="DW1095" s="16"/>
      <c r="DX1095" s="16"/>
      <c r="DY1095" s="16"/>
      <c r="DZ1095" s="16"/>
      <c r="EA1095" s="16"/>
      <c r="EB1095" s="16"/>
      <c r="EC1095" s="16"/>
      <c r="ED1095" s="16"/>
      <c r="EE1095" s="16"/>
      <c r="EF1095" s="16"/>
      <c r="EG1095" s="16"/>
      <c r="EH1095" s="16"/>
      <c r="EI1095" s="16"/>
      <c r="EJ1095" s="16"/>
      <c r="EK1095" s="16"/>
      <c r="EL1095" s="16"/>
      <c r="EM1095" s="16"/>
      <c r="EN1095" s="16"/>
      <c r="EO1095" s="16"/>
      <c r="EP1095" s="16"/>
      <c r="EQ1095" s="16"/>
      <c r="ER1095" s="16"/>
      <c r="ES1095" s="16"/>
      <c r="ET1095" s="16"/>
      <c r="EU1095" s="16"/>
      <c r="EV1095" s="16"/>
      <c r="EW1095" s="16"/>
      <c r="EX1095" s="16"/>
      <c r="EY1095" s="16"/>
      <c r="EZ1095" s="16"/>
      <c r="FA1095" s="16"/>
      <c r="FB1095" s="16"/>
      <c r="FC1095" s="16"/>
      <c r="FD1095" s="16"/>
      <c r="FE1095" s="16"/>
      <c r="FF1095" s="16"/>
      <c r="FG1095" s="16"/>
      <c r="FH1095" s="16"/>
      <c r="FI1095" s="16"/>
    </row>
    <row r="1096" spans="68:165" x14ac:dyDescent="0.25"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  <c r="CQ1096" s="16"/>
      <c r="CR1096" s="16"/>
      <c r="CS1096" s="16"/>
      <c r="CT1096" s="16"/>
      <c r="CU1096" s="16"/>
      <c r="CV1096" s="16"/>
      <c r="CW1096" s="16"/>
      <c r="CX1096" s="16"/>
      <c r="CY1096" s="16"/>
      <c r="CZ1096" s="16"/>
      <c r="DA1096" s="16"/>
      <c r="DB1096" s="16"/>
      <c r="DC1096" s="16"/>
      <c r="DD1096" s="16"/>
      <c r="DE1096" s="16"/>
      <c r="DF1096" s="16"/>
      <c r="DG1096" s="16"/>
      <c r="DH1096" s="16"/>
      <c r="DI1096" s="16"/>
      <c r="DJ1096" s="16"/>
      <c r="DK1096" s="16"/>
      <c r="DL1096" s="16"/>
      <c r="DM1096" s="16"/>
      <c r="DN1096" s="16"/>
      <c r="DO1096" s="16"/>
      <c r="DP1096" s="16"/>
      <c r="DQ1096" s="16"/>
      <c r="DR1096" s="16"/>
      <c r="DS1096" s="16"/>
      <c r="DT1096" s="16"/>
      <c r="DU1096" s="16"/>
      <c r="DV1096" s="16"/>
      <c r="DW1096" s="16"/>
      <c r="DX1096" s="16"/>
      <c r="DY1096" s="16"/>
      <c r="DZ1096" s="16"/>
      <c r="EA1096" s="16"/>
      <c r="EB1096" s="16"/>
      <c r="EC1096" s="16"/>
      <c r="ED1096" s="16"/>
      <c r="EE1096" s="16"/>
      <c r="EF1096" s="16"/>
      <c r="EG1096" s="16"/>
      <c r="EH1096" s="16"/>
      <c r="EI1096" s="16"/>
      <c r="EJ1096" s="16"/>
      <c r="EK1096" s="16"/>
      <c r="EL1096" s="16"/>
      <c r="EM1096" s="16"/>
      <c r="EN1096" s="16"/>
      <c r="EO1096" s="16"/>
      <c r="EP1096" s="16"/>
      <c r="EQ1096" s="16"/>
      <c r="ER1096" s="16"/>
      <c r="ES1096" s="16"/>
      <c r="ET1096" s="16"/>
      <c r="EU1096" s="16"/>
      <c r="EV1096" s="16"/>
      <c r="EW1096" s="16"/>
      <c r="EX1096" s="16"/>
      <c r="EY1096" s="16"/>
      <c r="EZ1096" s="16"/>
      <c r="FA1096" s="16"/>
      <c r="FB1096" s="16"/>
      <c r="FC1096" s="16"/>
      <c r="FD1096" s="16"/>
      <c r="FE1096" s="16"/>
      <c r="FF1096" s="16"/>
      <c r="FG1096" s="16"/>
      <c r="FH1096" s="16"/>
      <c r="FI1096" s="16"/>
    </row>
    <row r="1097" spans="68:165" x14ac:dyDescent="0.25"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</row>
    <row r="1098" spans="68:165" x14ac:dyDescent="0.25"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6"/>
      <c r="CA1098" s="16"/>
      <c r="CB1098" s="16"/>
      <c r="CC1098" s="16"/>
      <c r="CD1098" s="16"/>
      <c r="CE1098" s="16"/>
      <c r="CF1098" s="16"/>
      <c r="CG1098" s="16"/>
      <c r="CH1098" s="16"/>
      <c r="CI1098" s="16"/>
      <c r="CJ1098" s="16"/>
      <c r="CK1098" s="16"/>
      <c r="CL1098" s="16"/>
      <c r="CM1098" s="16"/>
      <c r="CN1098" s="16"/>
      <c r="CO1098" s="16"/>
      <c r="CP1098" s="16"/>
      <c r="CQ1098" s="16"/>
      <c r="CR1098" s="16"/>
      <c r="CS1098" s="16"/>
      <c r="CT1098" s="16"/>
      <c r="CU1098" s="16"/>
      <c r="CV1098" s="16"/>
      <c r="CW1098" s="16"/>
      <c r="CX1098" s="16"/>
      <c r="CY1098" s="16"/>
      <c r="CZ1098" s="16"/>
      <c r="DA1098" s="16"/>
      <c r="DB1098" s="16"/>
      <c r="DC1098" s="16"/>
      <c r="DD1098" s="16"/>
      <c r="DE1098" s="16"/>
      <c r="DF1098" s="16"/>
      <c r="DG1098" s="16"/>
      <c r="DH1098" s="16"/>
      <c r="DI1098" s="16"/>
      <c r="DJ1098" s="16"/>
      <c r="DK1098" s="16"/>
      <c r="DL1098" s="16"/>
      <c r="DM1098" s="16"/>
      <c r="DN1098" s="16"/>
      <c r="DO1098" s="16"/>
      <c r="DP1098" s="16"/>
      <c r="DQ1098" s="16"/>
      <c r="DR1098" s="16"/>
      <c r="DS1098" s="16"/>
      <c r="DT1098" s="16"/>
      <c r="DU1098" s="16"/>
      <c r="DV1098" s="16"/>
      <c r="DW1098" s="16"/>
      <c r="DX1098" s="16"/>
      <c r="DY1098" s="16"/>
      <c r="DZ1098" s="16"/>
      <c r="EA1098" s="16"/>
      <c r="EB1098" s="16"/>
      <c r="EC1098" s="16"/>
      <c r="ED1098" s="16"/>
      <c r="EE1098" s="16"/>
      <c r="EF1098" s="16"/>
      <c r="EG1098" s="16"/>
      <c r="EH1098" s="16"/>
      <c r="EI1098" s="16"/>
      <c r="EJ1098" s="16"/>
      <c r="EK1098" s="16"/>
      <c r="EL1098" s="16"/>
      <c r="EM1098" s="16"/>
      <c r="EN1098" s="16"/>
      <c r="EO1098" s="16"/>
      <c r="EP1098" s="16"/>
      <c r="EQ1098" s="16"/>
      <c r="ER1098" s="16"/>
      <c r="ES1098" s="16"/>
      <c r="ET1098" s="16"/>
      <c r="EU1098" s="16"/>
      <c r="EV1098" s="16"/>
      <c r="EW1098" s="16"/>
      <c r="EX1098" s="16"/>
      <c r="EY1098" s="16"/>
      <c r="EZ1098" s="16"/>
      <c r="FA1098" s="16"/>
      <c r="FB1098" s="16"/>
      <c r="FC1098" s="16"/>
      <c r="FD1098" s="16"/>
      <c r="FE1098" s="16"/>
      <c r="FF1098" s="16"/>
      <c r="FG1098" s="16"/>
      <c r="FH1098" s="16"/>
      <c r="FI1098" s="16"/>
    </row>
    <row r="1099" spans="68:165" x14ac:dyDescent="0.25"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</row>
    <row r="1100" spans="68:165" x14ac:dyDescent="0.25"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</row>
    <row r="1101" spans="68:165" x14ac:dyDescent="0.25"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</row>
    <row r="1102" spans="68:165" x14ac:dyDescent="0.25"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</row>
    <row r="1103" spans="68:165" x14ac:dyDescent="0.25"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</row>
    <row r="1104" spans="68:165" x14ac:dyDescent="0.25"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</row>
    <row r="1105" spans="68:165" x14ac:dyDescent="0.25"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  <c r="CQ1105" s="16"/>
      <c r="CR1105" s="16"/>
      <c r="CS1105" s="16"/>
      <c r="CT1105" s="16"/>
      <c r="CU1105" s="16"/>
      <c r="CV1105" s="16"/>
      <c r="CW1105" s="16"/>
      <c r="CX1105" s="16"/>
      <c r="CY1105" s="16"/>
      <c r="CZ1105" s="16"/>
      <c r="DA1105" s="16"/>
      <c r="DB1105" s="16"/>
      <c r="DC1105" s="16"/>
      <c r="DD1105" s="16"/>
      <c r="DE1105" s="16"/>
      <c r="DF1105" s="16"/>
      <c r="DG1105" s="16"/>
      <c r="DH1105" s="16"/>
      <c r="DI1105" s="16"/>
      <c r="DJ1105" s="16"/>
      <c r="DK1105" s="16"/>
      <c r="DL1105" s="16"/>
      <c r="DM1105" s="16"/>
      <c r="DN1105" s="16"/>
      <c r="DO1105" s="16"/>
      <c r="DP1105" s="16"/>
      <c r="DQ1105" s="16"/>
      <c r="DR1105" s="16"/>
      <c r="DS1105" s="16"/>
      <c r="DT1105" s="16"/>
      <c r="DU1105" s="16"/>
      <c r="DV1105" s="16"/>
      <c r="DW1105" s="16"/>
      <c r="DX1105" s="16"/>
      <c r="DY1105" s="16"/>
      <c r="DZ1105" s="16"/>
      <c r="EA1105" s="16"/>
      <c r="EB1105" s="16"/>
      <c r="EC1105" s="16"/>
      <c r="ED1105" s="16"/>
      <c r="EE1105" s="16"/>
      <c r="EF1105" s="16"/>
      <c r="EG1105" s="16"/>
      <c r="EH1105" s="16"/>
      <c r="EI1105" s="16"/>
      <c r="EJ1105" s="16"/>
      <c r="EK1105" s="16"/>
      <c r="EL1105" s="16"/>
      <c r="EM1105" s="16"/>
      <c r="EN1105" s="16"/>
      <c r="EO1105" s="16"/>
      <c r="EP1105" s="16"/>
      <c r="EQ1105" s="16"/>
      <c r="ER1105" s="16"/>
      <c r="ES1105" s="16"/>
      <c r="ET1105" s="16"/>
      <c r="EU1105" s="16"/>
      <c r="EV1105" s="16"/>
      <c r="EW1105" s="16"/>
      <c r="EX1105" s="16"/>
      <c r="EY1105" s="16"/>
      <c r="EZ1105" s="16"/>
      <c r="FA1105" s="16"/>
      <c r="FB1105" s="16"/>
      <c r="FC1105" s="16"/>
      <c r="FD1105" s="16"/>
      <c r="FE1105" s="16"/>
      <c r="FF1105" s="16"/>
      <c r="FG1105" s="16"/>
      <c r="FH1105" s="16"/>
      <c r="FI1105" s="16"/>
    </row>
    <row r="1106" spans="68:165" x14ac:dyDescent="0.25"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</row>
    <row r="1107" spans="68:165" x14ac:dyDescent="0.25"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</row>
    <row r="1108" spans="68:165" x14ac:dyDescent="0.25"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</row>
    <row r="1109" spans="68:165" x14ac:dyDescent="0.25"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</row>
    <row r="1110" spans="68:165" x14ac:dyDescent="0.25"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</row>
    <row r="1111" spans="68:165" x14ac:dyDescent="0.25"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</row>
    <row r="1112" spans="68:165" x14ac:dyDescent="0.25"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</row>
    <row r="1113" spans="68:165" x14ac:dyDescent="0.25"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</row>
    <row r="1114" spans="68:165" x14ac:dyDescent="0.25"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</row>
    <row r="1115" spans="68:165" x14ac:dyDescent="0.25"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</row>
    <row r="1116" spans="68:165" x14ac:dyDescent="0.25"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</row>
    <row r="1117" spans="68:165" x14ac:dyDescent="0.25"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</row>
    <row r="1118" spans="68:165" x14ac:dyDescent="0.25"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</row>
    <row r="1119" spans="68:165" x14ac:dyDescent="0.25"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</row>
    <row r="1120" spans="68:165" x14ac:dyDescent="0.25"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</row>
    <row r="1121" spans="68:165" x14ac:dyDescent="0.25"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</row>
    <row r="1122" spans="68:165" x14ac:dyDescent="0.25"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</row>
    <row r="1123" spans="68:165" x14ac:dyDescent="0.25"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</row>
    <row r="1124" spans="68:165" x14ac:dyDescent="0.25"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6"/>
      <c r="CA1124" s="16"/>
      <c r="CB1124" s="16"/>
      <c r="CC1124" s="16"/>
      <c r="CD1124" s="16"/>
      <c r="CE1124" s="16"/>
      <c r="CF1124" s="16"/>
      <c r="CG1124" s="16"/>
      <c r="CH1124" s="16"/>
      <c r="CI1124" s="16"/>
      <c r="CJ1124" s="16"/>
      <c r="CK1124" s="16"/>
      <c r="CL1124" s="16"/>
      <c r="CM1124" s="16"/>
      <c r="CN1124" s="16"/>
      <c r="CO1124" s="16"/>
      <c r="CP1124" s="16"/>
      <c r="CQ1124" s="16"/>
      <c r="CR1124" s="16"/>
      <c r="CS1124" s="16"/>
      <c r="CT1124" s="16"/>
      <c r="CU1124" s="16"/>
      <c r="CV1124" s="16"/>
      <c r="CW1124" s="16"/>
      <c r="CX1124" s="16"/>
      <c r="CY1124" s="16"/>
      <c r="CZ1124" s="16"/>
      <c r="DA1124" s="16"/>
      <c r="DB1124" s="16"/>
      <c r="DC1124" s="16"/>
      <c r="DD1124" s="16"/>
      <c r="DE1124" s="16"/>
      <c r="DF1124" s="16"/>
      <c r="DG1124" s="16"/>
      <c r="DH1124" s="16"/>
      <c r="DI1124" s="16"/>
      <c r="DJ1124" s="16"/>
      <c r="DK1124" s="16"/>
      <c r="DL1124" s="16"/>
      <c r="DM1124" s="16"/>
      <c r="DN1124" s="16"/>
      <c r="DO1124" s="16"/>
      <c r="DP1124" s="16"/>
      <c r="DQ1124" s="16"/>
      <c r="DR1124" s="16"/>
      <c r="DS1124" s="16"/>
      <c r="DT1124" s="16"/>
      <c r="DU1124" s="16"/>
      <c r="DV1124" s="16"/>
      <c r="DW1124" s="16"/>
      <c r="DX1124" s="16"/>
      <c r="DY1124" s="16"/>
      <c r="DZ1124" s="16"/>
      <c r="EA1124" s="16"/>
      <c r="EB1124" s="16"/>
      <c r="EC1124" s="16"/>
      <c r="ED1124" s="16"/>
      <c r="EE1124" s="16"/>
      <c r="EF1124" s="16"/>
      <c r="EG1124" s="16"/>
      <c r="EH1124" s="16"/>
      <c r="EI1124" s="16"/>
      <c r="EJ1124" s="16"/>
      <c r="EK1124" s="16"/>
      <c r="EL1124" s="16"/>
      <c r="EM1124" s="16"/>
      <c r="EN1124" s="16"/>
      <c r="EO1124" s="16"/>
      <c r="EP1124" s="16"/>
      <c r="EQ1124" s="16"/>
      <c r="ER1124" s="16"/>
      <c r="ES1124" s="16"/>
      <c r="ET1124" s="16"/>
      <c r="EU1124" s="16"/>
      <c r="EV1124" s="16"/>
      <c r="EW1124" s="16"/>
      <c r="EX1124" s="16"/>
      <c r="EY1124" s="16"/>
      <c r="EZ1124" s="16"/>
      <c r="FA1124" s="16"/>
      <c r="FB1124" s="16"/>
      <c r="FC1124" s="16"/>
      <c r="FD1124" s="16"/>
      <c r="FE1124" s="16"/>
      <c r="FF1124" s="16"/>
      <c r="FG1124" s="16"/>
      <c r="FH1124" s="16"/>
      <c r="FI1124" s="16"/>
    </row>
    <row r="1125" spans="68:165" x14ac:dyDescent="0.25"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</row>
    <row r="1126" spans="68:165" x14ac:dyDescent="0.25"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</row>
    <row r="1127" spans="68:165" x14ac:dyDescent="0.25"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</row>
    <row r="1128" spans="68:165" x14ac:dyDescent="0.25"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</row>
    <row r="1129" spans="68:165" x14ac:dyDescent="0.25"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6"/>
      <c r="CA1129" s="16"/>
      <c r="CB1129" s="16"/>
      <c r="CC1129" s="16"/>
      <c r="CD1129" s="16"/>
      <c r="CE1129" s="16"/>
      <c r="CF1129" s="16"/>
      <c r="CG1129" s="16"/>
      <c r="CH1129" s="16"/>
      <c r="CI1129" s="16"/>
      <c r="CJ1129" s="16"/>
      <c r="CK1129" s="16"/>
      <c r="CL1129" s="16"/>
      <c r="CM1129" s="16"/>
      <c r="CN1129" s="16"/>
      <c r="CO1129" s="16"/>
      <c r="CP1129" s="16"/>
      <c r="CQ1129" s="16"/>
      <c r="CR1129" s="16"/>
      <c r="CS1129" s="16"/>
      <c r="CT1129" s="16"/>
      <c r="CU1129" s="16"/>
      <c r="CV1129" s="16"/>
      <c r="CW1129" s="16"/>
      <c r="CX1129" s="16"/>
      <c r="CY1129" s="16"/>
      <c r="CZ1129" s="16"/>
      <c r="DA1129" s="16"/>
      <c r="DB1129" s="16"/>
      <c r="DC1129" s="16"/>
      <c r="DD1129" s="16"/>
      <c r="DE1129" s="16"/>
      <c r="DF1129" s="16"/>
      <c r="DG1129" s="16"/>
      <c r="DH1129" s="16"/>
      <c r="DI1129" s="16"/>
      <c r="DJ1129" s="16"/>
      <c r="DK1129" s="16"/>
      <c r="DL1129" s="16"/>
      <c r="DM1129" s="16"/>
      <c r="DN1129" s="16"/>
      <c r="DO1129" s="16"/>
      <c r="DP1129" s="16"/>
      <c r="DQ1129" s="16"/>
      <c r="DR1129" s="16"/>
      <c r="DS1129" s="16"/>
      <c r="DT1129" s="16"/>
      <c r="DU1129" s="16"/>
      <c r="DV1129" s="16"/>
      <c r="DW1129" s="16"/>
      <c r="DX1129" s="16"/>
      <c r="DY1129" s="16"/>
      <c r="DZ1129" s="16"/>
      <c r="EA1129" s="16"/>
      <c r="EB1129" s="16"/>
      <c r="EC1129" s="16"/>
      <c r="ED1129" s="16"/>
      <c r="EE1129" s="16"/>
      <c r="EF1129" s="16"/>
      <c r="EG1129" s="16"/>
      <c r="EH1129" s="16"/>
      <c r="EI1129" s="16"/>
      <c r="EJ1129" s="16"/>
      <c r="EK1129" s="16"/>
      <c r="EL1129" s="16"/>
      <c r="EM1129" s="16"/>
      <c r="EN1129" s="16"/>
      <c r="EO1129" s="16"/>
      <c r="EP1129" s="16"/>
      <c r="EQ1129" s="16"/>
      <c r="ER1129" s="16"/>
      <c r="ES1129" s="16"/>
      <c r="ET1129" s="16"/>
      <c r="EU1129" s="16"/>
      <c r="EV1129" s="16"/>
      <c r="EW1129" s="16"/>
      <c r="EX1129" s="16"/>
      <c r="EY1129" s="16"/>
      <c r="EZ1129" s="16"/>
      <c r="FA1129" s="16"/>
      <c r="FB1129" s="16"/>
      <c r="FC1129" s="16"/>
      <c r="FD1129" s="16"/>
      <c r="FE1129" s="16"/>
      <c r="FF1129" s="16"/>
      <c r="FG1129" s="16"/>
      <c r="FH1129" s="16"/>
      <c r="FI1129" s="16"/>
    </row>
    <row r="1130" spans="68:165" x14ac:dyDescent="0.25"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</row>
    <row r="1131" spans="68:165" x14ac:dyDescent="0.25"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</row>
    <row r="1132" spans="68:165" x14ac:dyDescent="0.25"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</row>
    <row r="1133" spans="68:165" x14ac:dyDescent="0.25"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6"/>
      <c r="CA1133" s="16"/>
      <c r="CB1133" s="16"/>
      <c r="CC1133" s="16"/>
      <c r="CD1133" s="16"/>
      <c r="CE1133" s="16"/>
      <c r="CF1133" s="16"/>
      <c r="CG1133" s="16"/>
      <c r="CH1133" s="16"/>
      <c r="CI1133" s="16"/>
      <c r="CJ1133" s="16"/>
      <c r="CK1133" s="16"/>
      <c r="CL1133" s="16"/>
      <c r="CM1133" s="16"/>
      <c r="CN1133" s="16"/>
      <c r="CO1133" s="16"/>
      <c r="CP1133" s="16"/>
      <c r="CQ1133" s="16"/>
      <c r="CR1133" s="16"/>
      <c r="CS1133" s="16"/>
      <c r="CT1133" s="16"/>
      <c r="CU1133" s="16"/>
      <c r="CV1133" s="16"/>
      <c r="CW1133" s="16"/>
      <c r="CX1133" s="16"/>
      <c r="CY1133" s="16"/>
      <c r="CZ1133" s="16"/>
      <c r="DA1133" s="16"/>
      <c r="DB1133" s="16"/>
      <c r="DC1133" s="16"/>
      <c r="DD1133" s="16"/>
      <c r="DE1133" s="16"/>
      <c r="DF1133" s="16"/>
      <c r="DG1133" s="16"/>
      <c r="DH1133" s="16"/>
      <c r="DI1133" s="16"/>
      <c r="DJ1133" s="16"/>
      <c r="DK1133" s="16"/>
      <c r="DL1133" s="16"/>
      <c r="DM1133" s="16"/>
      <c r="DN1133" s="16"/>
      <c r="DO1133" s="16"/>
      <c r="DP1133" s="16"/>
      <c r="DQ1133" s="16"/>
      <c r="DR1133" s="16"/>
      <c r="DS1133" s="16"/>
      <c r="DT1133" s="16"/>
      <c r="DU1133" s="16"/>
      <c r="DV1133" s="16"/>
      <c r="DW1133" s="16"/>
      <c r="DX1133" s="16"/>
      <c r="DY1133" s="16"/>
      <c r="DZ1133" s="16"/>
      <c r="EA1133" s="16"/>
      <c r="EB1133" s="16"/>
      <c r="EC1133" s="16"/>
      <c r="ED1133" s="16"/>
      <c r="EE1133" s="16"/>
      <c r="EF1133" s="16"/>
      <c r="EG1133" s="16"/>
      <c r="EH1133" s="16"/>
      <c r="EI1133" s="16"/>
      <c r="EJ1133" s="16"/>
      <c r="EK1133" s="16"/>
      <c r="EL1133" s="16"/>
      <c r="EM1133" s="16"/>
      <c r="EN1133" s="16"/>
      <c r="EO1133" s="16"/>
      <c r="EP1133" s="16"/>
      <c r="EQ1133" s="16"/>
      <c r="ER1133" s="16"/>
      <c r="ES1133" s="16"/>
      <c r="ET1133" s="16"/>
      <c r="EU1133" s="16"/>
      <c r="EV1133" s="16"/>
      <c r="EW1133" s="16"/>
      <c r="EX1133" s="16"/>
      <c r="EY1133" s="16"/>
      <c r="EZ1133" s="16"/>
      <c r="FA1133" s="16"/>
      <c r="FB1133" s="16"/>
      <c r="FC1133" s="16"/>
      <c r="FD1133" s="16"/>
      <c r="FE1133" s="16"/>
      <c r="FF1133" s="16"/>
      <c r="FG1133" s="16"/>
      <c r="FH1133" s="16"/>
      <c r="FI1133" s="16"/>
    </row>
    <row r="1134" spans="68:165" x14ac:dyDescent="0.25"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</row>
    <row r="1135" spans="68:165" x14ac:dyDescent="0.25"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  <c r="CQ1135" s="16"/>
      <c r="CR1135" s="16"/>
      <c r="CS1135" s="16"/>
      <c r="CT1135" s="16"/>
      <c r="CU1135" s="16"/>
      <c r="CV1135" s="16"/>
      <c r="CW1135" s="16"/>
      <c r="CX1135" s="16"/>
      <c r="CY1135" s="16"/>
      <c r="CZ1135" s="16"/>
      <c r="DA1135" s="16"/>
      <c r="DB1135" s="16"/>
      <c r="DC1135" s="16"/>
      <c r="DD1135" s="16"/>
      <c r="DE1135" s="16"/>
      <c r="DF1135" s="16"/>
      <c r="DG1135" s="16"/>
      <c r="DH1135" s="16"/>
      <c r="DI1135" s="16"/>
      <c r="DJ1135" s="16"/>
      <c r="DK1135" s="16"/>
      <c r="DL1135" s="16"/>
      <c r="DM1135" s="16"/>
      <c r="DN1135" s="16"/>
      <c r="DO1135" s="16"/>
      <c r="DP1135" s="16"/>
      <c r="DQ1135" s="16"/>
      <c r="DR1135" s="16"/>
      <c r="DS1135" s="16"/>
      <c r="DT1135" s="16"/>
      <c r="DU1135" s="16"/>
      <c r="DV1135" s="16"/>
      <c r="DW1135" s="16"/>
      <c r="DX1135" s="16"/>
      <c r="DY1135" s="16"/>
      <c r="DZ1135" s="16"/>
      <c r="EA1135" s="16"/>
      <c r="EB1135" s="16"/>
      <c r="EC1135" s="16"/>
      <c r="ED1135" s="16"/>
      <c r="EE1135" s="16"/>
      <c r="EF1135" s="16"/>
      <c r="EG1135" s="16"/>
      <c r="EH1135" s="16"/>
      <c r="EI1135" s="16"/>
      <c r="EJ1135" s="16"/>
      <c r="EK1135" s="16"/>
      <c r="EL1135" s="16"/>
      <c r="EM1135" s="16"/>
      <c r="EN1135" s="16"/>
      <c r="EO1135" s="16"/>
      <c r="EP1135" s="16"/>
      <c r="EQ1135" s="16"/>
      <c r="ER1135" s="16"/>
      <c r="ES1135" s="16"/>
      <c r="ET1135" s="16"/>
      <c r="EU1135" s="16"/>
      <c r="EV1135" s="16"/>
      <c r="EW1135" s="16"/>
      <c r="EX1135" s="16"/>
      <c r="EY1135" s="16"/>
      <c r="EZ1135" s="16"/>
      <c r="FA1135" s="16"/>
      <c r="FB1135" s="16"/>
      <c r="FC1135" s="16"/>
      <c r="FD1135" s="16"/>
      <c r="FE1135" s="16"/>
      <c r="FF1135" s="16"/>
      <c r="FG1135" s="16"/>
      <c r="FH1135" s="16"/>
      <c r="FI1135" s="16"/>
    </row>
    <row r="1136" spans="68:165" x14ac:dyDescent="0.25"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</row>
    <row r="1137" spans="68:165" x14ac:dyDescent="0.25"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6"/>
      <c r="CA1137" s="16"/>
      <c r="CB1137" s="16"/>
      <c r="CC1137" s="16"/>
      <c r="CD1137" s="16"/>
      <c r="CE1137" s="16"/>
      <c r="CF1137" s="16"/>
      <c r="CG1137" s="16"/>
      <c r="CH1137" s="16"/>
      <c r="CI1137" s="16"/>
      <c r="CJ1137" s="16"/>
      <c r="CK1137" s="16"/>
      <c r="CL1137" s="16"/>
      <c r="CM1137" s="16"/>
      <c r="CN1137" s="16"/>
      <c r="CO1137" s="16"/>
      <c r="CP1137" s="16"/>
      <c r="CQ1137" s="16"/>
      <c r="CR1137" s="16"/>
      <c r="CS1137" s="16"/>
      <c r="CT1137" s="16"/>
      <c r="CU1137" s="16"/>
      <c r="CV1137" s="16"/>
      <c r="CW1137" s="16"/>
      <c r="CX1137" s="16"/>
      <c r="CY1137" s="16"/>
      <c r="CZ1137" s="16"/>
      <c r="DA1137" s="16"/>
      <c r="DB1137" s="16"/>
      <c r="DC1137" s="16"/>
      <c r="DD1137" s="16"/>
      <c r="DE1137" s="16"/>
      <c r="DF1137" s="16"/>
      <c r="DG1137" s="16"/>
      <c r="DH1137" s="16"/>
      <c r="DI1137" s="16"/>
      <c r="DJ1137" s="16"/>
      <c r="DK1137" s="16"/>
      <c r="DL1137" s="16"/>
      <c r="DM1137" s="16"/>
      <c r="DN1137" s="16"/>
      <c r="DO1137" s="16"/>
      <c r="DP1137" s="16"/>
      <c r="DQ1137" s="16"/>
      <c r="DR1137" s="16"/>
      <c r="DS1137" s="16"/>
      <c r="DT1137" s="16"/>
      <c r="DU1137" s="16"/>
      <c r="DV1137" s="16"/>
      <c r="DW1137" s="16"/>
      <c r="DX1137" s="16"/>
      <c r="DY1137" s="16"/>
      <c r="DZ1137" s="16"/>
      <c r="EA1137" s="16"/>
      <c r="EB1137" s="16"/>
      <c r="EC1137" s="16"/>
      <c r="ED1137" s="16"/>
      <c r="EE1137" s="16"/>
      <c r="EF1137" s="16"/>
      <c r="EG1137" s="16"/>
      <c r="EH1137" s="16"/>
      <c r="EI1137" s="16"/>
      <c r="EJ1137" s="16"/>
      <c r="EK1137" s="16"/>
      <c r="EL1137" s="16"/>
      <c r="EM1137" s="16"/>
      <c r="EN1137" s="16"/>
      <c r="EO1137" s="16"/>
      <c r="EP1137" s="16"/>
      <c r="EQ1137" s="16"/>
      <c r="ER1137" s="16"/>
      <c r="ES1137" s="16"/>
      <c r="ET1137" s="16"/>
      <c r="EU1137" s="16"/>
      <c r="EV1137" s="16"/>
      <c r="EW1137" s="16"/>
      <c r="EX1137" s="16"/>
      <c r="EY1137" s="16"/>
      <c r="EZ1137" s="16"/>
      <c r="FA1137" s="16"/>
      <c r="FB1137" s="16"/>
      <c r="FC1137" s="16"/>
      <c r="FD1137" s="16"/>
      <c r="FE1137" s="16"/>
      <c r="FF1137" s="16"/>
      <c r="FG1137" s="16"/>
      <c r="FH1137" s="16"/>
      <c r="FI1137" s="16"/>
    </row>
    <row r="1138" spans="68:165" x14ac:dyDescent="0.25"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</row>
    <row r="1139" spans="68:165" x14ac:dyDescent="0.25"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</row>
    <row r="1140" spans="68:165" x14ac:dyDescent="0.25"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</row>
    <row r="1141" spans="68:165" x14ac:dyDescent="0.25"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</row>
    <row r="1142" spans="68:165" x14ac:dyDescent="0.25"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</row>
    <row r="1143" spans="68:165" x14ac:dyDescent="0.25"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</row>
    <row r="1144" spans="68:165" x14ac:dyDescent="0.25"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</row>
    <row r="1145" spans="68:165" x14ac:dyDescent="0.25">
      <c r="BP1145" s="16"/>
      <c r="BQ1145" s="16"/>
      <c r="BR1145" s="16"/>
      <c r="BS1145" s="16"/>
      <c r="BT1145" s="16"/>
      <c r="BU1145" s="16"/>
      <c r="BV1145" s="16"/>
      <c r="BW1145" s="16"/>
      <c r="BX1145" s="16"/>
      <c r="BY1145" s="16"/>
      <c r="BZ1145" s="16"/>
      <c r="CA1145" s="16"/>
      <c r="CB1145" s="16"/>
      <c r="CC1145" s="16"/>
      <c r="CD1145" s="16"/>
      <c r="CE1145" s="16"/>
      <c r="CF1145" s="16"/>
      <c r="CG1145" s="16"/>
      <c r="CH1145" s="16"/>
      <c r="CI1145" s="16"/>
      <c r="CJ1145" s="16"/>
      <c r="CK1145" s="16"/>
      <c r="CL1145" s="16"/>
      <c r="CM1145" s="16"/>
      <c r="CN1145" s="16"/>
      <c r="CO1145" s="16"/>
      <c r="CP1145" s="16"/>
      <c r="CQ1145" s="16"/>
      <c r="CR1145" s="16"/>
      <c r="CS1145" s="16"/>
      <c r="CT1145" s="16"/>
      <c r="CU1145" s="16"/>
      <c r="CV1145" s="16"/>
      <c r="CW1145" s="16"/>
      <c r="CX1145" s="16"/>
      <c r="CY1145" s="16"/>
      <c r="CZ1145" s="16"/>
      <c r="DA1145" s="16"/>
      <c r="DB1145" s="16"/>
      <c r="DC1145" s="16"/>
      <c r="DD1145" s="16"/>
      <c r="DE1145" s="16"/>
      <c r="DF1145" s="16"/>
      <c r="DG1145" s="16"/>
      <c r="DH1145" s="16"/>
      <c r="DI1145" s="16"/>
      <c r="DJ1145" s="16"/>
      <c r="DK1145" s="16"/>
      <c r="DL1145" s="16"/>
      <c r="DM1145" s="16"/>
      <c r="DN1145" s="16"/>
      <c r="DO1145" s="16"/>
      <c r="DP1145" s="16"/>
      <c r="DQ1145" s="16"/>
      <c r="DR1145" s="16"/>
      <c r="DS1145" s="16"/>
      <c r="DT1145" s="16"/>
      <c r="DU1145" s="16"/>
      <c r="DV1145" s="16"/>
      <c r="DW1145" s="16"/>
      <c r="DX1145" s="16"/>
      <c r="DY1145" s="16"/>
      <c r="DZ1145" s="16"/>
      <c r="EA1145" s="16"/>
      <c r="EB1145" s="16"/>
      <c r="EC1145" s="16"/>
      <c r="ED1145" s="16"/>
      <c r="EE1145" s="16"/>
      <c r="EF1145" s="16"/>
      <c r="EG1145" s="16"/>
      <c r="EH1145" s="16"/>
      <c r="EI1145" s="16"/>
      <c r="EJ1145" s="16"/>
      <c r="EK1145" s="16"/>
      <c r="EL1145" s="16"/>
      <c r="EM1145" s="16"/>
      <c r="EN1145" s="16"/>
      <c r="EO1145" s="16"/>
      <c r="EP1145" s="16"/>
      <c r="EQ1145" s="16"/>
      <c r="ER1145" s="16"/>
      <c r="ES1145" s="16"/>
      <c r="ET1145" s="16"/>
      <c r="EU1145" s="16"/>
      <c r="EV1145" s="16"/>
      <c r="EW1145" s="16"/>
      <c r="EX1145" s="16"/>
      <c r="EY1145" s="16"/>
      <c r="EZ1145" s="16"/>
      <c r="FA1145" s="16"/>
      <c r="FB1145" s="16"/>
      <c r="FC1145" s="16"/>
      <c r="FD1145" s="16"/>
      <c r="FE1145" s="16"/>
      <c r="FF1145" s="16"/>
      <c r="FG1145" s="16"/>
      <c r="FH1145" s="16"/>
      <c r="FI1145" s="16"/>
    </row>
    <row r="1146" spans="68:165" x14ac:dyDescent="0.25">
      <c r="BP1146" s="16"/>
      <c r="BQ1146" s="16"/>
      <c r="BR1146" s="16"/>
      <c r="BS1146" s="16"/>
      <c r="BT1146" s="16"/>
      <c r="BU1146" s="16"/>
      <c r="BV1146" s="16"/>
      <c r="BW1146" s="16"/>
      <c r="BX1146" s="16"/>
      <c r="BY1146" s="16"/>
      <c r="BZ1146" s="16"/>
      <c r="CA1146" s="16"/>
      <c r="CB1146" s="16"/>
      <c r="CC1146" s="16"/>
      <c r="CD1146" s="16"/>
      <c r="CE1146" s="16"/>
      <c r="CF1146" s="16"/>
      <c r="CG1146" s="16"/>
      <c r="CH1146" s="16"/>
      <c r="CI1146" s="16"/>
      <c r="CJ1146" s="16"/>
      <c r="CK1146" s="16"/>
      <c r="CL1146" s="16"/>
      <c r="CM1146" s="16"/>
      <c r="CN1146" s="16"/>
      <c r="CO1146" s="16"/>
      <c r="CP1146" s="16"/>
      <c r="CQ1146" s="16"/>
      <c r="CR1146" s="16"/>
      <c r="CS1146" s="16"/>
      <c r="CT1146" s="16"/>
      <c r="CU1146" s="16"/>
      <c r="CV1146" s="16"/>
      <c r="CW1146" s="16"/>
      <c r="CX1146" s="16"/>
      <c r="CY1146" s="16"/>
      <c r="CZ1146" s="16"/>
      <c r="DA1146" s="16"/>
      <c r="DB1146" s="16"/>
      <c r="DC1146" s="16"/>
      <c r="DD1146" s="16"/>
      <c r="DE1146" s="16"/>
      <c r="DF1146" s="16"/>
      <c r="DG1146" s="16"/>
      <c r="DH1146" s="16"/>
      <c r="DI1146" s="16"/>
      <c r="DJ1146" s="16"/>
      <c r="DK1146" s="16"/>
      <c r="DL1146" s="16"/>
      <c r="DM1146" s="16"/>
      <c r="DN1146" s="16"/>
      <c r="DO1146" s="16"/>
      <c r="DP1146" s="16"/>
      <c r="DQ1146" s="16"/>
      <c r="DR1146" s="16"/>
      <c r="DS1146" s="16"/>
      <c r="DT1146" s="16"/>
      <c r="DU1146" s="16"/>
      <c r="DV1146" s="16"/>
      <c r="DW1146" s="16"/>
      <c r="DX1146" s="16"/>
      <c r="DY1146" s="16"/>
      <c r="DZ1146" s="16"/>
      <c r="EA1146" s="16"/>
      <c r="EB1146" s="16"/>
      <c r="EC1146" s="16"/>
      <c r="ED1146" s="16"/>
      <c r="EE1146" s="16"/>
      <c r="EF1146" s="16"/>
      <c r="EG1146" s="16"/>
      <c r="EH1146" s="16"/>
      <c r="EI1146" s="16"/>
      <c r="EJ1146" s="16"/>
      <c r="EK1146" s="16"/>
      <c r="EL1146" s="16"/>
      <c r="EM1146" s="16"/>
      <c r="EN1146" s="16"/>
      <c r="EO1146" s="16"/>
      <c r="EP1146" s="16"/>
      <c r="EQ1146" s="16"/>
      <c r="ER1146" s="16"/>
      <c r="ES1146" s="16"/>
      <c r="ET1146" s="16"/>
      <c r="EU1146" s="16"/>
      <c r="EV1146" s="16"/>
      <c r="EW1146" s="16"/>
      <c r="EX1146" s="16"/>
      <c r="EY1146" s="16"/>
      <c r="EZ1146" s="16"/>
      <c r="FA1146" s="16"/>
      <c r="FB1146" s="16"/>
      <c r="FC1146" s="16"/>
      <c r="FD1146" s="16"/>
      <c r="FE1146" s="16"/>
      <c r="FF1146" s="16"/>
      <c r="FG1146" s="16"/>
      <c r="FH1146" s="16"/>
      <c r="FI1146" s="16"/>
    </row>
    <row r="1147" spans="68:165" x14ac:dyDescent="0.25">
      <c r="BP1147" s="16"/>
      <c r="BQ1147" s="16"/>
      <c r="BR1147" s="16"/>
      <c r="BS1147" s="16"/>
      <c r="BT1147" s="16"/>
      <c r="BU1147" s="16"/>
      <c r="BV1147" s="16"/>
      <c r="BW1147" s="16"/>
      <c r="BX1147" s="16"/>
      <c r="BY1147" s="16"/>
      <c r="BZ1147" s="16"/>
      <c r="CA1147" s="16"/>
      <c r="CB1147" s="16"/>
      <c r="CC1147" s="16"/>
      <c r="CD1147" s="16"/>
      <c r="CE1147" s="16"/>
      <c r="CF1147" s="16"/>
      <c r="CG1147" s="16"/>
      <c r="CH1147" s="16"/>
      <c r="CI1147" s="16"/>
      <c r="CJ1147" s="16"/>
      <c r="CK1147" s="16"/>
      <c r="CL1147" s="16"/>
      <c r="CM1147" s="16"/>
      <c r="CN1147" s="16"/>
      <c r="CO1147" s="16"/>
      <c r="CP1147" s="16"/>
      <c r="CQ1147" s="16"/>
      <c r="CR1147" s="16"/>
      <c r="CS1147" s="16"/>
      <c r="CT1147" s="16"/>
      <c r="CU1147" s="16"/>
      <c r="CV1147" s="16"/>
      <c r="CW1147" s="16"/>
      <c r="CX1147" s="16"/>
      <c r="CY1147" s="16"/>
      <c r="CZ1147" s="16"/>
      <c r="DA1147" s="16"/>
      <c r="DB1147" s="16"/>
      <c r="DC1147" s="16"/>
      <c r="DD1147" s="16"/>
      <c r="DE1147" s="16"/>
      <c r="DF1147" s="16"/>
      <c r="DG1147" s="16"/>
      <c r="DH1147" s="16"/>
      <c r="DI1147" s="16"/>
      <c r="DJ1147" s="16"/>
      <c r="DK1147" s="16"/>
      <c r="DL1147" s="16"/>
      <c r="DM1147" s="16"/>
      <c r="DN1147" s="16"/>
      <c r="DO1147" s="16"/>
      <c r="DP1147" s="16"/>
      <c r="DQ1147" s="16"/>
      <c r="DR1147" s="16"/>
      <c r="DS1147" s="16"/>
      <c r="DT1147" s="16"/>
      <c r="DU1147" s="16"/>
      <c r="DV1147" s="16"/>
      <c r="DW1147" s="16"/>
      <c r="DX1147" s="16"/>
      <c r="DY1147" s="16"/>
      <c r="DZ1147" s="16"/>
      <c r="EA1147" s="16"/>
      <c r="EB1147" s="16"/>
      <c r="EC1147" s="16"/>
      <c r="ED1147" s="16"/>
      <c r="EE1147" s="16"/>
      <c r="EF1147" s="16"/>
      <c r="EG1147" s="16"/>
      <c r="EH1147" s="16"/>
      <c r="EI1147" s="16"/>
      <c r="EJ1147" s="16"/>
      <c r="EK1147" s="16"/>
      <c r="EL1147" s="16"/>
      <c r="EM1147" s="16"/>
      <c r="EN1147" s="16"/>
      <c r="EO1147" s="16"/>
      <c r="EP1147" s="16"/>
      <c r="EQ1147" s="16"/>
      <c r="ER1147" s="16"/>
      <c r="ES1147" s="16"/>
      <c r="ET1147" s="16"/>
      <c r="EU1147" s="16"/>
      <c r="EV1147" s="16"/>
      <c r="EW1147" s="16"/>
      <c r="EX1147" s="16"/>
      <c r="EY1147" s="16"/>
      <c r="EZ1147" s="16"/>
      <c r="FA1147" s="16"/>
      <c r="FB1147" s="16"/>
      <c r="FC1147" s="16"/>
      <c r="FD1147" s="16"/>
      <c r="FE1147" s="16"/>
      <c r="FF1147" s="16"/>
      <c r="FG1147" s="16"/>
      <c r="FH1147" s="16"/>
      <c r="FI1147" s="16"/>
    </row>
    <row r="1148" spans="68:165" x14ac:dyDescent="0.25">
      <c r="BP1148" s="16"/>
      <c r="BQ1148" s="16"/>
      <c r="BR1148" s="16"/>
      <c r="BS1148" s="16"/>
      <c r="BT1148" s="16"/>
      <c r="BU1148" s="16"/>
      <c r="BV1148" s="16"/>
      <c r="BW1148" s="16"/>
      <c r="BX1148" s="16"/>
      <c r="BY1148" s="16"/>
      <c r="BZ1148" s="16"/>
      <c r="CA1148" s="16"/>
      <c r="CB1148" s="16"/>
      <c r="CC1148" s="16"/>
      <c r="CD1148" s="16"/>
      <c r="CE1148" s="16"/>
      <c r="CF1148" s="16"/>
      <c r="CG1148" s="16"/>
      <c r="CH1148" s="16"/>
      <c r="CI1148" s="16"/>
      <c r="CJ1148" s="16"/>
      <c r="CK1148" s="16"/>
      <c r="CL1148" s="16"/>
      <c r="CM1148" s="16"/>
      <c r="CN1148" s="16"/>
      <c r="CO1148" s="16"/>
      <c r="CP1148" s="16"/>
      <c r="CQ1148" s="16"/>
      <c r="CR1148" s="16"/>
      <c r="CS1148" s="16"/>
      <c r="CT1148" s="16"/>
      <c r="CU1148" s="16"/>
      <c r="CV1148" s="16"/>
      <c r="CW1148" s="16"/>
      <c r="CX1148" s="16"/>
      <c r="CY1148" s="16"/>
      <c r="CZ1148" s="16"/>
      <c r="DA1148" s="16"/>
      <c r="DB1148" s="16"/>
      <c r="DC1148" s="16"/>
      <c r="DD1148" s="16"/>
      <c r="DE1148" s="16"/>
      <c r="DF1148" s="16"/>
      <c r="DG1148" s="16"/>
      <c r="DH1148" s="16"/>
      <c r="DI1148" s="16"/>
      <c r="DJ1148" s="16"/>
      <c r="DK1148" s="16"/>
      <c r="DL1148" s="16"/>
      <c r="DM1148" s="16"/>
      <c r="DN1148" s="16"/>
      <c r="DO1148" s="16"/>
      <c r="DP1148" s="16"/>
      <c r="DQ1148" s="16"/>
      <c r="DR1148" s="16"/>
      <c r="DS1148" s="16"/>
      <c r="DT1148" s="16"/>
      <c r="DU1148" s="16"/>
      <c r="DV1148" s="16"/>
      <c r="DW1148" s="16"/>
      <c r="DX1148" s="16"/>
      <c r="DY1148" s="16"/>
      <c r="DZ1148" s="16"/>
      <c r="EA1148" s="16"/>
      <c r="EB1148" s="16"/>
      <c r="EC1148" s="16"/>
      <c r="ED1148" s="16"/>
      <c r="EE1148" s="16"/>
      <c r="EF1148" s="16"/>
      <c r="EG1148" s="16"/>
      <c r="EH1148" s="16"/>
      <c r="EI1148" s="16"/>
      <c r="EJ1148" s="16"/>
      <c r="EK1148" s="16"/>
      <c r="EL1148" s="16"/>
      <c r="EM1148" s="16"/>
      <c r="EN1148" s="16"/>
      <c r="EO1148" s="16"/>
      <c r="EP1148" s="16"/>
      <c r="EQ1148" s="16"/>
      <c r="ER1148" s="16"/>
      <c r="ES1148" s="16"/>
      <c r="ET1148" s="16"/>
      <c r="EU1148" s="16"/>
      <c r="EV1148" s="16"/>
      <c r="EW1148" s="16"/>
      <c r="EX1148" s="16"/>
      <c r="EY1148" s="16"/>
      <c r="EZ1148" s="16"/>
      <c r="FA1148" s="16"/>
      <c r="FB1148" s="16"/>
      <c r="FC1148" s="16"/>
      <c r="FD1148" s="16"/>
      <c r="FE1148" s="16"/>
      <c r="FF1148" s="16"/>
      <c r="FG1148" s="16"/>
      <c r="FH1148" s="16"/>
      <c r="FI1148" s="16"/>
    </row>
    <row r="1149" spans="68:165" x14ac:dyDescent="0.25">
      <c r="BP1149" s="16"/>
      <c r="BQ1149" s="16"/>
      <c r="BR1149" s="16"/>
      <c r="BS1149" s="16"/>
      <c r="BT1149" s="16"/>
      <c r="BU1149" s="16"/>
      <c r="BV1149" s="16"/>
      <c r="BW1149" s="16"/>
      <c r="BX1149" s="16"/>
      <c r="BY1149" s="16"/>
      <c r="BZ1149" s="16"/>
      <c r="CA1149" s="16"/>
      <c r="CB1149" s="16"/>
      <c r="CC1149" s="16"/>
      <c r="CD1149" s="16"/>
      <c r="CE1149" s="16"/>
      <c r="CF1149" s="16"/>
      <c r="CG1149" s="16"/>
      <c r="CH1149" s="16"/>
      <c r="CI1149" s="16"/>
      <c r="CJ1149" s="16"/>
      <c r="CK1149" s="16"/>
      <c r="CL1149" s="16"/>
      <c r="CM1149" s="16"/>
      <c r="CN1149" s="16"/>
      <c r="CO1149" s="16"/>
      <c r="CP1149" s="16"/>
      <c r="CQ1149" s="16"/>
      <c r="CR1149" s="16"/>
      <c r="CS1149" s="16"/>
      <c r="CT1149" s="16"/>
      <c r="CU1149" s="16"/>
      <c r="CV1149" s="16"/>
      <c r="CW1149" s="16"/>
      <c r="CX1149" s="16"/>
      <c r="CY1149" s="16"/>
      <c r="CZ1149" s="16"/>
      <c r="DA1149" s="16"/>
      <c r="DB1149" s="16"/>
      <c r="DC1149" s="16"/>
      <c r="DD1149" s="16"/>
      <c r="DE1149" s="16"/>
      <c r="DF1149" s="16"/>
      <c r="DG1149" s="16"/>
      <c r="DH1149" s="16"/>
      <c r="DI1149" s="16"/>
      <c r="DJ1149" s="16"/>
      <c r="DK1149" s="16"/>
      <c r="DL1149" s="16"/>
      <c r="DM1149" s="16"/>
      <c r="DN1149" s="16"/>
      <c r="DO1149" s="16"/>
      <c r="DP1149" s="16"/>
      <c r="DQ1149" s="16"/>
      <c r="DR1149" s="16"/>
      <c r="DS1149" s="16"/>
      <c r="DT1149" s="16"/>
      <c r="DU1149" s="16"/>
      <c r="DV1149" s="16"/>
      <c r="DW1149" s="16"/>
      <c r="DX1149" s="16"/>
      <c r="DY1149" s="16"/>
      <c r="DZ1149" s="16"/>
      <c r="EA1149" s="16"/>
      <c r="EB1149" s="16"/>
      <c r="EC1149" s="16"/>
      <c r="ED1149" s="16"/>
      <c r="EE1149" s="16"/>
      <c r="EF1149" s="16"/>
      <c r="EG1149" s="16"/>
      <c r="EH1149" s="16"/>
      <c r="EI1149" s="16"/>
      <c r="EJ1149" s="16"/>
      <c r="EK1149" s="16"/>
      <c r="EL1149" s="16"/>
      <c r="EM1149" s="16"/>
      <c r="EN1149" s="16"/>
      <c r="EO1149" s="16"/>
      <c r="EP1149" s="16"/>
      <c r="EQ1149" s="16"/>
      <c r="ER1149" s="16"/>
      <c r="ES1149" s="16"/>
      <c r="ET1149" s="16"/>
      <c r="EU1149" s="16"/>
      <c r="EV1149" s="16"/>
      <c r="EW1149" s="16"/>
      <c r="EX1149" s="16"/>
      <c r="EY1149" s="16"/>
      <c r="EZ1149" s="16"/>
      <c r="FA1149" s="16"/>
      <c r="FB1149" s="16"/>
      <c r="FC1149" s="16"/>
      <c r="FD1149" s="16"/>
      <c r="FE1149" s="16"/>
      <c r="FF1149" s="16"/>
      <c r="FG1149" s="16"/>
      <c r="FH1149" s="16"/>
      <c r="FI1149" s="16"/>
    </row>
    <row r="1150" spans="68:165" x14ac:dyDescent="0.25">
      <c r="BP1150" s="16"/>
      <c r="BQ1150" s="16"/>
      <c r="BR1150" s="16"/>
      <c r="BS1150" s="16"/>
      <c r="BT1150" s="16"/>
      <c r="BU1150" s="16"/>
      <c r="BV1150" s="16"/>
      <c r="BW1150" s="16"/>
      <c r="BX1150" s="16"/>
      <c r="BY1150" s="16"/>
      <c r="BZ1150" s="16"/>
      <c r="CA1150" s="16"/>
      <c r="CB1150" s="16"/>
      <c r="CC1150" s="16"/>
      <c r="CD1150" s="16"/>
      <c r="CE1150" s="16"/>
      <c r="CF1150" s="16"/>
      <c r="CG1150" s="16"/>
      <c r="CH1150" s="16"/>
      <c r="CI1150" s="16"/>
      <c r="CJ1150" s="16"/>
      <c r="CK1150" s="16"/>
      <c r="CL1150" s="16"/>
      <c r="CM1150" s="16"/>
      <c r="CN1150" s="16"/>
      <c r="CO1150" s="16"/>
      <c r="CP1150" s="16"/>
      <c r="CQ1150" s="16"/>
      <c r="CR1150" s="16"/>
      <c r="CS1150" s="16"/>
      <c r="CT1150" s="16"/>
      <c r="CU1150" s="16"/>
      <c r="CV1150" s="16"/>
      <c r="CW1150" s="16"/>
      <c r="CX1150" s="16"/>
      <c r="CY1150" s="16"/>
      <c r="CZ1150" s="16"/>
      <c r="DA1150" s="16"/>
      <c r="DB1150" s="16"/>
      <c r="DC1150" s="16"/>
      <c r="DD1150" s="16"/>
      <c r="DE1150" s="16"/>
      <c r="DF1150" s="16"/>
      <c r="DG1150" s="16"/>
      <c r="DH1150" s="16"/>
      <c r="DI1150" s="16"/>
      <c r="DJ1150" s="16"/>
      <c r="DK1150" s="16"/>
      <c r="DL1150" s="16"/>
      <c r="DM1150" s="16"/>
      <c r="DN1150" s="16"/>
      <c r="DO1150" s="16"/>
      <c r="DP1150" s="16"/>
      <c r="DQ1150" s="16"/>
      <c r="DR1150" s="16"/>
      <c r="DS1150" s="16"/>
      <c r="DT1150" s="16"/>
      <c r="DU1150" s="16"/>
      <c r="DV1150" s="16"/>
      <c r="DW1150" s="16"/>
      <c r="DX1150" s="16"/>
      <c r="DY1150" s="16"/>
      <c r="DZ1150" s="16"/>
      <c r="EA1150" s="16"/>
      <c r="EB1150" s="16"/>
      <c r="EC1150" s="16"/>
      <c r="ED1150" s="16"/>
      <c r="EE1150" s="16"/>
      <c r="EF1150" s="16"/>
      <c r="EG1150" s="16"/>
      <c r="EH1150" s="16"/>
      <c r="EI1150" s="16"/>
      <c r="EJ1150" s="16"/>
      <c r="EK1150" s="16"/>
      <c r="EL1150" s="16"/>
      <c r="EM1150" s="16"/>
      <c r="EN1150" s="16"/>
      <c r="EO1150" s="16"/>
      <c r="EP1150" s="16"/>
      <c r="EQ1150" s="16"/>
      <c r="ER1150" s="16"/>
      <c r="ES1150" s="16"/>
      <c r="ET1150" s="16"/>
      <c r="EU1150" s="16"/>
      <c r="EV1150" s="16"/>
      <c r="EW1150" s="16"/>
      <c r="EX1150" s="16"/>
      <c r="EY1150" s="16"/>
      <c r="EZ1150" s="16"/>
      <c r="FA1150" s="16"/>
      <c r="FB1150" s="16"/>
      <c r="FC1150" s="16"/>
      <c r="FD1150" s="16"/>
      <c r="FE1150" s="16"/>
      <c r="FF1150" s="16"/>
      <c r="FG1150" s="16"/>
      <c r="FH1150" s="16"/>
      <c r="FI1150" s="16"/>
    </row>
    <row r="1151" spans="68:165" x14ac:dyDescent="0.25">
      <c r="BP1151" s="16"/>
      <c r="BQ1151" s="16"/>
      <c r="BR1151" s="16"/>
      <c r="BS1151" s="16"/>
      <c r="BT1151" s="16"/>
      <c r="BU1151" s="16"/>
      <c r="BV1151" s="16"/>
      <c r="BW1151" s="16"/>
      <c r="BX1151" s="16"/>
      <c r="BY1151" s="16"/>
      <c r="BZ1151" s="16"/>
      <c r="CA1151" s="16"/>
      <c r="CB1151" s="16"/>
      <c r="CC1151" s="16"/>
      <c r="CD1151" s="16"/>
      <c r="CE1151" s="16"/>
      <c r="CF1151" s="16"/>
      <c r="CG1151" s="16"/>
      <c r="CH1151" s="16"/>
      <c r="CI1151" s="16"/>
      <c r="CJ1151" s="16"/>
      <c r="CK1151" s="16"/>
      <c r="CL1151" s="16"/>
      <c r="CM1151" s="16"/>
      <c r="CN1151" s="16"/>
      <c r="CO1151" s="16"/>
      <c r="CP1151" s="16"/>
      <c r="CQ1151" s="16"/>
      <c r="CR1151" s="16"/>
      <c r="CS1151" s="16"/>
      <c r="CT1151" s="16"/>
      <c r="CU1151" s="16"/>
      <c r="CV1151" s="16"/>
      <c r="CW1151" s="16"/>
      <c r="CX1151" s="16"/>
      <c r="CY1151" s="16"/>
      <c r="CZ1151" s="16"/>
      <c r="DA1151" s="16"/>
      <c r="DB1151" s="16"/>
      <c r="DC1151" s="16"/>
      <c r="DD1151" s="16"/>
      <c r="DE1151" s="16"/>
      <c r="DF1151" s="16"/>
      <c r="DG1151" s="16"/>
      <c r="DH1151" s="16"/>
      <c r="DI1151" s="16"/>
      <c r="DJ1151" s="16"/>
      <c r="DK1151" s="16"/>
      <c r="DL1151" s="16"/>
      <c r="DM1151" s="16"/>
      <c r="DN1151" s="16"/>
      <c r="DO1151" s="16"/>
      <c r="DP1151" s="16"/>
      <c r="DQ1151" s="16"/>
      <c r="DR1151" s="16"/>
      <c r="DS1151" s="16"/>
      <c r="DT1151" s="16"/>
      <c r="DU1151" s="16"/>
      <c r="DV1151" s="16"/>
      <c r="DW1151" s="16"/>
      <c r="DX1151" s="16"/>
      <c r="DY1151" s="16"/>
      <c r="DZ1151" s="16"/>
      <c r="EA1151" s="16"/>
      <c r="EB1151" s="16"/>
      <c r="EC1151" s="16"/>
      <c r="ED1151" s="16"/>
      <c r="EE1151" s="16"/>
      <c r="EF1151" s="16"/>
      <c r="EG1151" s="16"/>
      <c r="EH1151" s="16"/>
      <c r="EI1151" s="16"/>
      <c r="EJ1151" s="16"/>
      <c r="EK1151" s="16"/>
      <c r="EL1151" s="16"/>
      <c r="EM1151" s="16"/>
      <c r="EN1151" s="16"/>
      <c r="EO1151" s="16"/>
      <c r="EP1151" s="16"/>
      <c r="EQ1151" s="16"/>
      <c r="ER1151" s="16"/>
      <c r="ES1151" s="16"/>
      <c r="ET1151" s="16"/>
      <c r="EU1151" s="16"/>
      <c r="EV1151" s="16"/>
      <c r="EW1151" s="16"/>
      <c r="EX1151" s="16"/>
      <c r="EY1151" s="16"/>
      <c r="EZ1151" s="16"/>
      <c r="FA1151" s="16"/>
      <c r="FB1151" s="16"/>
      <c r="FC1151" s="16"/>
      <c r="FD1151" s="16"/>
      <c r="FE1151" s="16"/>
      <c r="FF1151" s="16"/>
      <c r="FG1151" s="16"/>
      <c r="FH1151" s="16"/>
      <c r="FI1151" s="16"/>
    </row>
    <row r="1152" spans="68:165" x14ac:dyDescent="0.25">
      <c r="BP1152" s="16"/>
      <c r="BQ1152" s="16"/>
      <c r="BR1152" s="16"/>
      <c r="BS1152" s="16"/>
      <c r="BT1152" s="16"/>
      <c r="BU1152" s="16"/>
      <c r="BV1152" s="16"/>
      <c r="BW1152" s="16"/>
      <c r="BX1152" s="16"/>
      <c r="BY1152" s="16"/>
      <c r="BZ1152" s="16"/>
      <c r="CA1152" s="16"/>
      <c r="CB1152" s="16"/>
      <c r="CC1152" s="16"/>
      <c r="CD1152" s="16"/>
      <c r="CE1152" s="16"/>
      <c r="CF1152" s="16"/>
      <c r="CG1152" s="16"/>
      <c r="CH1152" s="16"/>
      <c r="CI1152" s="16"/>
      <c r="CJ1152" s="16"/>
      <c r="CK1152" s="16"/>
      <c r="CL1152" s="16"/>
      <c r="CM1152" s="16"/>
      <c r="CN1152" s="16"/>
      <c r="CO1152" s="16"/>
      <c r="CP1152" s="16"/>
      <c r="CQ1152" s="16"/>
      <c r="CR1152" s="16"/>
      <c r="CS1152" s="16"/>
      <c r="CT1152" s="16"/>
      <c r="CU1152" s="16"/>
      <c r="CV1152" s="16"/>
      <c r="CW1152" s="16"/>
      <c r="CX1152" s="16"/>
      <c r="CY1152" s="16"/>
      <c r="CZ1152" s="16"/>
      <c r="DA1152" s="16"/>
      <c r="DB1152" s="16"/>
      <c r="DC1152" s="16"/>
      <c r="DD1152" s="16"/>
      <c r="DE1152" s="16"/>
      <c r="DF1152" s="16"/>
      <c r="DG1152" s="16"/>
      <c r="DH1152" s="16"/>
      <c r="DI1152" s="16"/>
      <c r="DJ1152" s="16"/>
      <c r="DK1152" s="16"/>
      <c r="DL1152" s="16"/>
      <c r="DM1152" s="16"/>
      <c r="DN1152" s="16"/>
      <c r="DO1152" s="16"/>
      <c r="DP1152" s="16"/>
      <c r="DQ1152" s="16"/>
      <c r="DR1152" s="16"/>
      <c r="DS1152" s="16"/>
      <c r="DT1152" s="16"/>
      <c r="DU1152" s="16"/>
      <c r="DV1152" s="16"/>
      <c r="DW1152" s="16"/>
      <c r="DX1152" s="16"/>
      <c r="DY1152" s="16"/>
      <c r="DZ1152" s="16"/>
      <c r="EA1152" s="16"/>
      <c r="EB1152" s="16"/>
      <c r="EC1152" s="16"/>
      <c r="ED1152" s="16"/>
      <c r="EE1152" s="16"/>
      <c r="EF1152" s="16"/>
      <c r="EG1152" s="16"/>
      <c r="EH1152" s="16"/>
      <c r="EI1152" s="16"/>
      <c r="EJ1152" s="16"/>
      <c r="EK1152" s="16"/>
      <c r="EL1152" s="16"/>
      <c r="EM1152" s="16"/>
      <c r="EN1152" s="16"/>
      <c r="EO1152" s="16"/>
      <c r="EP1152" s="16"/>
      <c r="EQ1152" s="16"/>
      <c r="ER1152" s="16"/>
      <c r="ES1152" s="16"/>
      <c r="ET1152" s="16"/>
      <c r="EU1152" s="16"/>
      <c r="EV1152" s="16"/>
      <c r="EW1152" s="16"/>
      <c r="EX1152" s="16"/>
      <c r="EY1152" s="16"/>
      <c r="EZ1152" s="16"/>
      <c r="FA1152" s="16"/>
      <c r="FB1152" s="16"/>
      <c r="FC1152" s="16"/>
      <c r="FD1152" s="16"/>
      <c r="FE1152" s="16"/>
      <c r="FF1152" s="16"/>
      <c r="FG1152" s="16"/>
      <c r="FH1152" s="16"/>
      <c r="FI1152" s="16"/>
    </row>
    <row r="1153" spans="68:165" x14ac:dyDescent="0.25">
      <c r="BP1153" s="16"/>
      <c r="BQ1153" s="16"/>
      <c r="BR1153" s="16"/>
      <c r="BS1153" s="16"/>
      <c r="BT1153" s="16"/>
      <c r="BU1153" s="16"/>
      <c r="BV1153" s="16"/>
      <c r="BW1153" s="16"/>
      <c r="BX1153" s="16"/>
      <c r="BY1153" s="16"/>
      <c r="BZ1153" s="16"/>
      <c r="CA1153" s="16"/>
      <c r="CB1153" s="16"/>
      <c r="CC1153" s="16"/>
      <c r="CD1153" s="16"/>
      <c r="CE1153" s="16"/>
      <c r="CF1153" s="16"/>
      <c r="CG1153" s="16"/>
      <c r="CH1153" s="16"/>
      <c r="CI1153" s="16"/>
      <c r="CJ1153" s="16"/>
      <c r="CK1153" s="16"/>
      <c r="CL1153" s="16"/>
      <c r="CM1153" s="16"/>
      <c r="CN1153" s="16"/>
      <c r="CO1153" s="16"/>
      <c r="CP1153" s="16"/>
      <c r="CQ1153" s="16"/>
      <c r="CR1153" s="16"/>
      <c r="CS1153" s="16"/>
      <c r="CT1153" s="16"/>
      <c r="CU1153" s="16"/>
      <c r="CV1153" s="16"/>
      <c r="CW1153" s="16"/>
      <c r="CX1153" s="16"/>
      <c r="CY1153" s="16"/>
      <c r="CZ1153" s="16"/>
      <c r="DA1153" s="16"/>
      <c r="DB1153" s="16"/>
      <c r="DC1153" s="16"/>
      <c r="DD1153" s="16"/>
      <c r="DE1153" s="16"/>
      <c r="DF1153" s="16"/>
      <c r="DG1153" s="16"/>
      <c r="DH1153" s="16"/>
      <c r="DI1153" s="16"/>
      <c r="DJ1153" s="16"/>
      <c r="DK1153" s="16"/>
      <c r="DL1153" s="16"/>
      <c r="DM1153" s="16"/>
      <c r="DN1153" s="16"/>
      <c r="DO1153" s="16"/>
      <c r="DP1153" s="16"/>
      <c r="DQ1153" s="16"/>
      <c r="DR1153" s="16"/>
      <c r="DS1153" s="16"/>
      <c r="DT1153" s="16"/>
      <c r="DU1153" s="16"/>
      <c r="DV1153" s="16"/>
      <c r="DW1153" s="16"/>
      <c r="DX1153" s="16"/>
      <c r="DY1153" s="16"/>
      <c r="DZ1153" s="16"/>
      <c r="EA1153" s="16"/>
      <c r="EB1153" s="16"/>
      <c r="EC1153" s="16"/>
      <c r="ED1153" s="16"/>
      <c r="EE1153" s="16"/>
      <c r="EF1153" s="16"/>
      <c r="EG1153" s="16"/>
      <c r="EH1153" s="16"/>
      <c r="EI1153" s="16"/>
      <c r="EJ1153" s="16"/>
      <c r="EK1153" s="16"/>
      <c r="EL1153" s="16"/>
      <c r="EM1153" s="16"/>
      <c r="EN1153" s="16"/>
      <c r="EO1153" s="16"/>
      <c r="EP1153" s="16"/>
      <c r="EQ1153" s="16"/>
      <c r="ER1153" s="16"/>
      <c r="ES1153" s="16"/>
      <c r="ET1153" s="16"/>
      <c r="EU1153" s="16"/>
      <c r="EV1153" s="16"/>
      <c r="EW1153" s="16"/>
      <c r="EX1153" s="16"/>
      <c r="EY1153" s="16"/>
      <c r="EZ1153" s="16"/>
      <c r="FA1153" s="16"/>
      <c r="FB1153" s="16"/>
      <c r="FC1153" s="16"/>
      <c r="FD1153" s="16"/>
      <c r="FE1153" s="16"/>
      <c r="FF1153" s="16"/>
      <c r="FG1153" s="16"/>
      <c r="FH1153" s="16"/>
      <c r="FI1153" s="16"/>
    </row>
    <row r="1154" spans="68:165" x14ac:dyDescent="0.25">
      <c r="BP1154" s="16"/>
      <c r="BQ1154" s="16"/>
      <c r="BR1154" s="16"/>
      <c r="BS1154" s="16"/>
      <c r="BT1154" s="16"/>
      <c r="BU1154" s="16"/>
      <c r="BV1154" s="16"/>
      <c r="BW1154" s="16"/>
      <c r="BX1154" s="16"/>
      <c r="BY1154" s="16"/>
      <c r="BZ1154" s="16"/>
      <c r="CA1154" s="16"/>
      <c r="CB1154" s="16"/>
      <c r="CC1154" s="16"/>
      <c r="CD1154" s="16"/>
      <c r="CE1154" s="16"/>
      <c r="CF1154" s="16"/>
      <c r="CG1154" s="16"/>
      <c r="CH1154" s="16"/>
      <c r="CI1154" s="16"/>
      <c r="CJ1154" s="16"/>
      <c r="CK1154" s="16"/>
      <c r="CL1154" s="16"/>
      <c r="CM1154" s="16"/>
      <c r="CN1154" s="16"/>
      <c r="CO1154" s="16"/>
      <c r="CP1154" s="16"/>
      <c r="CQ1154" s="16"/>
      <c r="CR1154" s="16"/>
      <c r="CS1154" s="16"/>
      <c r="CT1154" s="16"/>
      <c r="CU1154" s="16"/>
      <c r="CV1154" s="16"/>
      <c r="CW1154" s="16"/>
      <c r="CX1154" s="16"/>
      <c r="CY1154" s="16"/>
      <c r="CZ1154" s="16"/>
      <c r="DA1154" s="16"/>
      <c r="DB1154" s="16"/>
      <c r="DC1154" s="16"/>
      <c r="DD1154" s="16"/>
      <c r="DE1154" s="16"/>
      <c r="DF1154" s="16"/>
      <c r="DG1154" s="16"/>
      <c r="DH1154" s="16"/>
      <c r="DI1154" s="16"/>
      <c r="DJ1154" s="16"/>
      <c r="DK1154" s="16"/>
      <c r="DL1154" s="16"/>
      <c r="DM1154" s="16"/>
      <c r="DN1154" s="16"/>
      <c r="DO1154" s="16"/>
      <c r="DP1154" s="16"/>
      <c r="DQ1154" s="16"/>
      <c r="DR1154" s="16"/>
      <c r="DS1154" s="16"/>
      <c r="DT1154" s="16"/>
      <c r="DU1154" s="16"/>
      <c r="DV1154" s="16"/>
      <c r="DW1154" s="16"/>
      <c r="DX1154" s="16"/>
      <c r="DY1154" s="16"/>
      <c r="DZ1154" s="16"/>
      <c r="EA1154" s="16"/>
      <c r="EB1154" s="16"/>
      <c r="EC1154" s="16"/>
      <c r="ED1154" s="16"/>
      <c r="EE1154" s="16"/>
      <c r="EF1154" s="16"/>
      <c r="EG1154" s="16"/>
      <c r="EH1154" s="16"/>
      <c r="EI1154" s="16"/>
      <c r="EJ1154" s="16"/>
      <c r="EK1154" s="16"/>
      <c r="EL1154" s="16"/>
      <c r="EM1154" s="16"/>
      <c r="EN1154" s="16"/>
      <c r="EO1154" s="16"/>
      <c r="EP1154" s="16"/>
      <c r="EQ1154" s="16"/>
      <c r="ER1154" s="16"/>
      <c r="ES1154" s="16"/>
      <c r="ET1154" s="16"/>
      <c r="EU1154" s="16"/>
      <c r="EV1154" s="16"/>
      <c r="EW1154" s="16"/>
      <c r="EX1154" s="16"/>
      <c r="EY1154" s="16"/>
      <c r="EZ1154" s="16"/>
      <c r="FA1154" s="16"/>
      <c r="FB1154" s="16"/>
      <c r="FC1154" s="16"/>
      <c r="FD1154" s="16"/>
      <c r="FE1154" s="16"/>
      <c r="FF1154" s="16"/>
      <c r="FG1154" s="16"/>
      <c r="FH1154" s="16"/>
      <c r="FI1154" s="16"/>
    </row>
    <row r="1155" spans="68:165" x14ac:dyDescent="0.25">
      <c r="BP1155" s="16"/>
      <c r="BQ1155" s="16"/>
      <c r="BR1155" s="16"/>
      <c r="BS1155" s="16"/>
      <c r="BT1155" s="16"/>
      <c r="BU1155" s="16"/>
      <c r="BV1155" s="16"/>
      <c r="BW1155" s="16"/>
      <c r="BX1155" s="16"/>
      <c r="BY1155" s="16"/>
      <c r="BZ1155" s="16"/>
      <c r="CA1155" s="16"/>
      <c r="CB1155" s="16"/>
      <c r="CC1155" s="16"/>
      <c r="CD1155" s="16"/>
      <c r="CE1155" s="16"/>
      <c r="CF1155" s="16"/>
      <c r="CG1155" s="16"/>
      <c r="CH1155" s="16"/>
      <c r="CI1155" s="16"/>
      <c r="CJ1155" s="16"/>
      <c r="CK1155" s="16"/>
      <c r="CL1155" s="16"/>
      <c r="CM1155" s="16"/>
      <c r="CN1155" s="16"/>
      <c r="CO1155" s="16"/>
      <c r="CP1155" s="16"/>
      <c r="CQ1155" s="16"/>
      <c r="CR1155" s="16"/>
      <c r="CS1155" s="16"/>
      <c r="CT1155" s="16"/>
      <c r="CU1155" s="16"/>
      <c r="CV1155" s="16"/>
      <c r="CW1155" s="16"/>
      <c r="CX1155" s="16"/>
      <c r="CY1155" s="16"/>
      <c r="CZ1155" s="16"/>
      <c r="DA1155" s="16"/>
      <c r="DB1155" s="16"/>
      <c r="DC1155" s="16"/>
      <c r="DD1155" s="16"/>
      <c r="DE1155" s="16"/>
      <c r="DF1155" s="16"/>
      <c r="DG1155" s="16"/>
      <c r="DH1155" s="16"/>
      <c r="DI1155" s="16"/>
      <c r="DJ1155" s="16"/>
      <c r="DK1155" s="16"/>
      <c r="DL1155" s="16"/>
      <c r="DM1155" s="16"/>
      <c r="DN1155" s="16"/>
      <c r="DO1155" s="16"/>
      <c r="DP1155" s="16"/>
      <c r="DQ1155" s="16"/>
      <c r="DR1155" s="16"/>
      <c r="DS1155" s="16"/>
      <c r="DT1155" s="16"/>
      <c r="DU1155" s="16"/>
      <c r="DV1155" s="16"/>
      <c r="DW1155" s="16"/>
      <c r="DX1155" s="16"/>
      <c r="DY1155" s="16"/>
      <c r="DZ1155" s="16"/>
      <c r="EA1155" s="16"/>
      <c r="EB1155" s="16"/>
      <c r="EC1155" s="16"/>
      <c r="ED1155" s="16"/>
      <c r="EE1155" s="16"/>
      <c r="EF1155" s="16"/>
      <c r="EG1155" s="16"/>
      <c r="EH1155" s="16"/>
      <c r="EI1155" s="16"/>
      <c r="EJ1155" s="16"/>
      <c r="EK1155" s="16"/>
      <c r="EL1155" s="16"/>
      <c r="EM1155" s="16"/>
      <c r="EN1155" s="16"/>
      <c r="EO1155" s="16"/>
      <c r="EP1155" s="16"/>
      <c r="EQ1155" s="16"/>
      <c r="ER1155" s="16"/>
      <c r="ES1155" s="16"/>
      <c r="ET1155" s="16"/>
      <c r="EU1155" s="16"/>
      <c r="EV1155" s="16"/>
      <c r="EW1155" s="16"/>
      <c r="EX1155" s="16"/>
      <c r="EY1155" s="16"/>
      <c r="EZ1155" s="16"/>
      <c r="FA1155" s="16"/>
      <c r="FB1155" s="16"/>
      <c r="FC1155" s="16"/>
      <c r="FD1155" s="16"/>
      <c r="FE1155" s="16"/>
      <c r="FF1155" s="16"/>
      <c r="FG1155" s="16"/>
      <c r="FH1155" s="16"/>
      <c r="FI1155" s="16"/>
    </row>
    <row r="1156" spans="68:165" x14ac:dyDescent="0.25">
      <c r="BP1156" s="16"/>
      <c r="BQ1156" s="16"/>
      <c r="BR1156" s="16"/>
      <c r="BS1156" s="16"/>
      <c r="BT1156" s="16"/>
      <c r="BU1156" s="16"/>
      <c r="BV1156" s="16"/>
      <c r="BW1156" s="16"/>
      <c r="BX1156" s="16"/>
      <c r="BY1156" s="16"/>
      <c r="BZ1156" s="16"/>
      <c r="CA1156" s="16"/>
      <c r="CB1156" s="16"/>
      <c r="CC1156" s="16"/>
      <c r="CD1156" s="16"/>
      <c r="CE1156" s="16"/>
      <c r="CF1156" s="16"/>
      <c r="CG1156" s="16"/>
      <c r="CH1156" s="16"/>
      <c r="CI1156" s="16"/>
      <c r="CJ1156" s="16"/>
      <c r="CK1156" s="16"/>
      <c r="CL1156" s="16"/>
      <c r="CM1156" s="16"/>
      <c r="CN1156" s="16"/>
      <c r="CO1156" s="16"/>
      <c r="CP1156" s="16"/>
      <c r="CQ1156" s="16"/>
      <c r="CR1156" s="16"/>
      <c r="CS1156" s="16"/>
      <c r="CT1156" s="16"/>
      <c r="CU1156" s="16"/>
      <c r="CV1156" s="16"/>
      <c r="CW1156" s="16"/>
      <c r="CX1156" s="16"/>
      <c r="CY1156" s="16"/>
      <c r="CZ1156" s="16"/>
      <c r="DA1156" s="16"/>
      <c r="DB1156" s="16"/>
      <c r="DC1156" s="16"/>
      <c r="DD1156" s="16"/>
      <c r="DE1156" s="16"/>
      <c r="DF1156" s="16"/>
      <c r="DG1156" s="16"/>
      <c r="DH1156" s="16"/>
      <c r="DI1156" s="16"/>
      <c r="DJ1156" s="16"/>
      <c r="DK1156" s="16"/>
      <c r="DL1156" s="16"/>
      <c r="DM1156" s="16"/>
      <c r="DN1156" s="16"/>
      <c r="DO1156" s="16"/>
      <c r="DP1156" s="16"/>
      <c r="DQ1156" s="16"/>
      <c r="DR1156" s="16"/>
      <c r="DS1156" s="16"/>
      <c r="DT1156" s="16"/>
      <c r="DU1156" s="16"/>
      <c r="DV1156" s="16"/>
      <c r="DW1156" s="16"/>
      <c r="DX1156" s="16"/>
      <c r="DY1156" s="16"/>
      <c r="DZ1156" s="16"/>
      <c r="EA1156" s="16"/>
      <c r="EB1156" s="16"/>
      <c r="EC1156" s="16"/>
      <c r="ED1156" s="16"/>
      <c r="EE1156" s="16"/>
      <c r="EF1156" s="16"/>
      <c r="EG1156" s="16"/>
      <c r="EH1156" s="16"/>
      <c r="EI1156" s="16"/>
      <c r="EJ1156" s="16"/>
      <c r="EK1156" s="16"/>
      <c r="EL1156" s="16"/>
      <c r="EM1156" s="16"/>
      <c r="EN1156" s="16"/>
      <c r="EO1156" s="16"/>
      <c r="EP1156" s="16"/>
      <c r="EQ1156" s="16"/>
      <c r="ER1156" s="16"/>
      <c r="ES1156" s="16"/>
      <c r="ET1156" s="16"/>
      <c r="EU1156" s="16"/>
      <c r="EV1156" s="16"/>
      <c r="EW1156" s="16"/>
      <c r="EX1156" s="16"/>
      <c r="EY1156" s="16"/>
      <c r="EZ1156" s="16"/>
      <c r="FA1156" s="16"/>
      <c r="FB1156" s="16"/>
      <c r="FC1156" s="16"/>
      <c r="FD1156" s="16"/>
      <c r="FE1156" s="16"/>
      <c r="FF1156" s="16"/>
      <c r="FG1156" s="16"/>
      <c r="FH1156" s="16"/>
      <c r="FI1156" s="16"/>
    </row>
    <row r="1157" spans="68:165" x14ac:dyDescent="0.25">
      <c r="BP1157" s="16"/>
      <c r="BQ1157" s="16"/>
      <c r="BR1157" s="16"/>
      <c r="BS1157" s="16"/>
      <c r="BT1157" s="16"/>
      <c r="BU1157" s="16"/>
      <c r="BV1157" s="16"/>
      <c r="BW1157" s="16"/>
      <c r="BX1157" s="16"/>
      <c r="BY1157" s="16"/>
      <c r="BZ1157" s="16"/>
      <c r="CA1157" s="16"/>
      <c r="CB1157" s="16"/>
      <c r="CC1157" s="16"/>
      <c r="CD1157" s="16"/>
      <c r="CE1157" s="16"/>
      <c r="CF1157" s="16"/>
      <c r="CG1157" s="16"/>
      <c r="CH1157" s="16"/>
      <c r="CI1157" s="16"/>
      <c r="CJ1157" s="16"/>
      <c r="CK1157" s="16"/>
      <c r="CL1157" s="16"/>
      <c r="CM1157" s="16"/>
      <c r="CN1157" s="16"/>
      <c r="CO1157" s="16"/>
      <c r="CP1157" s="16"/>
      <c r="CQ1157" s="16"/>
      <c r="CR1157" s="16"/>
      <c r="CS1157" s="16"/>
      <c r="CT1157" s="16"/>
      <c r="CU1157" s="16"/>
      <c r="CV1157" s="16"/>
      <c r="CW1157" s="16"/>
      <c r="CX1157" s="16"/>
      <c r="CY1157" s="16"/>
      <c r="CZ1157" s="16"/>
      <c r="DA1157" s="16"/>
      <c r="DB1157" s="16"/>
      <c r="DC1157" s="16"/>
      <c r="DD1157" s="16"/>
      <c r="DE1157" s="16"/>
      <c r="DF1157" s="16"/>
      <c r="DG1157" s="16"/>
      <c r="DH1157" s="16"/>
      <c r="DI1157" s="16"/>
      <c r="DJ1157" s="16"/>
      <c r="DK1157" s="16"/>
      <c r="DL1157" s="16"/>
      <c r="DM1157" s="16"/>
      <c r="DN1157" s="16"/>
      <c r="DO1157" s="16"/>
      <c r="DP1157" s="16"/>
      <c r="DQ1157" s="16"/>
      <c r="DR1157" s="16"/>
      <c r="DS1157" s="16"/>
      <c r="DT1157" s="16"/>
      <c r="DU1157" s="16"/>
      <c r="DV1157" s="16"/>
      <c r="DW1157" s="16"/>
      <c r="DX1157" s="16"/>
      <c r="DY1157" s="16"/>
      <c r="DZ1157" s="16"/>
      <c r="EA1157" s="16"/>
      <c r="EB1157" s="16"/>
      <c r="EC1157" s="16"/>
      <c r="ED1157" s="16"/>
      <c r="EE1157" s="16"/>
      <c r="EF1157" s="16"/>
      <c r="EG1157" s="16"/>
      <c r="EH1157" s="16"/>
      <c r="EI1157" s="16"/>
      <c r="EJ1157" s="16"/>
      <c r="EK1157" s="16"/>
      <c r="EL1157" s="16"/>
      <c r="EM1157" s="16"/>
      <c r="EN1157" s="16"/>
      <c r="EO1157" s="16"/>
      <c r="EP1157" s="16"/>
      <c r="EQ1157" s="16"/>
      <c r="ER1157" s="16"/>
      <c r="ES1157" s="16"/>
      <c r="ET1157" s="16"/>
      <c r="EU1157" s="16"/>
      <c r="EV1157" s="16"/>
      <c r="EW1157" s="16"/>
      <c r="EX1157" s="16"/>
      <c r="EY1157" s="16"/>
      <c r="EZ1157" s="16"/>
      <c r="FA1157" s="16"/>
      <c r="FB1157" s="16"/>
      <c r="FC1157" s="16"/>
      <c r="FD1157" s="16"/>
      <c r="FE1157" s="16"/>
      <c r="FF1157" s="16"/>
      <c r="FG1157" s="16"/>
      <c r="FH1157" s="16"/>
      <c r="FI1157" s="16"/>
    </row>
    <row r="1158" spans="68:165" x14ac:dyDescent="0.25">
      <c r="BP1158" s="16"/>
      <c r="BQ1158" s="16"/>
      <c r="BR1158" s="16"/>
      <c r="BS1158" s="16"/>
      <c r="BT1158" s="16"/>
      <c r="BU1158" s="16"/>
      <c r="BV1158" s="16"/>
      <c r="BW1158" s="16"/>
      <c r="BX1158" s="16"/>
      <c r="BY1158" s="16"/>
      <c r="BZ1158" s="16"/>
      <c r="CA1158" s="16"/>
      <c r="CB1158" s="16"/>
      <c r="CC1158" s="16"/>
      <c r="CD1158" s="16"/>
      <c r="CE1158" s="16"/>
      <c r="CF1158" s="16"/>
      <c r="CG1158" s="16"/>
      <c r="CH1158" s="16"/>
      <c r="CI1158" s="16"/>
      <c r="CJ1158" s="16"/>
      <c r="CK1158" s="16"/>
      <c r="CL1158" s="16"/>
      <c r="CM1158" s="16"/>
      <c r="CN1158" s="16"/>
      <c r="CO1158" s="16"/>
      <c r="CP1158" s="16"/>
      <c r="CQ1158" s="16"/>
      <c r="CR1158" s="16"/>
      <c r="CS1158" s="16"/>
      <c r="CT1158" s="16"/>
      <c r="CU1158" s="16"/>
      <c r="CV1158" s="16"/>
      <c r="CW1158" s="16"/>
      <c r="CX1158" s="16"/>
      <c r="CY1158" s="16"/>
      <c r="CZ1158" s="16"/>
      <c r="DA1158" s="16"/>
      <c r="DB1158" s="16"/>
      <c r="DC1158" s="16"/>
      <c r="DD1158" s="16"/>
      <c r="DE1158" s="16"/>
      <c r="DF1158" s="16"/>
      <c r="DG1158" s="16"/>
      <c r="DH1158" s="16"/>
      <c r="DI1158" s="16"/>
      <c r="DJ1158" s="16"/>
      <c r="DK1158" s="16"/>
      <c r="DL1158" s="16"/>
      <c r="DM1158" s="16"/>
      <c r="DN1158" s="16"/>
      <c r="DO1158" s="16"/>
      <c r="DP1158" s="16"/>
      <c r="DQ1158" s="16"/>
      <c r="DR1158" s="16"/>
      <c r="DS1158" s="16"/>
      <c r="DT1158" s="16"/>
      <c r="DU1158" s="16"/>
      <c r="DV1158" s="16"/>
      <c r="DW1158" s="16"/>
      <c r="DX1158" s="16"/>
      <c r="DY1158" s="16"/>
      <c r="DZ1158" s="16"/>
      <c r="EA1158" s="16"/>
      <c r="EB1158" s="16"/>
      <c r="EC1158" s="16"/>
      <c r="ED1158" s="16"/>
      <c r="EE1158" s="16"/>
      <c r="EF1158" s="16"/>
      <c r="EG1158" s="16"/>
      <c r="EH1158" s="16"/>
      <c r="EI1158" s="16"/>
      <c r="EJ1158" s="16"/>
      <c r="EK1158" s="16"/>
      <c r="EL1158" s="16"/>
      <c r="EM1158" s="16"/>
      <c r="EN1158" s="16"/>
      <c r="EO1158" s="16"/>
      <c r="EP1158" s="16"/>
      <c r="EQ1158" s="16"/>
      <c r="ER1158" s="16"/>
      <c r="ES1158" s="16"/>
      <c r="ET1158" s="16"/>
      <c r="EU1158" s="16"/>
      <c r="EV1158" s="16"/>
      <c r="EW1158" s="16"/>
      <c r="EX1158" s="16"/>
      <c r="EY1158" s="16"/>
      <c r="EZ1158" s="16"/>
      <c r="FA1158" s="16"/>
      <c r="FB1158" s="16"/>
      <c r="FC1158" s="16"/>
      <c r="FD1158" s="16"/>
      <c r="FE1158" s="16"/>
      <c r="FF1158" s="16"/>
      <c r="FG1158" s="16"/>
      <c r="FH1158" s="16"/>
      <c r="FI1158" s="16"/>
    </row>
    <row r="1159" spans="68:165" x14ac:dyDescent="0.25">
      <c r="BP1159" s="16"/>
      <c r="BQ1159" s="16"/>
      <c r="BR1159" s="16"/>
      <c r="BS1159" s="16"/>
      <c r="BT1159" s="16"/>
      <c r="BU1159" s="16"/>
      <c r="BV1159" s="16"/>
      <c r="BW1159" s="16"/>
      <c r="BX1159" s="16"/>
      <c r="BY1159" s="16"/>
      <c r="BZ1159" s="16"/>
      <c r="CA1159" s="16"/>
      <c r="CB1159" s="16"/>
      <c r="CC1159" s="16"/>
      <c r="CD1159" s="16"/>
      <c r="CE1159" s="16"/>
      <c r="CF1159" s="16"/>
      <c r="CG1159" s="16"/>
      <c r="CH1159" s="16"/>
      <c r="CI1159" s="16"/>
      <c r="CJ1159" s="16"/>
      <c r="CK1159" s="16"/>
      <c r="CL1159" s="16"/>
      <c r="CM1159" s="16"/>
      <c r="CN1159" s="16"/>
      <c r="CO1159" s="16"/>
      <c r="CP1159" s="16"/>
      <c r="CQ1159" s="16"/>
      <c r="CR1159" s="16"/>
      <c r="CS1159" s="16"/>
      <c r="CT1159" s="16"/>
      <c r="CU1159" s="16"/>
      <c r="CV1159" s="16"/>
      <c r="CW1159" s="16"/>
      <c r="CX1159" s="16"/>
      <c r="CY1159" s="16"/>
      <c r="CZ1159" s="16"/>
      <c r="DA1159" s="16"/>
      <c r="DB1159" s="16"/>
      <c r="DC1159" s="16"/>
      <c r="DD1159" s="16"/>
      <c r="DE1159" s="16"/>
      <c r="DF1159" s="16"/>
      <c r="DG1159" s="16"/>
      <c r="DH1159" s="16"/>
      <c r="DI1159" s="16"/>
      <c r="DJ1159" s="16"/>
      <c r="DK1159" s="16"/>
      <c r="DL1159" s="16"/>
      <c r="DM1159" s="16"/>
      <c r="DN1159" s="16"/>
      <c r="DO1159" s="16"/>
      <c r="DP1159" s="16"/>
      <c r="DQ1159" s="16"/>
      <c r="DR1159" s="16"/>
      <c r="DS1159" s="16"/>
      <c r="DT1159" s="16"/>
      <c r="DU1159" s="16"/>
      <c r="DV1159" s="16"/>
      <c r="DW1159" s="16"/>
      <c r="DX1159" s="16"/>
      <c r="DY1159" s="16"/>
      <c r="DZ1159" s="16"/>
      <c r="EA1159" s="16"/>
      <c r="EB1159" s="16"/>
      <c r="EC1159" s="16"/>
      <c r="ED1159" s="16"/>
      <c r="EE1159" s="16"/>
      <c r="EF1159" s="16"/>
      <c r="EG1159" s="16"/>
      <c r="EH1159" s="16"/>
      <c r="EI1159" s="16"/>
      <c r="EJ1159" s="16"/>
      <c r="EK1159" s="16"/>
      <c r="EL1159" s="16"/>
      <c r="EM1159" s="16"/>
      <c r="EN1159" s="16"/>
      <c r="EO1159" s="16"/>
      <c r="EP1159" s="16"/>
      <c r="EQ1159" s="16"/>
      <c r="ER1159" s="16"/>
      <c r="ES1159" s="16"/>
      <c r="ET1159" s="16"/>
      <c r="EU1159" s="16"/>
      <c r="EV1159" s="16"/>
      <c r="EW1159" s="16"/>
      <c r="EX1159" s="16"/>
      <c r="EY1159" s="16"/>
      <c r="EZ1159" s="16"/>
      <c r="FA1159" s="16"/>
      <c r="FB1159" s="16"/>
      <c r="FC1159" s="16"/>
      <c r="FD1159" s="16"/>
      <c r="FE1159" s="16"/>
      <c r="FF1159" s="16"/>
      <c r="FG1159" s="16"/>
      <c r="FH1159" s="16"/>
      <c r="FI1159" s="16"/>
    </row>
    <row r="1160" spans="68:165" x14ac:dyDescent="0.25">
      <c r="BP1160" s="16"/>
      <c r="BQ1160" s="16"/>
      <c r="BR1160" s="16"/>
      <c r="BS1160" s="16"/>
      <c r="BT1160" s="16"/>
      <c r="BU1160" s="16"/>
      <c r="BV1160" s="16"/>
      <c r="BW1160" s="16"/>
      <c r="BX1160" s="16"/>
      <c r="BY1160" s="16"/>
      <c r="BZ1160" s="16"/>
      <c r="CA1160" s="16"/>
      <c r="CB1160" s="16"/>
      <c r="CC1160" s="16"/>
      <c r="CD1160" s="16"/>
      <c r="CE1160" s="16"/>
      <c r="CF1160" s="16"/>
      <c r="CG1160" s="16"/>
      <c r="CH1160" s="16"/>
      <c r="CI1160" s="16"/>
      <c r="CJ1160" s="16"/>
      <c r="CK1160" s="16"/>
      <c r="CL1160" s="16"/>
      <c r="CM1160" s="16"/>
      <c r="CN1160" s="16"/>
      <c r="CO1160" s="16"/>
      <c r="CP1160" s="16"/>
      <c r="CQ1160" s="16"/>
      <c r="CR1160" s="16"/>
      <c r="CS1160" s="16"/>
      <c r="CT1160" s="16"/>
      <c r="CU1160" s="16"/>
      <c r="CV1160" s="16"/>
      <c r="CW1160" s="16"/>
      <c r="CX1160" s="16"/>
      <c r="CY1160" s="16"/>
      <c r="CZ1160" s="16"/>
      <c r="DA1160" s="16"/>
      <c r="DB1160" s="16"/>
      <c r="DC1160" s="16"/>
      <c r="DD1160" s="16"/>
      <c r="DE1160" s="16"/>
      <c r="DF1160" s="16"/>
      <c r="DG1160" s="16"/>
      <c r="DH1160" s="16"/>
      <c r="DI1160" s="16"/>
      <c r="DJ1160" s="16"/>
      <c r="DK1160" s="16"/>
      <c r="DL1160" s="16"/>
      <c r="DM1160" s="16"/>
      <c r="DN1160" s="16"/>
      <c r="DO1160" s="16"/>
      <c r="DP1160" s="16"/>
      <c r="DQ1160" s="16"/>
      <c r="DR1160" s="16"/>
      <c r="DS1160" s="16"/>
      <c r="DT1160" s="16"/>
      <c r="DU1160" s="16"/>
      <c r="DV1160" s="16"/>
      <c r="DW1160" s="16"/>
      <c r="DX1160" s="16"/>
      <c r="DY1160" s="16"/>
      <c r="DZ1160" s="16"/>
      <c r="EA1160" s="16"/>
      <c r="EB1160" s="16"/>
      <c r="EC1160" s="16"/>
      <c r="ED1160" s="16"/>
      <c r="EE1160" s="16"/>
      <c r="EF1160" s="16"/>
      <c r="EG1160" s="16"/>
      <c r="EH1160" s="16"/>
      <c r="EI1160" s="16"/>
      <c r="EJ1160" s="16"/>
      <c r="EK1160" s="16"/>
      <c r="EL1160" s="16"/>
      <c r="EM1160" s="16"/>
      <c r="EN1160" s="16"/>
      <c r="EO1160" s="16"/>
      <c r="EP1160" s="16"/>
      <c r="EQ1160" s="16"/>
      <c r="ER1160" s="16"/>
      <c r="ES1160" s="16"/>
      <c r="ET1160" s="16"/>
      <c r="EU1160" s="16"/>
      <c r="EV1160" s="16"/>
      <c r="EW1160" s="16"/>
      <c r="EX1160" s="16"/>
      <c r="EY1160" s="16"/>
      <c r="EZ1160" s="16"/>
      <c r="FA1160" s="16"/>
      <c r="FB1160" s="16"/>
      <c r="FC1160" s="16"/>
      <c r="FD1160" s="16"/>
      <c r="FE1160" s="16"/>
      <c r="FF1160" s="16"/>
      <c r="FG1160" s="16"/>
      <c r="FH1160" s="16"/>
      <c r="FI1160" s="16"/>
    </row>
    <row r="1161" spans="68:165" x14ac:dyDescent="0.25">
      <c r="BP1161" s="16"/>
      <c r="BQ1161" s="16"/>
      <c r="BR1161" s="16"/>
      <c r="BS1161" s="16"/>
      <c r="BT1161" s="16"/>
      <c r="BU1161" s="16"/>
      <c r="BV1161" s="16"/>
      <c r="BW1161" s="16"/>
      <c r="BX1161" s="16"/>
      <c r="BY1161" s="16"/>
      <c r="BZ1161" s="16"/>
      <c r="CA1161" s="16"/>
      <c r="CB1161" s="16"/>
      <c r="CC1161" s="16"/>
      <c r="CD1161" s="16"/>
      <c r="CE1161" s="16"/>
      <c r="CF1161" s="16"/>
      <c r="CG1161" s="16"/>
      <c r="CH1161" s="16"/>
      <c r="CI1161" s="16"/>
      <c r="CJ1161" s="16"/>
      <c r="CK1161" s="16"/>
      <c r="CL1161" s="16"/>
      <c r="CM1161" s="16"/>
      <c r="CN1161" s="16"/>
      <c r="CO1161" s="16"/>
      <c r="CP1161" s="16"/>
      <c r="CQ1161" s="16"/>
      <c r="CR1161" s="16"/>
      <c r="CS1161" s="16"/>
      <c r="CT1161" s="16"/>
      <c r="CU1161" s="16"/>
      <c r="CV1161" s="16"/>
      <c r="CW1161" s="16"/>
      <c r="CX1161" s="16"/>
      <c r="CY1161" s="16"/>
      <c r="CZ1161" s="16"/>
      <c r="DA1161" s="16"/>
      <c r="DB1161" s="16"/>
      <c r="DC1161" s="16"/>
      <c r="DD1161" s="16"/>
      <c r="DE1161" s="16"/>
      <c r="DF1161" s="16"/>
      <c r="DG1161" s="16"/>
      <c r="DH1161" s="16"/>
      <c r="DI1161" s="16"/>
      <c r="DJ1161" s="16"/>
      <c r="DK1161" s="16"/>
      <c r="DL1161" s="16"/>
      <c r="DM1161" s="16"/>
      <c r="DN1161" s="16"/>
      <c r="DO1161" s="16"/>
      <c r="DP1161" s="16"/>
      <c r="DQ1161" s="16"/>
      <c r="DR1161" s="16"/>
      <c r="DS1161" s="16"/>
      <c r="DT1161" s="16"/>
      <c r="DU1161" s="16"/>
      <c r="DV1161" s="16"/>
      <c r="DW1161" s="16"/>
      <c r="DX1161" s="16"/>
      <c r="DY1161" s="16"/>
      <c r="DZ1161" s="16"/>
      <c r="EA1161" s="16"/>
      <c r="EB1161" s="16"/>
      <c r="EC1161" s="16"/>
      <c r="ED1161" s="16"/>
      <c r="EE1161" s="16"/>
      <c r="EF1161" s="16"/>
      <c r="EG1161" s="16"/>
      <c r="EH1161" s="16"/>
      <c r="EI1161" s="16"/>
      <c r="EJ1161" s="16"/>
      <c r="EK1161" s="16"/>
      <c r="EL1161" s="16"/>
      <c r="EM1161" s="16"/>
      <c r="EN1161" s="16"/>
      <c r="EO1161" s="16"/>
      <c r="EP1161" s="16"/>
      <c r="EQ1161" s="16"/>
      <c r="ER1161" s="16"/>
      <c r="ES1161" s="16"/>
      <c r="ET1161" s="16"/>
      <c r="EU1161" s="16"/>
      <c r="EV1161" s="16"/>
      <c r="EW1161" s="16"/>
      <c r="EX1161" s="16"/>
      <c r="EY1161" s="16"/>
      <c r="EZ1161" s="16"/>
      <c r="FA1161" s="16"/>
      <c r="FB1161" s="16"/>
      <c r="FC1161" s="16"/>
      <c r="FD1161" s="16"/>
      <c r="FE1161" s="16"/>
      <c r="FF1161" s="16"/>
      <c r="FG1161" s="16"/>
      <c r="FH1161" s="16"/>
      <c r="FI1161" s="16"/>
    </row>
    <row r="1162" spans="68:165" x14ac:dyDescent="0.25">
      <c r="BP1162" s="16"/>
      <c r="BQ1162" s="16"/>
      <c r="BR1162" s="16"/>
      <c r="BS1162" s="16"/>
      <c r="BT1162" s="16"/>
      <c r="BU1162" s="16"/>
      <c r="BV1162" s="16"/>
      <c r="BW1162" s="16"/>
      <c r="BX1162" s="16"/>
      <c r="BY1162" s="16"/>
      <c r="BZ1162" s="16"/>
      <c r="CA1162" s="16"/>
      <c r="CB1162" s="16"/>
      <c r="CC1162" s="16"/>
      <c r="CD1162" s="16"/>
      <c r="CE1162" s="16"/>
      <c r="CF1162" s="16"/>
      <c r="CG1162" s="16"/>
      <c r="CH1162" s="16"/>
      <c r="CI1162" s="16"/>
      <c r="CJ1162" s="16"/>
      <c r="CK1162" s="16"/>
      <c r="CL1162" s="16"/>
      <c r="CM1162" s="16"/>
      <c r="CN1162" s="16"/>
      <c r="CO1162" s="16"/>
      <c r="CP1162" s="16"/>
      <c r="CQ1162" s="16"/>
      <c r="CR1162" s="16"/>
      <c r="CS1162" s="16"/>
      <c r="CT1162" s="16"/>
      <c r="CU1162" s="16"/>
      <c r="CV1162" s="16"/>
      <c r="CW1162" s="16"/>
      <c r="CX1162" s="16"/>
      <c r="CY1162" s="16"/>
      <c r="CZ1162" s="16"/>
      <c r="DA1162" s="16"/>
      <c r="DB1162" s="16"/>
      <c r="DC1162" s="16"/>
      <c r="DD1162" s="16"/>
      <c r="DE1162" s="16"/>
      <c r="DF1162" s="16"/>
      <c r="DG1162" s="16"/>
      <c r="DH1162" s="16"/>
      <c r="DI1162" s="16"/>
      <c r="DJ1162" s="16"/>
      <c r="DK1162" s="16"/>
      <c r="DL1162" s="16"/>
      <c r="DM1162" s="16"/>
      <c r="DN1162" s="16"/>
      <c r="DO1162" s="16"/>
      <c r="DP1162" s="16"/>
      <c r="DQ1162" s="16"/>
      <c r="DR1162" s="16"/>
      <c r="DS1162" s="16"/>
      <c r="DT1162" s="16"/>
      <c r="DU1162" s="16"/>
      <c r="DV1162" s="16"/>
      <c r="DW1162" s="16"/>
      <c r="DX1162" s="16"/>
      <c r="DY1162" s="16"/>
      <c r="DZ1162" s="16"/>
      <c r="EA1162" s="16"/>
      <c r="EB1162" s="16"/>
      <c r="EC1162" s="16"/>
      <c r="ED1162" s="16"/>
      <c r="EE1162" s="16"/>
      <c r="EF1162" s="16"/>
      <c r="EG1162" s="16"/>
      <c r="EH1162" s="16"/>
      <c r="EI1162" s="16"/>
      <c r="EJ1162" s="16"/>
      <c r="EK1162" s="16"/>
      <c r="EL1162" s="16"/>
      <c r="EM1162" s="16"/>
      <c r="EN1162" s="16"/>
      <c r="EO1162" s="16"/>
      <c r="EP1162" s="16"/>
      <c r="EQ1162" s="16"/>
      <c r="ER1162" s="16"/>
      <c r="ES1162" s="16"/>
      <c r="ET1162" s="16"/>
      <c r="EU1162" s="16"/>
      <c r="EV1162" s="16"/>
      <c r="EW1162" s="16"/>
      <c r="EX1162" s="16"/>
      <c r="EY1162" s="16"/>
      <c r="EZ1162" s="16"/>
      <c r="FA1162" s="16"/>
      <c r="FB1162" s="16"/>
      <c r="FC1162" s="16"/>
      <c r="FD1162" s="16"/>
      <c r="FE1162" s="16"/>
      <c r="FF1162" s="16"/>
      <c r="FG1162" s="16"/>
      <c r="FH1162" s="16"/>
      <c r="FI1162" s="16"/>
    </row>
    <row r="1163" spans="68:165" x14ac:dyDescent="0.25">
      <c r="BP1163" s="16"/>
      <c r="BQ1163" s="16"/>
      <c r="BR1163" s="16"/>
      <c r="BS1163" s="16"/>
      <c r="BT1163" s="16"/>
      <c r="BU1163" s="16"/>
      <c r="BV1163" s="16"/>
      <c r="BW1163" s="16"/>
      <c r="BX1163" s="16"/>
      <c r="BY1163" s="16"/>
      <c r="BZ1163" s="16"/>
      <c r="CA1163" s="16"/>
      <c r="CB1163" s="16"/>
      <c r="CC1163" s="16"/>
      <c r="CD1163" s="16"/>
      <c r="CE1163" s="16"/>
      <c r="CF1163" s="16"/>
      <c r="CG1163" s="16"/>
      <c r="CH1163" s="16"/>
      <c r="CI1163" s="16"/>
      <c r="CJ1163" s="16"/>
      <c r="CK1163" s="16"/>
      <c r="CL1163" s="16"/>
      <c r="CM1163" s="16"/>
      <c r="CN1163" s="16"/>
      <c r="CO1163" s="16"/>
      <c r="CP1163" s="16"/>
      <c r="CQ1163" s="16"/>
      <c r="CR1163" s="16"/>
      <c r="CS1163" s="16"/>
      <c r="CT1163" s="16"/>
      <c r="CU1163" s="16"/>
      <c r="CV1163" s="16"/>
      <c r="CW1163" s="16"/>
      <c r="CX1163" s="16"/>
      <c r="CY1163" s="16"/>
      <c r="CZ1163" s="16"/>
      <c r="DA1163" s="16"/>
      <c r="DB1163" s="16"/>
      <c r="DC1163" s="16"/>
      <c r="DD1163" s="16"/>
      <c r="DE1163" s="16"/>
      <c r="DF1163" s="16"/>
      <c r="DG1163" s="16"/>
      <c r="DH1163" s="16"/>
      <c r="DI1163" s="16"/>
      <c r="DJ1163" s="16"/>
      <c r="DK1163" s="16"/>
      <c r="DL1163" s="16"/>
      <c r="DM1163" s="16"/>
      <c r="DN1163" s="16"/>
      <c r="DO1163" s="16"/>
      <c r="DP1163" s="16"/>
      <c r="DQ1163" s="16"/>
      <c r="DR1163" s="16"/>
      <c r="DS1163" s="16"/>
      <c r="DT1163" s="16"/>
      <c r="DU1163" s="16"/>
      <c r="DV1163" s="16"/>
      <c r="DW1163" s="16"/>
      <c r="DX1163" s="16"/>
      <c r="DY1163" s="16"/>
      <c r="DZ1163" s="16"/>
      <c r="EA1163" s="16"/>
      <c r="EB1163" s="16"/>
      <c r="EC1163" s="16"/>
      <c r="ED1163" s="16"/>
      <c r="EE1163" s="16"/>
      <c r="EF1163" s="16"/>
      <c r="EG1163" s="16"/>
      <c r="EH1163" s="16"/>
      <c r="EI1163" s="16"/>
      <c r="EJ1163" s="16"/>
      <c r="EK1163" s="16"/>
      <c r="EL1163" s="16"/>
      <c r="EM1163" s="16"/>
      <c r="EN1163" s="16"/>
      <c r="EO1163" s="16"/>
      <c r="EP1163" s="16"/>
      <c r="EQ1163" s="16"/>
      <c r="ER1163" s="16"/>
      <c r="ES1163" s="16"/>
      <c r="ET1163" s="16"/>
      <c r="EU1163" s="16"/>
      <c r="EV1163" s="16"/>
      <c r="EW1163" s="16"/>
      <c r="EX1163" s="16"/>
      <c r="EY1163" s="16"/>
      <c r="EZ1163" s="16"/>
      <c r="FA1163" s="16"/>
      <c r="FB1163" s="16"/>
      <c r="FC1163" s="16"/>
      <c r="FD1163" s="16"/>
      <c r="FE1163" s="16"/>
      <c r="FF1163" s="16"/>
      <c r="FG1163" s="16"/>
      <c r="FH1163" s="16"/>
      <c r="FI1163" s="16"/>
    </row>
    <row r="1164" spans="68:165" x14ac:dyDescent="0.25">
      <c r="BP1164" s="16"/>
      <c r="BQ1164" s="16"/>
      <c r="BR1164" s="16"/>
      <c r="BS1164" s="16"/>
      <c r="BT1164" s="16"/>
      <c r="BU1164" s="16"/>
      <c r="BV1164" s="16"/>
      <c r="BW1164" s="16"/>
      <c r="BX1164" s="16"/>
      <c r="BY1164" s="16"/>
      <c r="BZ1164" s="16"/>
      <c r="CA1164" s="16"/>
      <c r="CB1164" s="16"/>
      <c r="CC1164" s="16"/>
      <c r="CD1164" s="16"/>
      <c r="CE1164" s="16"/>
      <c r="CF1164" s="16"/>
      <c r="CG1164" s="16"/>
      <c r="CH1164" s="16"/>
      <c r="CI1164" s="16"/>
      <c r="CJ1164" s="16"/>
      <c r="CK1164" s="16"/>
      <c r="CL1164" s="16"/>
      <c r="CM1164" s="16"/>
      <c r="CN1164" s="16"/>
      <c r="CO1164" s="16"/>
      <c r="CP1164" s="16"/>
      <c r="CQ1164" s="16"/>
      <c r="CR1164" s="16"/>
      <c r="CS1164" s="16"/>
      <c r="CT1164" s="16"/>
      <c r="CU1164" s="16"/>
      <c r="CV1164" s="16"/>
      <c r="CW1164" s="16"/>
      <c r="CX1164" s="16"/>
      <c r="CY1164" s="16"/>
      <c r="CZ1164" s="16"/>
      <c r="DA1164" s="16"/>
      <c r="DB1164" s="16"/>
      <c r="DC1164" s="16"/>
      <c r="DD1164" s="16"/>
      <c r="DE1164" s="16"/>
      <c r="DF1164" s="16"/>
      <c r="DG1164" s="16"/>
      <c r="DH1164" s="16"/>
      <c r="DI1164" s="16"/>
      <c r="DJ1164" s="16"/>
      <c r="DK1164" s="16"/>
      <c r="DL1164" s="16"/>
      <c r="DM1164" s="16"/>
      <c r="DN1164" s="16"/>
      <c r="DO1164" s="16"/>
      <c r="DP1164" s="16"/>
      <c r="DQ1164" s="16"/>
      <c r="DR1164" s="16"/>
      <c r="DS1164" s="16"/>
      <c r="DT1164" s="16"/>
      <c r="DU1164" s="16"/>
      <c r="DV1164" s="16"/>
      <c r="DW1164" s="16"/>
      <c r="DX1164" s="16"/>
      <c r="DY1164" s="16"/>
      <c r="DZ1164" s="16"/>
      <c r="EA1164" s="16"/>
      <c r="EB1164" s="16"/>
      <c r="EC1164" s="16"/>
      <c r="ED1164" s="16"/>
      <c r="EE1164" s="16"/>
      <c r="EF1164" s="16"/>
      <c r="EG1164" s="16"/>
      <c r="EH1164" s="16"/>
      <c r="EI1164" s="16"/>
      <c r="EJ1164" s="16"/>
      <c r="EK1164" s="16"/>
      <c r="EL1164" s="16"/>
      <c r="EM1164" s="16"/>
      <c r="EN1164" s="16"/>
      <c r="EO1164" s="16"/>
      <c r="EP1164" s="16"/>
      <c r="EQ1164" s="16"/>
      <c r="ER1164" s="16"/>
      <c r="ES1164" s="16"/>
      <c r="ET1164" s="16"/>
      <c r="EU1164" s="16"/>
      <c r="EV1164" s="16"/>
      <c r="EW1164" s="16"/>
      <c r="EX1164" s="16"/>
      <c r="EY1164" s="16"/>
      <c r="EZ1164" s="16"/>
      <c r="FA1164" s="16"/>
      <c r="FB1164" s="16"/>
      <c r="FC1164" s="16"/>
      <c r="FD1164" s="16"/>
      <c r="FE1164" s="16"/>
      <c r="FF1164" s="16"/>
      <c r="FG1164" s="16"/>
      <c r="FH1164" s="16"/>
      <c r="FI1164" s="16"/>
    </row>
    <row r="1165" spans="68:165" x14ac:dyDescent="0.25">
      <c r="BP1165" s="16"/>
      <c r="BQ1165" s="16"/>
      <c r="BR1165" s="16"/>
      <c r="BS1165" s="16"/>
      <c r="BT1165" s="16"/>
      <c r="BU1165" s="16"/>
      <c r="BV1165" s="16"/>
      <c r="BW1165" s="16"/>
      <c r="BX1165" s="16"/>
      <c r="BY1165" s="16"/>
      <c r="BZ1165" s="16"/>
      <c r="CA1165" s="16"/>
      <c r="CB1165" s="16"/>
      <c r="CC1165" s="16"/>
      <c r="CD1165" s="16"/>
      <c r="CE1165" s="16"/>
      <c r="CF1165" s="16"/>
      <c r="CG1165" s="16"/>
      <c r="CH1165" s="16"/>
      <c r="CI1165" s="16"/>
      <c r="CJ1165" s="16"/>
      <c r="CK1165" s="16"/>
      <c r="CL1165" s="16"/>
      <c r="CM1165" s="16"/>
      <c r="CN1165" s="16"/>
      <c r="CO1165" s="16"/>
      <c r="CP1165" s="16"/>
      <c r="CQ1165" s="16"/>
      <c r="CR1165" s="16"/>
      <c r="CS1165" s="16"/>
      <c r="CT1165" s="16"/>
      <c r="CU1165" s="16"/>
      <c r="CV1165" s="16"/>
      <c r="CW1165" s="16"/>
      <c r="CX1165" s="16"/>
      <c r="CY1165" s="16"/>
      <c r="CZ1165" s="16"/>
      <c r="DA1165" s="16"/>
      <c r="DB1165" s="16"/>
      <c r="DC1165" s="16"/>
      <c r="DD1165" s="16"/>
      <c r="DE1165" s="16"/>
      <c r="DF1165" s="16"/>
      <c r="DG1165" s="16"/>
      <c r="DH1165" s="16"/>
      <c r="DI1165" s="16"/>
      <c r="DJ1165" s="16"/>
      <c r="DK1165" s="16"/>
      <c r="DL1165" s="16"/>
      <c r="DM1165" s="16"/>
      <c r="DN1165" s="16"/>
      <c r="DO1165" s="16"/>
      <c r="DP1165" s="16"/>
      <c r="DQ1165" s="16"/>
      <c r="DR1165" s="16"/>
      <c r="DS1165" s="16"/>
      <c r="DT1165" s="16"/>
      <c r="DU1165" s="16"/>
      <c r="DV1165" s="16"/>
      <c r="DW1165" s="16"/>
      <c r="DX1165" s="16"/>
      <c r="DY1165" s="16"/>
      <c r="DZ1165" s="16"/>
      <c r="EA1165" s="16"/>
      <c r="EB1165" s="16"/>
      <c r="EC1165" s="16"/>
      <c r="ED1165" s="16"/>
      <c r="EE1165" s="16"/>
      <c r="EF1165" s="16"/>
      <c r="EG1165" s="16"/>
      <c r="EH1165" s="16"/>
      <c r="EI1165" s="16"/>
      <c r="EJ1165" s="16"/>
      <c r="EK1165" s="16"/>
      <c r="EL1165" s="16"/>
      <c r="EM1165" s="16"/>
      <c r="EN1165" s="16"/>
      <c r="EO1165" s="16"/>
      <c r="EP1165" s="16"/>
      <c r="EQ1165" s="16"/>
      <c r="ER1165" s="16"/>
      <c r="ES1165" s="16"/>
      <c r="ET1165" s="16"/>
      <c r="EU1165" s="16"/>
      <c r="EV1165" s="16"/>
      <c r="EW1165" s="16"/>
      <c r="EX1165" s="16"/>
      <c r="EY1165" s="16"/>
      <c r="EZ1165" s="16"/>
      <c r="FA1165" s="16"/>
      <c r="FB1165" s="16"/>
      <c r="FC1165" s="16"/>
      <c r="FD1165" s="16"/>
      <c r="FE1165" s="16"/>
      <c r="FF1165" s="16"/>
      <c r="FG1165" s="16"/>
      <c r="FH1165" s="16"/>
      <c r="FI1165" s="16"/>
    </row>
    <row r="1166" spans="68:165" x14ac:dyDescent="0.25">
      <c r="BP1166" s="16"/>
      <c r="BQ1166" s="16"/>
      <c r="BR1166" s="16"/>
      <c r="BS1166" s="16"/>
      <c r="BT1166" s="16"/>
      <c r="BU1166" s="16"/>
      <c r="BV1166" s="16"/>
      <c r="BW1166" s="16"/>
      <c r="BX1166" s="16"/>
      <c r="BY1166" s="16"/>
      <c r="BZ1166" s="16"/>
      <c r="CA1166" s="16"/>
      <c r="CB1166" s="16"/>
      <c r="CC1166" s="16"/>
      <c r="CD1166" s="16"/>
      <c r="CE1166" s="16"/>
      <c r="CF1166" s="16"/>
      <c r="CG1166" s="16"/>
      <c r="CH1166" s="16"/>
      <c r="CI1166" s="16"/>
      <c r="CJ1166" s="16"/>
      <c r="CK1166" s="16"/>
      <c r="CL1166" s="16"/>
      <c r="CM1166" s="16"/>
      <c r="CN1166" s="16"/>
      <c r="CO1166" s="16"/>
      <c r="CP1166" s="16"/>
      <c r="CQ1166" s="16"/>
      <c r="CR1166" s="16"/>
      <c r="CS1166" s="16"/>
      <c r="CT1166" s="16"/>
      <c r="CU1166" s="16"/>
      <c r="CV1166" s="16"/>
      <c r="CW1166" s="16"/>
      <c r="CX1166" s="16"/>
      <c r="CY1166" s="16"/>
      <c r="CZ1166" s="16"/>
      <c r="DA1166" s="16"/>
      <c r="DB1166" s="16"/>
      <c r="DC1166" s="16"/>
      <c r="DD1166" s="16"/>
      <c r="DE1166" s="16"/>
      <c r="DF1166" s="16"/>
      <c r="DG1166" s="16"/>
      <c r="DH1166" s="16"/>
      <c r="DI1166" s="16"/>
      <c r="DJ1166" s="16"/>
      <c r="DK1166" s="16"/>
      <c r="DL1166" s="16"/>
      <c r="DM1166" s="16"/>
      <c r="DN1166" s="16"/>
      <c r="DO1166" s="16"/>
      <c r="DP1166" s="16"/>
      <c r="DQ1166" s="16"/>
      <c r="DR1166" s="16"/>
      <c r="DS1166" s="16"/>
      <c r="DT1166" s="16"/>
      <c r="DU1166" s="16"/>
      <c r="DV1166" s="16"/>
      <c r="DW1166" s="16"/>
      <c r="DX1166" s="16"/>
      <c r="DY1166" s="16"/>
      <c r="DZ1166" s="16"/>
      <c r="EA1166" s="16"/>
      <c r="EB1166" s="16"/>
      <c r="EC1166" s="16"/>
      <c r="ED1166" s="16"/>
      <c r="EE1166" s="16"/>
      <c r="EF1166" s="16"/>
      <c r="EG1166" s="16"/>
      <c r="EH1166" s="16"/>
      <c r="EI1166" s="16"/>
      <c r="EJ1166" s="16"/>
      <c r="EK1166" s="16"/>
      <c r="EL1166" s="16"/>
      <c r="EM1166" s="16"/>
      <c r="EN1166" s="16"/>
      <c r="EO1166" s="16"/>
      <c r="EP1166" s="16"/>
      <c r="EQ1166" s="16"/>
      <c r="ER1166" s="16"/>
      <c r="ES1166" s="16"/>
      <c r="ET1166" s="16"/>
      <c r="EU1166" s="16"/>
      <c r="EV1166" s="16"/>
      <c r="EW1166" s="16"/>
      <c r="EX1166" s="16"/>
      <c r="EY1166" s="16"/>
      <c r="EZ1166" s="16"/>
      <c r="FA1166" s="16"/>
      <c r="FB1166" s="16"/>
      <c r="FC1166" s="16"/>
      <c r="FD1166" s="16"/>
      <c r="FE1166" s="16"/>
      <c r="FF1166" s="16"/>
      <c r="FG1166" s="16"/>
      <c r="FH1166" s="16"/>
      <c r="FI1166" s="16"/>
    </row>
    <row r="1167" spans="68:165" x14ac:dyDescent="0.25">
      <c r="BP1167" s="16"/>
      <c r="BQ1167" s="16"/>
      <c r="BR1167" s="16"/>
      <c r="BS1167" s="16"/>
      <c r="BT1167" s="16"/>
      <c r="BU1167" s="16"/>
      <c r="BV1167" s="16"/>
      <c r="BW1167" s="16"/>
      <c r="BX1167" s="16"/>
      <c r="BY1167" s="16"/>
      <c r="BZ1167" s="16"/>
      <c r="CA1167" s="16"/>
      <c r="CB1167" s="16"/>
      <c r="CC1167" s="16"/>
      <c r="CD1167" s="16"/>
      <c r="CE1167" s="16"/>
      <c r="CF1167" s="16"/>
      <c r="CG1167" s="16"/>
      <c r="CH1167" s="16"/>
      <c r="CI1167" s="16"/>
      <c r="CJ1167" s="16"/>
      <c r="CK1167" s="16"/>
      <c r="CL1167" s="16"/>
      <c r="CM1167" s="16"/>
      <c r="CN1167" s="16"/>
      <c r="CO1167" s="16"/>
      <c r="CP1167" s="16"/>
      <c r="CQ1167" s="16"/>
      <c r="CR1167" s="16"/>
      <c r="CS1167" s="16"/>
      <c r="CT1167" s="16"/>
      <c r="CU1167" s="16"/>
      <c r="CV1167" s="16"/>
      <c r="CW1167" s="16"/>
      <c r="CX1167" s="16"/>
      <c r="CY1167" s="16"/>
      <c r="CZ1167" s="16"/>
      <c r="DA1167" s="16"/>
      <c r="DB1167" s="16"/>
      <c r="DC1167" s="16"/>
      <c r="DD1167" s="16"/>
      <c r="DE1167" s="16"/>
      <c r="DF1167" s="16"/>
      <c r="DG1167" s="16"/>
      <c r="DH1167" s="16"/>
      <c r="DI1167" s="16"/>
      <c r="DJ1167" s="16"/>
      <c r="DK1167" s="16"/>
      <c r="DL1167" s="16"/>
      <c r="DM1167" s="16"/>
      <c r="DN1167" s="16"/>
      <c r="DO1167" s="16"/>
      <c r="DP1167" s="16"/>
      <c r="DQ1167" s="16"/>
      <c r="DR1167" s="16"/>
      <c r="DS1167" s="16"/>
      <c r="DT1167" s="16"/>
      <c r="DU1167" s="16"/>
      <c r="DV1167" s="16"/>
      <c r="DW1167" s="16"/>
      <c r="DX1167" s="16"/>
      <c r="DY1167" s="16"/>
      <c r="DZ1167" s="16"/>
      <c r="EA1167" s="16"/>
      <c r="EB1167" s="16"/>
      <c r="EC1167" s="16"/>
      <c r="ED1167" s="16"/>
      <c r="EE1167" s="16"/>
      <c r="EF1167" s="16"/>
      <c r="EG1167" s="16"/>
      <c r="EH1167" s="16"/>
      <c r="EI1167" s="16"/>
      <c r="EJ1167" s="16"/>
      <c r="EK1167" s="16"/>
      <c r="EL1167" s="16"/>
      <c r="EM1167" s="16"/>
      <c r="EN1167" s="16"/>
      <c r="EO1167" s="16"/>
      <c r="EP1167" s="16"/>
      <c r="EQ1167" s="16"/>
      <c r="ER1167" s="16"/>
      <c r="ES1167" s="16"/>
      <c r="ET1167" s="16"/>
      <c r="EU1167" s="16"/>
      <c r="EV1167" s="16"/>
      <c r="EW1167" s="16"/>
      <c r="EX1167" s="16"/>
      <c r="EY1167" s="16"/>
      <c r="EZ1167" s="16"/>
      <c r="FA1167" s="16"/>
      <c r="FB1167" s="16"/>
      <c r="FC1167" s="16"/>
      <c r="FD1167" s="16"/>
      <c r="FE1167" s="16"/>
      <c r="FF1167" s="16"/>
      <c r="FG1167" s="16"/>
      <c r="FH1167" s="16"/>
      <c r="FI1167" s="16"/>
    </row>
    <row r="1168" spans="68:165" x14ac:dyDescent="0.25">
      <c r="BP1168" s="16"/>
      <c r="BQ1168" s="16"/>
      <c r="BR1168" s="16"/>
      <c r="BS1168" s="16"/>
      <c r="BT1168" s="16"/>
      <c r="BU1168" s="16"/>
      <c r="BV1168" s="16"/>
      <c r="BW1168" s="16"/>
      <c r="BX1168" s="16"/>
      <c r="BY1168" s="16"/>
      <c r="BZ1168" s="16"/>
      <c r="CA1168" s="16"/>
      <c r="CB1168" s="16"/>
      <c r="CC1168" s="16"/>
      <c r="CD1168" s="16"/>
      <c r="CE1168" s="16"/>
      <c r="CF1168" s="16"/>
      <c r="CG1168" s="16"/>
      <c r="CH1168" s="16"/>
      <c r="CI1168" s="16"/>
      <c r="CJ1168" s="16"/>
      <c r="CK1168" s="16"/>
      <c r="CL1168" s="16"/>
      <c r="CM1168" s="16"/>
      <c r="CN1168" s="16"/>
      <c r="CO1168" s="16"/>
      <c r="CP1168" s="16"/>
      <c r="CQ1168" s="16"/>
      <c r="CR1168" s="16"/>
      <c r="CS1168" s="16"/>
      <c r="CT1168" s="16"/>
      <c r="CU1168" s="16"/>
      <c r="CV1168" s="16"/>
      <c r="CW1168" s="16"/>
      <c r="CX1168" s="16"/>
      <c r="CY1168" s="16"/>
      <c r="CZ1168" s="16"/>
      <c r="DA1168" s="16"/>
      <c r="DB1168" s="16"/>
      <c r="DC1168" s="16"/>
      <c r="DD1168" s="16"/>
      <c r="DE1168" s="16"/>
      <c r="DF1168" s="16"/>
      <c r="DG1168" s="16"/>
      <c r="DH1168" s="16"/>
      <c r="DI1168" s="16"/>
      <c r="DJ1168" s="16"/>
      <c r="DK1168" s="16"/>
      <c r="DL1168" s="16"/>
      <c r="DM1168" s="16"/>
      <c r="DN1168" s="16"/>
      <c r="DO1168" s="16"/>
      <c r="DP1168" s="16"/>
      <c r="DQ1168" s="16"/>
      <c r="DR1168" s="16"/>
      <c r="DS1168" s="16"/>
      <c r="DT1168" s="16"/>
      <c r="DU1168" s="16"/>
      <c r="DV1168" s="16"/>
      <c r="DW1168" s="16"/>
      <c r="DX1168" s="16"/>
      <c r="DY1168" s="16"/>
      <c r="DZ1168" s="16"/>
      <c r="EA1168" s="16"/>
      <c r="EB1168" s="16"/>
      <c r="EC1168" s="16"/>
      <c r="ED1168" s="16"/>
      <c r="EE1168" s="16"/>
      <c r="EF1168" s="16"/>
      <c r="EG1168" s="16"/>
      <c r="EH1168" s="16"/>
      <c r="EI1168" s="16"/>
      <c r="EJ1168" s="16"/>
      <c r="EK1168" s="16"/>
      <c r="EL1168" s="16"/>
      <c r="EM1168" s="16"/>
      <c r="EN1168" s="16"/>
      <c r="EO1168" s="16"/>
      <c r="EP1168" s="16"/>
      <c r="EQ1168" s="16"/>
      <c r="ER1168" s="16"/>
      <c r="ES1168" s="16"/>
      <c r="ET1168" s="16"/>
      <c r="EU1168" s="16"/>
      <c r="EV1168" s="16"/>
      <c r="EW1168" s="16"/>
      <c r="EX1168" s="16"/>
      <c r="EY1168" s="16"/>
      <c r="EZ1168" s="16"/>
      <c r="FA1168" s="16"/>
      <c r="FB1168" s="16"/>
      <c r="FC1168" s="16"/>
      <c r="FD1168" s="16"/>
      <c r="FE1168" s="16"/>
      <c r="FF1168" s="16"/>
      <c r="FG1168" s="16"/>
      <c r="FH1168" s="16"/>
      <c r="FI1168" s="16"/>
    </row>
    <row r="1169" spans="68:165" x14ac:dyDescent="0.25">
      <c r="BP1169" s="16"/>
      <c r="BQ1169" s="16"/>
      <c r="BR1169" s="16"/>
      <c r="BS1169" s="16"/>
      <c r="BT1169" s="16"/>
      <c r="BU1169" s="16"/>
      <c r="BV1169" s="16"/>
      <c r="BW1169" s="16"/>
      <c r="BX1169" s="16"/>
      <c r="BY1169" s="16"/>
      <c r="BZ1169" s="16"/>
      <c r="CA1169" s="16"/>
      <c r="CB1169" s="16"/>
      <c r="CC1169" s="16"/>
      <c r="CD1169" s="16"/>
      <c r="CE1169" s="16"/>
      <c r="CF1169" s="16"/>
      <c r="CG1169" s="16"/>
      <c r="CH1169" s="16"/>
      <c r="CI1169" s="16"/>
      <c r="CJ1169" s="16"/>
      <c r="CK1169" s="16"/>
      <c r="CL1169" s="16"/>
      <c r="CM1169" s="16"/>
      <c r="CN1169" s="16"/>
      <c r="CO1169" s="16"/>
      <c r="CP1169" s="16"/>
      <c r="CQ1169" s="16"/>
      <c r="CR1169" s="16"/>
      <c r="CS1169" s="16"/>
      <c r="CT1169" s="16"/>
      <c r="CU1169" s="16"/>
      <c r="CV1169" s="16"/>
      <c r="CW1169" s="16"/>
      <c r="CX1169" s="16"/>
      <c r="CY1169" s="16"/>
      <c r="CZ1169" s="16"/>
      <c r="DA1169" s="16"/>
      <c r="DB1169" s="16"/>
      <c r="DC1169" s="16"/>
      <c r="DD1169" s="16"/>
      <c r="DE1169" s="16"/>
      <c r="DF1169" s="16"/>
      <c r="DG1169" s="16"/>
      <c r="DH1169" s="16"/>
      <c r="DI1169" s="16"/>
      <c r="DJ1169" s="16"/>
      <c r="DK1169" s="16"/>
      <c r="DL1169" s="16"/>
      <c r="DM1169" s="16"/>
      <c r="DN1169" s="16"/>
      <c r="DO1169" s="16"/>
      <c r="DP1169" s="16"/>
      <c r="DQ1169" s="16"/>
      <c r="DR1169" s="16"/>
      <c r="DS1169" s="16"/>
      <c r="DT1169" s="16"/>
      <c r="DU1169" s="16"/>
      <c r="DV1169" s="16"/>
      <c r="DW1169" s="16"/>
      <c r="DX1169" s="16"/>
      <c r="DY1169" s="16"/>
      <c r="DZ1169" s="16"/>
      <c r="EA1169" s="16"/>
      <c r="EB1169" s="16"/>
      <c r="EC1169" s="16"/>
      <c r="ED1169" s="16"/>
      <c r="EE1169" s="16"/>
      <c r="EF1169" s="16"/>
      <c r="EG1169" s="16"/>
      <c r="EH1169" s="16"/>
      <c r="EI1169" s="16"/>
      <c r="EJ1169" s="16"/>
      <c r="EK1169" s="16"/>
      <c r="EL1169" s="16"/>
      <c r="EM1169" s="16"/>
      <c r="EN1169" s="16"/>
      <c r="EO1169" s="16"/>
      <c r="EP1169" s="16"/>
      <c r="EQ1169" s="16"/>
      <c r="ER1169" s="16"/>
      <c r="ES1169" s="16"/>
      <c r="ET1169" s="16"/>
      <c r="EU1169" s="16"/>
      <c r="EV1169" s="16"/>
      <c r="EW1169" s="16"/>
      <c r="EX1169" s="16"/>
      <c r="EY1169" s="16"/>
      <c r="EZ1169" s="16"/>
      <c r="FA1169" s="16"/>
      <c r="FB1169" s="16"/>
      <c r="FC1169" s="16"/>
      <c r="FD1169" s="16"/>
      <c r="FE1169" s="16"/>
      <c r="FF1169" s="16"/>
      <c r="FG1169" s="16"/>
      <c r="FH1169" s="16"/>
      <c r="FI1169" s="16"/>
    </row>
    <row r="1170" spans="68:165" x14ac:dyDescent="0.25">
      <c r="BP1170" s="16"/>
      <c r="BQ1170" s="16"/>
      <c r="BR1170" s="16"/>
      <c r="BS1170" s="16"/>
      <c r="BT1170" s="16"/>
      <c r="BU1170" s="16"/>
      <c r="BV1170" s="16"/>
      <c r="BW1170" s="16"/>
      <c r="BX1170" s="16"/>
      <c r="BY1170" s="16"/>
      <c r="BZ1170" s="16"/>
      <c r="CA1170" s="16"/>
      <c r="CB1170" s="16"/>
      <c r="CC1170" s="16"/>
      <c r="CD1170" s="16"/>
      <c r="CE1170" s="16"/>
      <c r="CF1170" s="16"/>
      <c r="CG1170" s="16"/>
      <c r="CH1170" s="16"/>
      <c r="CI1170" s="16"/>
      <c r="CJ1170" s="16"/>
      <c r="CK1170" s="16"/>
      <c r="CL1170" s="16"/>
      <c r="CM1170" s="16"/>
      <c r="CN1170" s="16"/>
      <c r="CO1170" s="16"/>
      <c r="CP1170" s="16"/>
      <c r="CQ1170" s="16"/>
      <c r="CR1170" s="16"/>
      <c r="CS1170" s="16"/>
      <c r="CT1170" s="16"/>
      <c r="CU1170" s="16"/>
      <c r="CV1170" s="16"/>
      <c r="CW1170" s="16"/>
      <c r="CX1170" s="16"/>
      <c r="CY1170" s="16"/>
      <c r="CZ1170" s="16"/>
      <c r="DA1170" s="16"/>
      <c r="DB1170" s="16"/>
      <c r="DC1170" s="16"/>
      <c r="DD1170" s="16"/>
      <c r="DE1170" s="16"/>
      <c r="DF1170" s="16"/>
      <c r="DG1170" s="16"/>
      <c r="DH1170" s="16"/>
      <c r="DI1170" s="16"/>
      <c r="DJ1170" s="16"/>
      <c r="DK1170" s="16"/>
      <c r="DL1170" s="16"/>
      <c r="DM1170" s="16"/>
      <c r="DN1170" s="16"/>
      <c r="DO1170" s="16"/>
      <c r="DP1170" s="16"/>
      <c r="DQ1170" s="16"/>
      <c r="DR1170" s="16"/>
      <c r="DS1170" s="16"/>
      <c r="DT1170" s="16"/>
      <c r="DU1170" s="16"/>
      <c r="DV1170" s="16"/>
      <c r="DW1170" s="16"/>
      <c r="DX1170" s="16"/>
      <c r="DY1170" s="16"/>
      <c r="DZ1170" s="16"/>
      <c r="EA1170" s="16"/>
      <c r="EB1170" s="16"/>
      <c r="EC1170" s="16"/>
      <c r="ED1170" s="16"/>
      <c r="EE1170" s="16"/>
      <c r="EF1170" s="16"/>
      <c r="EG1170" s="16"/>
      <c r="EH1170" s="16"/>
      <c r="EI1170" s="16"/>
      <c r="EJ1170" s="16"/>
      <c r="EK1170" s="16"/>
      <c r="EL1170" s="16"/>
      <c r="EM1170" s="16"/>
      <c r="EN1170" s="16"/>
      <c r="EO1170" s="16"/>
      <c r="EP1170" s="16"/>
      <c r="EQ1170" s="16"/>
      <c r="ER1170" s="16"/>
      <c r="ES1170" s="16"/>
      <c r="ET1170" s="16"/>
      <c r="EU1170" s="16"/>
      <c r="EV1170" s="16"/>
      <c r="EW1170" s="16"/>
      <c r="EX1170" s="16"/>
      <c r="EY1170" s="16"/>
      <c r="EZ1170" s="16"/>
      <c r="FA1170" s="16"/>
      <c r="FB1170" s="16"/>
      <c r="FC1170" s="16"/>
      <c r="FD1170" s="16"/>
      <c r="FE1170" s="16"/>
      <c r="FF1170" s="16"/>
      <c r="FG1170" s="16"/>
      <c r="FH1170" s="16"/>
      <c r="FI1170" s="16"/>
    </row>
    <row r="1171" spans="68:165" x14ac:dyDescent="0.25">
      <c r="BP1171" s="16"/>
      <c r="BQ1171" s="16"/>
      <c r="BR1171" s="16"/>
      <c r="BS1171" s="16"/>
      <c r="BT1171" s="16"/>
      <c r="BU1171" s="16"/>
      <c r="BV1171" s="16"/>
      <c r="BW1171" s="16"/>
      <c r="BX1171" s="16"/>
      <c r="BY1171" s="16"/>
      <c r="BZ1171" s="16"/>
      <c r="CA1171" s="16"/>
      <c r="CB1171" s="16"/>
      <c r="CC1171" s="16"/>
      <c r="CD1171" s="16"/>
      <c r="CE1171" s="16"/>
      <c r="CF1171" s="16"/>
      <c r="CG1171" s="16"/>
      <c r="CH1171" s="16"/>
      <c r="CI1171" s="16"/>
      <c r="CJ1171" s="16"/>
      <c r="CK1171" s="16"/>
      <c r="CL1171" s="16"/>
      <c r="CM1171" s="16"/>
      <c r="CN1171" s="16"/>
      <c r="CO1171" s="16"/>
      <c r="CP1171" s="16"/>
      <c r="CQ1171" s="16"/>
      <c r="CR1171" s="16"/>
      <c r="CS1171" s="16"/>
      <c r="CT1171" s="16"/>
      <c r="CU1171" s="16"/>
      <c r="CV1171" s="16"/>
      <c r="CW1171" s="16"/>
      <c r="CX1171" s="16"/>
      <c r="CY1171" s="16"/>
      <c r="CZ1171" s="16"/>
      <c r="DA1171" s="16"/>
      <c r="DB1171" s="16"/>
      <c r="DC1171" s="16"/>
      <c r="DD1171" s="16"/>
      <c r="DE1171" s="16"/>
      <c r="DF1171" s="16"/>
      <c r="DG1171" s="16"/>
      <c r="DH1171" s="16"/>
      <c r="DI1171" s="16"/>
      <c r="DJ1171" s="16"/>
      <c r="DK1171" s="16"/>
      <c r="DL1171" s="16"/>
      <c r="DM1171" s="16"/>
      <c r="DN1171" s="16"/>
      <c r="DO1171" s="16"/>
      <c r="DP1171" s="16"/>
      <c r="DQ1171" s="16"/>
      <c r="DR1171" s="16"/>
      <c r="DS1171" s="16"/>
      <c r="DT1171" s="16"/>
      <c r="DU1171" s="16"/>
      <c r="DV1171" s="16"/>
      <c r="DW1171" s="16"/>
      <c r="DX1171" s="16"/>
      <c r="DY1171" s="16"/>
      <c r="DZ1171" s="16"/>
      <c r="EA1171" s="16"/>
      <c r="EB1171" s="16"/>
      <c r="EC1171" s="16"/>
      <c r="ED1171" s="16"/>
      <c r="EE1171" s="16"/>
      <c r="EF1171" s="16"/>
      <c r="EG1171" s="16"/>
      <c r="EH1171" s="16"/>
      <c r="EI1171" s="16"/>
      <c r="EJ1171" s="16"/>
      <c r="EK1171" s="16"/>
      <c r="EL1171" s="16"/>
      <c r="EM1171" s="16"/>
      <c r="EN1171" s="16"/>
      <c r="EO1171" s="16"/>
      <c r="EP1171" s="16"/>
      <c r="EQ1171" s="16"/>
      <c r="ER1171" s="16"/>
      <c r="ES1171" s="16"/>
      <c r="ET1171" s="16"/>
      <c r="EU1171" s="16"/>
      <c r="EV1171" s="16"/>
      <c r="EW1171" s="16"/>
      <c r="EX1171" s="16"/>
      <c r="EY1171" s="16"/>
      <c r="EZ1171" s="16"/>
      <c r="FA1171" s="16"/>
      <c r="FB1171" s="16"/>
      <c r="FC1171" s="16"/>
      <c r="FD1171" s="16"/>
      <c r="FE1171" s="16"/>
      <c r="FF1171" s="16"/>
      <c r="FG1171" s="16"/>
      <c r="FH1171" s="16"/>
      <c r="FI1171" s="16"/>
    </row>
    <row r="1172" spans="68:165" x14ac:dyDescent="0.25">
      <c r="BP1172" s="16"/>
      <c r="BQ1172" s="16"/>
      <c r="BR1172" s="16"/>
      <c r="BS1172" s="16"/>
      <c r="BT1172" s="16"/>
      <c r="BU1172" s="16"/>
      <c r="BV1172" s="16"/>
      <c r="BW1172" s="16"/>
      <c r="BX1172" s="16"/>
      <c r="BY1172" s="16"/>
      <c r="BZ1172" s="16"/>
      <c r="CA1172" s="16"/>
      <c r="CB1172" s="16"/>
      <c r="CC1172" s="16"/>
      <c r="CD1172" s="16"/>
      <c r="CE1172" s="16"/>
      <c r="CF1172" s="16"/>
      <c r="CG1172" s="16"/>
      <c r="CH1172" s="16"/>
      <c r="CI1172" s="16"/>
      <c r="CJ1172" s="16"/>
      <c r="CK1172" s="16"/>
      <c r="CL1172" s="16"/>
      <c r="CM1172" s="16"/>
      <c r="CN1172" s="16"/>
      <c r="CO1172" s="16"/>
      <c r="CP1172" s="16"/>
      <c r="CQ1172" s="16"/>
      <c r="CR1172" s="16"/>
      <c r="CS1172" s="16"/>
      <c r="CT1172" s="16"/>
      <c r="CU1172" s="16"/>
      <c r="CV1172" s="16"/>
      <c r="CW1172" s="16"/>
      <c r="CX1172" s="16"/>
      <c r="CY1172" s="16"/>
      <c r="CZ1172" s="16"/>
      <c r="DA1172" s="16"/>
      <c r="DB1172" s="16"/>
      <c r="DC1172" s="16"/>
      <c r="DD1172" s="16"/>
      <c r="DE1172" s="16"/>
      <c r="DF1172" s="16"/>
      <c r="DG1172" s="16"/>
      <c r="DH1172" s="16"/>
      <c r="DI1172" s="16"/>
      <c r="DJ1172" s="16"/>
      <c r="DK1172" s="16"/>
      <c r="DL1172" s="16"/>
      <c r="DM1172" s="16"/>
      <c r="DN1172" s="16"/>
      <c r="DO1172" s="16"/>
      <c r="DP1172" s="16"/>
      <c r="DQ1172" s="16"/>
      <c r="DR1172" s="16"/>
      <c r="DS1172" s="16"/>
      <c r="DT1172" s="16"/>
      <c r="DU1172" s="16"/>
      <c r="DV1172" s="16"/>
      <c r="DW1172" s="16"/>
      <c r="DX1172" s="16"/>
      <c r="DY1172" s="16"/>
      <c r="DZ1172" s="16"/>
      <c r="EA1172" s="16"/>
      <c r="EB1172" s="16"/>
      <c r="EC1172" s="16"/>
      <c r="ED1172" s="16"/>
      <c r="EE1172" s="16"/>
      <c r="EF1172" s="16"/>
      <c r="EG1172" s="16"/>
      <c r="EH1172" s="16"/>
      <c r="EI1172" s="16"/>
      <c r="EJ1172" s="16"/>
      <c r="EK1172" s="16"/>
      <c r="EL1172" s="16"/>
      <c r="EM1172" s="16"/>
      <c r="EN1172" s="16"/>
      <c r="EO1172" s="16"/>
      <c r="EP1172" s="16"/>
      <c r="EQ1172" s="16"/>
      <c r="ER1172" s="16"/>
      <c r="ES1172" s="16"/>
      <c r="ET1172" s="16"/>
      <c r="EU1172" s="16"/>
      <c r="EV1172" s="16"/>
      <c r="EW1172" s="16"/>
      <c r="EX1172" s="16"/>
      <c r="EY1172" s="16"/>
      <c r="EZ1172" s="16"/>
      <c r="FA1172" s="16"/>
      <c r="FB1172" s="16"/>
      <c r="FC1172" s="16"/>
      <c r="FD1172" s="16"/>
      <c r="FE1172" s="16"/>
      <c r="FF1172" s="16"/>
      <c r="FG1172" s="16"/>
      <c r="FH1172" s="16"/>
      <c r="FI1172" s="16"/>
    </row>
    <row r="1173" spans="68:165" x14ac:dyDescent="0.25">
      <c r="BP1173" s="16"/>
      <c r="BQ1173" s="16"/>
      <c r="BR1173" s="16"/>
      <c r="BS1173" s="16"/>
      <c r="BT1173" s="16"/>
      <c r="BU1173" s="16"/>
      <c r="BV1173" s="16"/>
      <c r="BW1173" s="16"/>
      <c r="BX1173" s="16"/>
      <c r="BY1173" s="16"/>
      <c r="BZ1173" s="16"/>
      <c r="CA1173" s="16"/>
      <c r="CB1173" s="16"/>
      <c r="CC1173" s="16"/>
      <c r="CD1173" s="16"/>
      <c r="CE1173" s="16"/>
      <c r="CF1173" s="16"/>
      <c r="CG1173" s="16"/>
      <c r="CH1173" s="16"/>
      <c r="CI1173" s="16"/>
      <c r="CJ1173" s="16"/>
      <c r="CK1173" s="16"/>
      <c r="CL1173" s="16"/>
      <c r="CM1173" s="16"/>
      <c r="CN1173" s="16"/>
      <c r="CO1173" s="16"/>
      <c r="CP1173" s="16"/>
      <c r="CQ1173" s="16"/>
      <c r="CR1173" s="16"/>
      <c r="CS1173" s="16"/>
      <c r="CT1173" s="16"/>
      <c r="CU1173" s="16"/>
      <c r="CV1173" s="16"/>
      <c r="CW1173" s="16"/>
      <c r="CX1173" s="16"/>
      <c r="CY1173" s="16"/>
      <c r="CZ1173" s="16"/>
      <c r="DA1173" s="16"/>
      <c r="DB1173" s="16"/>
      <c r="DC1173" s="16"/>
      <c r="DD1173" s="16"/>
      <c r="DE1173" s="16"/>
      <c r="DF1173" s="16"/>
      <c r="DG1173" s="16"/>
      <c r="DH1173" s="16"/>
      <c r="DI1173" s="16"/>
      <c r="DJ1173" s="16"/>
      <c r="DK1173" s="16"/>
      <c r="DL1173" s="16"/>
      <c r="DM1173" s="16"/>
      <c r="DN1173" s="16"/>
      <c r="DO1173" s="16"/>
      <c r="DP1173" s="16"/>
      <c r="DQ1173" s="16"/>
      <c r="DR1173" s="16"/>
      <c r="DS1173" s="16"/>
      <c r="DT1173" s="16"/>
      <c r="DU1173" s="16"/>
      <c r="DV1173" s="16"/>
      <c r="DW1173" s="16"/>
      <c r="DX1173" s="16"/>
      <c r="DY1173" s="16"/>
      <c r="DZ1173" s="16"/>
      <c r="EA1173" s="16"/>
      <c r="EB1173" s="16"/>
      <c r="EC1173" s="16"/>
      <c r="ED1173" s="16"/>
      <c r="EE1173" s="16"/>
      <c r="EF1173" s="16"/>
      <c r="EG1173" s="16"/>
      <c r="EH1173" s="16"/>
      <c r="EI1173" s="16"/>
      <c r="EJ1173" s="16"/>
      <c r="EK1173" s="16"/>
      <c r="EL1173" s="16"/>
      <c r="EM1173" s="16"/>
      <c r="EN1173" s="16"/>
      <c r="EO1173" s="16"/>
      <c r="EP1173" s="16"/>
      <c r="EQ1173" s="16"/>
      <c r="ER1173" s="16"/>
      <c r="ES1173" s="16"/>
      <c r="ET1173" s="16"/>
      <c r="EU1173" s="16"/>
      <c r="EV1173" s="16"/>
      <c r="EW1173" s="16"/>
      <c r="EX1173" s="16"/>
      <c r="EY1173" s="16"/>
      <c r="EZ1173" s="16"/>
      <c r="FA1173" s="16"/>
      <c r="FB1173" s="16"/>
      <c r="FC1173" s="16"/>
      <c r="FD1173" s="16"/>
      <c r="FE1173" s="16"/>
      <c r="FF1173" s="16"/>
      <c r="FG1173" s="16"/>
      <c r="FH1173" s="16"/>
      <c r="FI1173" s="16"/>
    </row>
    <row r="1174" spans="68:165" x14ac:dyDescent="0.25">
      <c r="BP1174" s="16"/>
      <c r="BQ1174" s="16"/>
      <c r="BR1174" s="16"/>
      <c r="BS1174" s="16"/>
      <c r="BT1174" s="16"/>
      <c r="BU1174" s="16"/>
      <c r="BV1174" s="16"/>
      <c r="BW1174" s="16"/>
      <c r="BX1174" s="16"/>
      <c r="BY1174" s="16"/>
      <c r="BZ1174" s="16"/>
      <c r="CA1174" s="16"/>
      <c r="CB1174" s="16"/>
      <c r="CC1174" s="16"/>
      <c r="CD1174" s="16"/>
      <c r="CE1174" s="16"/>
      <c r="CF1174" s="16"/>
      <c r="CG1174" s="16"/>
      <c r="CH1174" s="16"/>
      <c r="CI1174" s="16"/>
      <c r="CJ1174" s="16"/>
      <c r="CK1174" s="16"/>
      <c r="CL1174" s="16"/>
      <c r="CM1174" s="16"/>
      <c r="CN1174" s="16"/>
      <c r="CO1174" s="16"/>
      <c r="CP1174" s="16"/>
      <c r="CQ1174" s="16"/>
      <c r="CR1174" s="16"/>
      <c r="CS1174" s="16"/>
      <c r="CT1174" s="16"/>
      <c r="CU1174" s="16"/>
      <c r="CV1174" s="16"/>
      <c r="CW1174" s="16"/>
      <c r="CX1174" s="16"/>
      <c r="CY1174" s="16"/>
      <c r="CZ1174" s="16"/>
      <c r="DA1174" s="16"/>
      <c r="DB1174" s="16"/>
      <c r="DC1174" s="16"/>
      <c r="DD1174" s="16"/>
      <c r="DE1174" s="16"/>
      <c r="DF1174" s="16"/>
      <c r="DG1174" s="16"/>
      <c r="DH1174" s="16"/>
      <c r="DI1174" s="16"/>
      <c r="DJ1174" s="16"/>
      <c r="DK1174" s="16"/>
      <c r="DL1174" s="16"/>
      <c r="DM1174" s="16"/>
      <c r="DN1174" s="16"/>
      <c r="DO1174" s="16"/>
      <c r="DP1174" s="16"/>
      <c r="DQ1174" s="16"/>
      <c r="DR1174" s="16"/>
      <c r="DS1174" s="16"/>
      <c r="DT1174" s="16"/>
      <c r="DU1174" s="16"/>
      <c r="DV1174" s="16"/>
      <c r="DW1174" s="16"/>
      <c r="DX1174" s="16"/>
      <c r="DY1174" s="16"/>
      <c r="DZ1174" s="16"/>
      <c r="EA1174" s="16"/>
      <c r="EB1174" s="16"/>
      <c r="EC1174" s="16"/>
      <c r="ED1174" s="16"/>
      <c r="EE1174" s="16"/>
      <c r="EF1174" s="16"/>
      <c r="EG1174" s="16"/>
      <c r="EH1174" s="16"/>
      <c r="EI1174" s="16"/>
      <c r="EJ1174" s="16"/>
      <c r="EK1174" s="16"/>
      <c r="EL1174" s="16"/>
      <c r="EM1174" s="16"/>
      <c r="EN1174" s="16"/>
      <c r="EO1174" s="16"/>
      <c r="EP1174" s="16"/>
      <c r="EQ1174" s="16"/>
      <c r="ER1174" s="16"/>
      <c r="ES1174" s="16"/>
      <c r="ET1174" s="16"/>
      <c r="EU1174" s="16"/>
      <c r="EV1174" s="16"/>
      <c r="EW1174" s="16"/>
      <c r="EX1174" s="16"/>
      <c r="EY1174" s="16"/>
      <c r="EZ1174" s="16"/>
      <c r="FA1174" s="16"/>
      <c r="FB1174" s="16"/>
      <c r="FC1174" s="16"/>
      <c r="FD1174" s="16"/>
      <c r="FE1174" s="16"/>
      <c r="FF1174" s="16"/>
      <c r="FG1174" s="16"/>
      <c r="FH1174" s="16"/>
      <c r="FI1174" s="16"/>
    </row>
    <row r="1175" spans="68:165" x14ac:dyDescent="0.25">
      <c r="BP1175" s="16"/>
      <c r="BQ1175" s="16"/>
      <c r="BR1175" s="16"/>
      <c r="BS1175" s="16"/>
      <c r="BT1175" s="16"/>
      <c r="BU1175" s="16"/>
      <c r="BV1175" s="16"/>
      <c r="BW1175" s="16"/>
      <c r="BX1175" s="16"/>
      <c r="BY1175" s="16"/>
      <c r="BZ1175" s="16"/>
      <c r="CA1175" s="16"/>
      <c r="CB1175" s="16"/>
      <c r="CC1175" s="16"/>
      <c r="CD1175" s="16"/>
      <c r="CE1175" s="16"/>
      <c r="CF1175" s="16"/>
      <c r="CG1175" s="16"/>
      <c r="CH1175" s="16"/>
      <c r="CI1175" s="16"/>
      <c r="CJ1175" s="16"/>
      <c r="CK1175" s="16"/>
      <c r="CL1175" s="16"/>
      <c r="CM1175" s="16"/>
      <c r="CN1175" s="16"/>
      <c r="CO1175" s="16"/>
      <c r="CP1175" s="16"/>
      <c r="CQ1175" s="16"/>
      <c r="CR1175" s="16"/>
      <c r="CS1175" s="16"/>
      <c r="CT1175" s="16"/>
      <c r="CU1175" s="16"/>
      <c r="CV1175" s="16"/>
      <c r="CW1175" s="16"/>
      <c r="CX1175" s="16"/>
      <c r="CY1175" s="16"/>
      <c r="CZ1175" s="16"/>
      <c r="DA1175" s="16"/>
      <c r="DB1175" s="16"/>
      <c r="DC1175" s="16"/>
      <c r="DD1175" s="16"/>
      <c r="DE1175" s="16"/>
      <c r="DF1175" s="16"/>
      <c r="DG1175" s="16"/>
      <c r="DH1175" s="16"/>
      <c r="DI1175" s="16"/>
      <c r="DJ1175" s="16"/>
      <c r="DK1175" s="16"/>
      <c r="DL1175" s="16"/>
      <c r="DM1175" s="16"/>
      <c r="DN1175" s="16"/>
      <c r="DO1175" s="16"/>
      <c r="DP1175" s="16"/>
      <c r="DQ1175" s="16"/>
      <c r="DR1175" s="16"/>
      <c r="DS1175" s="16"/>
      <c r="DT1175" s="16"/>
      <c r="DU1175" s="16"/>
      <c r="DV1175" s="16"/>
      <c r="DW1175" s="16"/>
      <c r="DX1175" s="16"/>
      <c r="DY1175" s="16"/>
      <c r="DZ1175" s="16"/>
      <c r="EA1175" s="16"/>
      <c r="EB1175" s="16"/>
      <c r="EC1175" s="16"/>
      <c r="ED1175" s="16"/>
      <c r="EE1175" s="16"/>
      <c r="EF1175" s="16"/>
      <c r="EG1175" s="16"/>
      <c r="EH1175" s="16"/>
      <c r="EI1175" s="16"/>
      <c r="EJ1175" s="16"/>
      <c r="EK1175" s="16"/>
      <c r="EL1175" s="16"/>
      <c r="EM1175" s="16"/>
      <c r="EN1175" s="16"/>
      <c r="EO1175" s="16"/>
      <c r="EP1175" s="16"/>
      <c r="EQ1175" s="16"/>
      <c r="ER1175" s="16"/>
      <c r="ES1175" s="16"/>
      <c r="ET1175" s="16"/>
      <c r="EU1175" s="16"/>
      <c r="EV1175" s="16"/>
      <c r="EW1175" s="16"/>
      <c r="EX1175" s="16"/>
      <c r="EY1175" s="16"/>
      <c r="EZ1175" s="16"/>
      <c r="FA1175" s="16"/>
      <c r="FB1175" s="16"/>
      <c r="FC1175" s="16"/>
      <c r="FD1175" s="16"/>
      <c r="FE1175" s="16"/>
      <c r="FF1175" s="16"/>
      <c r="FG1175" s="16"/>
      <c r="FH1175" s="16"/>
      <c r="FI1175" s="16"/>
    </row>
    <row r="1176" spans="68:165" x14ac:dyDescent="0.25">
      <c r="BP1176" s="16"/>
      <c r="BQ1176" s="16"/>
      <c r="BR1176" s="16"/>
      <c r="BS1176" s="16"/>
      <c r="BT1176" s="16"/>
      <c r="BU1176" s="16"/>
      <c r="BV1176" s="16"/>
      <c r="BW1176" s="16"/>
      <c r="BX1176" s="16"/>
      <c r="BY1176" s="16"/>
      <c r="BZ1176" s="16"/>
      <c r="CA1176" s="16"/>
      <c r="CB1176" s="16"/>
      <c r="CC1176" s="16"/>
      <c r="CD1176" s="16"/>
      <c r="CE1176" s="16"/>
      <c r="CF1176" s="16"/>
      <c r="CG1176" s="16"/>
      <c r="CH1176" s="16"/>
      <c r="CI1176" s="16"/>
      <c r="CJ1176" s="16"/>
      <c r="CK1176" s="16"/>
      <c r="CL1176" s="16"/>
      <c r="CM1176" s="16"/>
      <c r="CN1176" s="16"/>
      <c r="CO1176" s="16"/>
      <c r="CP1176" s="16"/>
      <c r="CQ1176" s="16"/>
      <c r="CR1176" s="16"/>
      <c r="CS1176" s="16"/>
      <c r="CT1176" s="16"/>
      <c r="CU1176" s="16"/>
      <c r="CV1176" s="16"/>
      <c r="CW1176" s="16"/>
      <c r="CX1176" s="16"/>
      <c r="CY1176" s="16"/>
      <c r="CZ1176" s="16"/>
      <c r="DA1176" s="16"/>
      <c r="DB1176" s="16"/>
      <c r="DC1176" s="16"/>
      <c r="DD1176" s="16"/>
      <c r="DE1176" s="16"/>
      <c r="DF1176" s="16"/>
      <c r="DG1176" s="16"/>
      <c r="DH1176" s="16"/>
      <c r="DI1176" s="16"/>
      <c r="DJ1176" s="16"/>
      <c r="DK1176" s="16"/>
      <c r="DL1176" s="16"/>
      <c r="DM1176" s="16"/>
      <c r="DN1176" s="16"/>
      <c r="DO1176" s="16"/>
      <c r="DP1176" s="16"/>
      <c r="DQ1176" s="16"/>
      <c r="DR1176" s="16"/>
      <c r="DS1176" s="16"/>
      <c r="DT1176" s="16"/>
      <c r="DU1176" s="16"/>
      <c r="DV1176" s="16"/>
      <c r="DW1176" s="16"/>
      <c r="DX1176" s="16"/>
      <c r="DY1176" s="16"/>
      <c r="DZ1176" s="16"/>
      <c r="EA1176" s="16"/>
      <c r="EB1176" s="16"/>
      <c r="EC1176" s="16"/>
      <c r="ED1176" s="16"/>
      <c r="EE1176" s="16"/>
      <c r="EF1176" s="16"/>
      <c r="EG1176" s="16"/>
      <c r="EH1176" s="16"/>
      <c r="EI1176" s="16"/>
      <c r="EJ1176" s="16"/>
      <c r="EK1176" s="16"/>
      <c r="EL1176" s="16"/>
      <c r="EM1176" s="16"/>
      <c r="EN1176" s="16"/>
      <c r="EO1176" s="16"/>
      <c r="EP1176" s="16"/>
      <c r="EQ1176" s="16"/>
      <c r="ER1176" s="16"/>
      <c r="ES1176" s="16"/>
      <c r="ET1176" s="16"/>
      <c r="EU1176" s="16"/>
      <c r="EV1176" s="16"/>
      <c r="EW1176" s="16"/>
      <c r="EX1176" s="16"/>
      <c r="EY1176" s="16"/>
      <c r="EZ1176" s="16"/>
      <c r="FA1176" s="16"/>
      <c r="FB1176" s="16"/>
      <c r="FC1176" s="16"/>
      <c r="FD1176" s="16"/>
      <c r="FE1176" s="16"/>
      <c r="FF1176" s="16"/>
      <c r="FG1176" s="16"/>
      <c r="FH1176" s="16"/>
      <c r="FI1176" s="16"/>
    </row>
    <row r="1177" spans="68:165" x14ac:dyDescent="0.25">
      <c r="BP1177" s="16"/>
      <c r="BQ1177" s="16"/>
      <c r="BR1177" s="16"/>
      <c r="BS1177" s="16"/>
      <c r="BT1177" s="16"/>
      <c r="BU1177" s="16"/>
      <c r="BV1177" s="16"/>
      <c r="BW1177" s="16"/>
      <c r="BX1177" s="16"/>
      <c r="BY1177" s="16"/>
      <c r="BZ1177" s="16"/>
      <c r="CA1177" s="16"/>
      <c r="CB1177" s="16"/>
      <c r="CC1177" s="16"/>
      <c r="CD1177" s="16"/>
      <c r="CE1177" s="16"/>
      <c r="CF1177" s="16"/>
      <c r="CG1177" s="16"/>
      <c r="CH1177" s="16"/>
      <c r="CI1177" s="16"/>
      <c r="CJ1177" s="16"/>
      <c r="CK1177" s="16"/>
      <c r="CL1177" s="16"/>
      <c r="CM1177" s="16"/>
      <c r="CN1177" s="16"/>
      <c r="CO1177" s="16"/>
      <c r="CP1177" s="16"/>
      <c r="CQ1177" s="16"/>
      <c r="CR1177" s="16"/>
      <c r="CS1177" s="16"/>
      <c r="CT1177" s="16"/>
      <c r="CU1177" s="16"/>
      <c r="CV1177" s="16"/>
      <c r="CW1177" s="16"/>
      <c r="CX1177" s="16"/>
      <c r="CY1177" s="16"/>
      <c r="CZ1177" s="16"/>
      <c r="DA1177" s="16"/>
      <c r="DB1177" s="16"/>
      <c r="DC1177" s="16"/>
      <c r="DD1177" s="16"/>
      <c r="DE1177" s="16"/>
      <c r="DF1177" s="16"/>
      <c r="DG1177" s="16"/>
      <c r="DH1177" s="16"/>
      <c r="DI1177" s="16"/>
      <c r="DJ1177" s="16"/>
      <c r="DK1177" s="16"/>
      <c r="DL1177" s="16"/>
      <c r="DM1177" s="16"/>
      <c r="DN1177" s="16"/>
      <c r="DO1177" s="16"/>
      <c r="DP1177" s="16"/>
      <c r="DQ1177" s="16"/>
      <c r="DR1177" s="16"/>
      <c r="DS1177" s="16"/>
      <c r="DT1177" s="16"/>
      <c r="DU1177" s="16"/>
      <c r="DV1177" s="16"/>
      <c r="DW1177" s="16"/>
      <c r="DX1177" s="16"/>
      <c r="DY1177" s="16"/>
      <c r="DZ1177" s="16"/>
      <c r="EA1177" s="16"/>
      <c r="EB1177" s="16"/>
      <c r="EC1177" s="16"/>
      <c r="ED1177" s="16"/>
      <c r="EE1177" s="16"/>
      <c r="EF1177" s="16"/>
      <c r="EG1177" s="16"/>
      <c r="EH1177" s="16"/>
      <c r="EI1177" s="16"/>
      <c r="EJ1177" s="16"/>
      <c r="EK1177" s="16"/>
      <c r="EL1177" s="16"/>
      <c r="EM1177" s="16"/>
      <c r="EN1177" s="16"/>
      <c r="EO1177" s="16"/>
      <c r="EP1177" s="16"/>
      <c r="EQ1177" s="16"/>
      <c r="ER1177" s="16"/>
      <c r="ES1177" s="16"/>
      <c r="ET1177" s="16"/>
      <c r="EU1177" s="16"/>
      <c r="EV1177" s="16"/>
      <c r="EW1177" s="16"/>
      <c r="EX1177" s="16"/>
      <c r="EY1177" s="16"/>
      <c r="EZ1177" s="16"/>
      <c r="FA1177" s="16"/>
      <c r="FB1177" s="16"/>
      <c r="FC1177" s="16"/>
      <c r="FD1177" s="16"/>
      <c r="FE1177" s="16"/>
      <c r="FF1177" s="16"/>
      <c r="FG1177" s="16"/>
      <c r="FH1177" s="16"/>
      <c r="FI1177" s="16"/>
    </row>
    <row r="1178" spans="68:165" x14ac:dyDescent="0.25">
      <c r="BP1178" s="16"/>
      <c r="BQ1178" s="16"/>
      <c r="BR1178" s="16"/>
      <c r="BS1178" s="16"/>
      <c r="BT1178" s="16"/>
      <c r="BU1178" s="16"/>
      <c r="BV1178" s="16"/>
      <c r="BW1178" s="16"/>
      <c r="BX1178" s="16"/>
      <c r="BY1178" s="16"/>
      <c r="BZ1178" s="16"/>
      <c r="CA1178" s="16"/>
      <c r="CB1178" s="16"/>
      <c r="CC1178" s="16"/>
      <c r="CD1178" s="16"/>
      <c r="CE1178" s="16"/>
      <c r="CF1178" s="16"/>
      <c r="CG1178" s="16"/>
      <c r="CH1178" s="16"/>
      <c r="CI1178" s="16"/>
      <c r="CJ1178" s="16"/>
      <c r="CK1178" s="16"/>
      <c r="CL1178" s="16"/>
      <c r="CM1178" s="16"/>
      <c r="CN1178" s="16"/>
      <c r="CO1178" s="16"/>
      <c r="CP1178" s="16"/>
      <c r="CQ1178" s="16"/>
      <c r="CR1178" s="16"/>
      <c r="CS1178" s="16"/>
      <c r="CT1178" s="16"/>
      <c r="CU1178" s="16"/>
      <c r="CV1178" s="16"/>
      <c r="CW1178" s="16"/>
      <c r="CX1178" s="16"/>
      <c r="CY1178" s="16"/>
      <c r="CZ1178" s="16"/>
      <c r="DA1178" s="16"/>
      <c r="DB1178" s="16"/>
      <c r="DC1178" s="16"/>
      <c r="DD1178" s="16"/>
      <c r="DE1178" s="16"/>
      <c r="DF1178" s="16"/>
      <c r="DG1178" s="16"/>
      <c r="DH1178" s="16"/>
      <c r="DI1178" s="16"/>
      <c r="DJ1178" s="16"/>
      <c r="DK1178" s="16"/>
      <c r="DL1178" s="16"/>
      <c r="DM1178" s="16"/>
      <c r="DN1178" s="16"/>
      <c r="DO1178" s="16"/>
      <c r="DP1178" s="16"/>
      <c r="DQ1178" s="16"/>
      <c r="DR1178" s="16"/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6"/>
      <c r="EY1178" s="16"/>
      <c r="EZ1178" s="16"/>
      <c r="FA1178" s="16"/>
      <c r="FB1178" s="16"/>
      <c r="FC1178" s="16"/>
      <c r="FD1178" s="16"/>
      <c r="FE1178" s="16"/>
      <c r="FF1178" s="16"/>
      <c r="FG1178" s="16"/>
      <c r="FH1178" s="16"/>
      <c r="FI1178" s="16"/>
    </row>
    <row r="1179" spans="68:165" x14ac:dyDescent="0.25">
      <c r="BP1179" s="16"/>
      <c r="BQ1179" s="16"/>
      <c r="BR1179" s="16"/>
      <c r="BS1179" s="16"/>
      <c r="BT1179" s="16"/>
      <c r="BU1179" s="16"/>
      <c r="BV1179" s="16"/>
      <c r="BW1179" s="16"/>
      <c r="BX1179" s="16"/>
      <c r="BY1179" s="16"/>
      <c r="BZ1179" s="16"/>
      <c r="CA1179" s="16"/>
      <c r="CB1179" s="16"/>
      <c r="CC1179" s="16"/>
      <c r="CD1179" s="16"/>
      <c r="CE1179" s="16"/>
      <c r="CF1179" s="16"/>
      <c r="CG1179" s="16"/>
      <c r="CH1179" s="16"/>
      <c r="CI1179" s="16"/>
      <c r="CJ1179" s="16"/>
      <c r="CK1179" s="16"/>
      <c r="CL1179" s="16"/>
      <c r="CM1179" s="16"/>
      <c r="CN1179" s="16"/>
      <c r="CO1179" s="16"/>
      <c r="CP1179" s="16"/>
      <c r="CQ1179" s="16"/>
      <c r="CR1179" s="16"/>
      <c r="CS1179" s="16"/>
      <c r="CT1179" s="16"/>
      <c r="CU1179" s="16"/>
      <c r="CV1179" s="16"/>
      <c r="CW1179" s="16"/>
      <c r="CX1179" s="16"/>
      <c r="CY1179" s="16"/>
      <c r="CZ1179" s="16"/>
      <c r="DA1179" s="16"/>
      <c r="DB1179" s="16"/>
      <c r="DC1179" s="16"/>
      <c r="DD1179" s="16"/>
      <c r="DE1179" s="16"/>
      <c r="DF1179" s="16"/>
      <c r="DG1179" s="16"/>
      <c r="DH1179" s="16"/>
      <c r="DI1179" s="16"/>
      <c r="DJ1179" s="16"/>
      <c r="DK1179" s="16"/>
      <c r="DL1179" s="16"/>
      <c r="DM1179" s="16"/>
      <c r="DN1179" s="16"/>
      <c r="DO1179" s="16"/>
      <c r="DP1179" s="16"/>
      <c r="DQ1179" s="16"/>
      <c r="DR1179" s="16"/>
      <c r="DS1179" s="16"/>
      <c r="DT1179" s="16"/>
      <c r="DU1179" s="16"/>
      <c r="DV1179" s="16"/>
      <c r="DW1179" s="16"/>
      <c r="DX1179" s="16"/>
      <c r="DY1179" s="16"/>
      <c r="DZ1179" s="16"/>
      <c r="EA1179" s="16"/>
      <c r="EB1179" s="16"/>
      <c r="EC1179" s="16"/>
      <c r="ED1179" s="16"/>
      <c r="EE1179" s="16"/>
      <c r="EF1179" s="16"/>
      <c r="EG1179" s="16"/>
      <c r="EH1179" s="16"/>
      <c r="EI1179" s="16"/>
      <c r="EJ1179" s="16"/>
      <c r="EK1179" s="16"/>
      <c r="EL1179" s="16"/>
      <c r="EM1179" s="16"/>
      <c r="EN1179" s="16"/>
      <c r="EO1179" s="16"/>
      <c r="EP1179" s="16"/>
      <c r="EQ1179" s="16"/>
      <c r="ER1179" s="16"/>
      <c r="ES1179" s="16"/>
      <c r="ET1179" s="16"/>
      <c r="EU1179" s="16"/>
      <c r="EV1179" s="16"/>
      <c r="EW1179" s="16"/>
      <c r="EX1179" s="16"/>
      <c r="EY1179" s="16"/>
      <c r="EZ1179" s="16"/>
      <c r="FA1179" s="16"/>
      <c r="FB1179" s="16"/>
      <c r="FC1179" s="16"/>
      <c r="FD1179" s="16"/>
      <c r="FE1179" s="16"/>
      <c r="FF1179" s="16"/>
      <c r="FG1179" s="16"/>
      <c r="FH1179" s="16"/>
      <c r="FI1179" s="16"/>
    </row>
    <row r="1180" spans="68:165" x14ac:dyDescent="0.25">
      <c r="BP1180" s="16"/>
      <c r="BQ1180" s="16"/>
      <c r="BR1180" s="16"/>
      <c r="BS1180" s="16"/>
      <c r="BT1180" s="16"/>
      <c r="BU1180" s="16"/>
      <c r="BV1180" s="16"/>
      <c r="BW1180" s="16"/>
      <c r="BX1180" s="16"/>
      <c r="BY1180" s="16"/>
      <c r="BZ1180" s="16"/>
      <c r="CA1180" s="16"/>
      <c r="CB1180" s="16"/>
      <c r="CC1180" s="16"/>
      <c r="CD1180" s="16"/>
      <c r="CE1180" s="16"/>
      <c r="CF1180" s="16"/>
      <c r="CG1180" s="16"/>
      <c r="CH1180" s="16"/>
      <c r="CI1180" s="16"/>
      <c r="CJ1180" s="16"/>
      <c r="CK1180" s="16"/>
      <c r="CL1180" s="16"/>
      <c r="CM1180" s="16"/>
      <c r="CN1180" s="16"/>
      <c r="CO1180" s="16"/>
      <c r="CP1180" s="16"/>
      <c r="CQ1180" s="16"/>
      <c r="CR1180" s="16"/>
      <c r="CS1180" s="16"/>
      <c r="CT1180" s="16"/>
      <c r="CU1180" s="16"/>
      <c r="CV1180" s="16"/>
      <c r="CW1180" s="16"/>
      <c r="CX1180" s="16"/>
      <c r="CY1180" s="16"/>
      <c r="CZ1180" s="16"/>
      <c r="DA1180" s="16"/>
      <c r="DB1180" s="16"/>
      <c r="DC1180" s="16"/>
      <c r="DD1180" s="16"/>
      <c r="DE1180" s="16"/>
      <c r="DF1180" s="16"/>
      <c r="DG1180" s="16"/>
      <c r="DH1180" s="16"/>
      <c r="DI1180" s="16"/>
      <c r="DJ1180" s="16"/>
      <c r="DK1180" s="16"/>
      <c r="DL1180" s="16"/>
      <c r="DM1180" s="16"/>
      <c r="DN1180" s="16"/>
      <c r="DO1180" s="16"/>
      <c r="DP1180" s="16"/>
      <c r="DQ1180" s="16"/>
      <c r="DR1180" s="16"/>
      <c r="DS1180" s="16"/>
      <c r="DT1180" s="16"/>
      <c r="DU1180" s="16"/>
      <c r="DV1180" s="16"/>
      <c r="DW1180" s="16"/>
      <c r="DX1180" s="16"/>
      <c r="DY1180" s="16"/>
      <c r="DZ1180" s="16"/>
      <c r="EA1180" s="16"/>
      <c r="EB1180" s="16"/>
      <c r="EC1180" s="16"/>
      <c r="ED1180" s="16"/>
      <c r="EE1180" s="16"/>
      <c r="EF1180" s="16"/>
      <c r="EG1180" s="16"/>
      <c r="EH1180" s="16"/>
      <c r="EI1180" s="16"/>
      <c r="EJ1180" s="16"/>
      <c r="EK1180" s="16"/>
      <c r="EL1180" s="16"/>
      <c r="EM1180" s="16"/>
      <c r="EN1180" s="16"/>
      <c r="EO1180" s="16"/>
      <c r="EP1180" s="16"/>
      <c r="EQ1180" s="16"/>
      <c r="ER1180" s="16"/>
      <c r="ES1180" s="16"/>
      <c r="ET1180" s="16"/>
      <c r="EU1180" s="16"/>
      <c r="EV1180" s="16"/>
      <c r="EW1180" s="16"/>
      <c r="EX1180" s="16"/>
      <c r="EY1180" s="16"/>
      <c r="EZ1180" s="16"/>
      <c r="FA1180" s="16"/>
      <c r="FB1180" s="16"/>
      <c r="FC1180" s="16"/>
      <c r="FD1180" s="16"/>
      <c r="FE1180" s="16"/>
      <c r="FF1180" s="16"/>
      <c r="FG1180" s="16"/>
      <c r="FH1180" s="16"/>
      <c r="FI1180" s="16"/>
    </row>
    <row r="1181" spans="68:165" x14ac:dyDescent="0.25">
      <c r="BP1181" s="16"/>
      <c r="BQ1181" s="16"/>
      <c r="BR1181" s="16"/>
      <c r="BS1181" s="16"/>
      <c r="BT1181" s="16"/>
      <c r="BU1181" s="16"/>
      <c r="BV1181" s="16"/>
      <c r="BW1181" s="16"/>
      <c r="BX1181" s="16"/>
      <c r="BY1181" s="16"/>
      <c r="BZ1181" s="16"/>
      <c r="CA1181" s="16"/>
      <c r="CB1181" s="16"/>
      <c r="CC1181" s="16"/>
      <c r="CD1181" s="16"/>
      <c r="CE1181" s="16"/>
      <c r="CF1181" s="16"/>
      <c r="CG1181" s="16"/>
      <c r="CH1181" s="16"/>
      <c r="CI1181" s="16"/>
      <c r="CJ1181" s="16"/>
      <c r="CK1181" s="16"/>
      <c r="CL1181" s="16"/>
      <c r="CM1181" s="16"/>
      <c r="CN1181" s="16"/>
      <c r="CO1181" s="16"/>
      <c r="CP1181" s="16"/>
      <c r="CQ1181" s="16"/>
      <c r="CR1181" s="16"/>
      <c r="CS1181" s="16"/>
      <c r="CT1181" s="16"/>
      <c r="CU1181" s="16"/>
      <c r="CV1181" s="16"/>
      <c r="CW1181" s="16"/>
      <c r="CX1181" s="16"/>
      <c r="CY1181" s="16"/>
      <c r="CZ1181" s="16"/>
      <c r="DA1181" s="16"/>
      <c r="DB1181" s="16"/>
      <c r="DC1181" s="16"/>
      <c r="DD1181" s="16"/>
      <c r="DE1181" s="16"/>
      <c r="DF1181" s="16"/>
      <c r="DG1181" s="16"/>
      <c r="DH1181" s="16"/>
      <c r="DI1181" s="16"/>
      <c r="DJ1181" s="16"/>
      <c r="DK1181" s="16"/>
      <c r="DL1181" s="16"/>
      <c r="DM1181" s="16"/>
      <c r="DN1181" s="16"/>
      <c r="DO1181" s="16"/>
      <c r="DP1181" s="16"/>
      <c r="DQ1181" s="16"/>
      <c r="DR1181" s="16"/>
      <c r="DS1181" s="16"/>
      <c r="DT1181" s="16"/>
      <c r="DU1181" s="16"/>
      <c r="DV1181" s="16"/>
      <c r="DW1181" s="16"/>
      <c r="DX1181" s="16"/>
      <c r="DY1181" s="16"/>
      <c r="DZ1181" s="16"/>
      <c r="EA1181" s="16"/>
      <c r="EB1181" s="16"/>
      <c r="EC1181" s="16"/>
      <c r="ED1181" s="16"/>
      <c r="EE1181" s="16"/>
      <c r="EF1181" s="16"/>
      <c r="EG1181" s="16"/>
      <c r="EH1181" s="16"/>
      <c r="EI1181" s="16"/>
      <c r="EJ1181" s="16"/>
      <c r="EK1181" s="16"/>
      <c r="EL1181" s="16"/>
      <c r="EM1181" s="16"/>
      <c r="EN1181" s="16"/>
      <c r="EO1181" s="16"/>
      <c r="EP1181" s="16"/>
      <c r="EQ1181" s="16"/>
      <c r="ER1181" s="16"/>
      <c r="ES1181" s="16"/>
      <c r="ET1181" s="16"/>
      <c r="EU1181" s="16"/>
      <c r="EV1181" s="16"/>
      <c r="EW1181" s="16"/>
      <c r="EX1181" s="16"/>
      <c r="EY1181" s="16"/>
      <c r="EZ1181" s="16"/>
      <c r="FA1181" s="16"/>
      <c r="FB1181" s="16"/>
      <c r="FC1181" s="16"/>
      <c r="FD1181" s="16"/>
      <c r="FE1181" s="16"/>
      <c r="FF1181" s="16"/>
      <c r="FG1181" s="16"/>
      <c r="FH1181" s="16"/>
      <c r="FI1181" s="16"/>
    </row>
    <row r="1182" spans="68:165" x14ac:dyDescent="0.25">
      <c r="BP1182" s="16"/>
      <c r="BQ1182" s="16"/>
      <c r="BR1182" s="16"/>
      <c r="BS1182" s="16"/>
      <c r="BT1182" s="16"/>
      <c r="BU1182" s="16"/>
      <c r="BV1182" s="16"/>
      <c r="BW1182" s="16"/>
      <c r="BX1182" s="16"/>
      <c r="BY1182" s="16"/>
      <c r="BZ1182" s="16"/>
      <c r="CA1182" s="16"/>
      <c r="CB1182" s="16"/>
      <c r="CC1182" s="16"/>
      <c r="CD1182" s="16"/>
      <c r="CE1182" s="16"/>
      <c r="CF1182" s="16"/>
      <c r="CG1182" s="16"/>
      <c r="CH1182" s="16"/>
      <c r="CI1182" s="16"/>
      <c r="CJ1182" s="16"/>
      <c r="CK1182" s="16"/>
      <c r="CL1182" s="16"/>
      <c r="CM1182" s="16"/>
      <c r="CN1182" s="16"/>
      <c r="CO1182" s="16"/>
      <c r="CP1182" s="16"/>
      <c r="CQ1182" s="16"/>
      <c r="CR1182" s="16"/>
      <c r="CS1182" s="16"/>
      <c r="CT1182" s="16"/>
      <c r="CU1182" s="16"/>
      <c r="CV1182" s="16"/>
      <c r="CW1182" s="16"/>
      <c r="CX1182" s="16"/>
      <c r="CY1182" s="16"/>
      <c r="CZ1182" s="16"/>
      <c r="DA1182" s="16"/>
      <c r="DB1182" s="16"/>
      <c r="DC1182" s="16"/>
      <c r="DD1182" s="16"/>
      <c r="DE1182" s="16"/>
      <c r="DF1182" s="16"/>
      <c r="DG1182" s="16"/>
      <c r="DH1182" s="16"/>
      <c r="DI1182" s="16"/>
      <c r="DJ1182" s="16"/>
      <c r="DK1182" s="16"/>
      <c r="DL1182" s="16"/>
      <c r="DM1182" s="16"/>
      <c r="DN1182" s="16"/>
      <c r="DO1182" s="16"/>
      <c r="DP1182" s="16"/>
      <c r="DQ1182" s="16"/>
      <c r="DR1182" s="16"/>
      <c r="DS1182" s="16"/>
      <c r="DT1182" s="16"/>
      <c r="DU1182" s="16"/>
      <c r="DV1182" s="16"/>
      <c r="DW1182" s="16"/>
      <c r="DX1182" s="16"/>
      <c r="DY1182" s="16"/>
      <c r="DZ1182" s="16"/>
      <c r="EA1182" s="16"/>
      <c r="EB1182" s="16"/>
      <c r="EC1182" s="16"/>
      <c r="ED1182" s="16"/>
      <c r="EE1182" s="16"/>
      <c r="EF1182" s="16"/>
      <c r="EG1182" s="16"/>
      <c r="EH1182" s="16"/>
      <c r="EI1182" s="16"/>
      <c r="EJ1182" s="16"/>
      <c r="EK1182" s="16"/>
      <c r="EL1182" s="16"/>
      <c r="EM1182" s="16"/>
      <c r="EN1182" s="16"/>
      <c r="EO1182" s="16"/>
      <c r="EP1182" s="16"/>
      <c r="EQ1182" s="16"/>
      <c r="ER1182" s="16"/>
      <c r="ES1182" s="16"/>
      <c r="ET1182" s="16"/>
      <c r="EU1182" s="16"/>
      <c r="EV1182" s="16"/>
      <c r="EW1182" s="16"/>
      <c r="EX1182" s="16"/>
      <c r="EY1182" s="16"/>
      <c r="EZ1182" s="16"/>
      <c r="FA1182" s="16"/>
      <c r="FB1182" s="16"/>
      <c r="FC1182" s="16"/>
      <c r="FD1182" s="16"/>
      <c r="FE1182" s="16"/>
      <c r="FF1182" s="16"/>
      <c r="FG1182" s="16"/>
      <c r="FH1182" s="16"/>
      <c r="FI1182" s="16"/>
    </row>
    <row r="1183" spans="68:165" x14ac:dyDescent="0.25">
      <c r="BP1183" s="16"/>
      <c r="BQ1183" s="16"/>
      <c r="BR1183" s="16"/>
      <c r="BS1183" s="16"/>
      <c r="BT1183" s="16"/>
      <c r="BU1183" s="16"/>
      <c r="BV1183" s="16"/>
      <c r="BW1183" s="16"/>
      <c r="BX1183" s="16"/>
      <c r="BY1183" s="16"/>
      <c r="BZ1183" s="16"/>
      <c r="CA1183" s="16"/>
      <c r="CB1183" s="16"/>
      <c r="CC1183" s="16"/>
      <c r="CD1183" s="16"/>
      <c r="CE1183" s="16"/>
      <c r="CF1183" s="16"/>
      <c r="CG1183" s="16"/>
      <c r="CH1183" s="16"/>
      <c r="CI1183" s="16"/>
      <c r="CJ1183" s="16"/>
      <c r="CK1183" s="16"/>
      <c r="CL1183" s="16"/>
      <c r="CM1183" s="16"/>
      <c r="CN1183" s="16"/>
      <c r="CO1183" s="16"/>
      <c r="CP1183" s="16"/>
      <c r="CQ1183" s="16"/>
      <c r="CR1183" s="16"/>
      <c r="CS1183" s="16"/>
      <c r="CT1183" s="16"/>
      <c r="CU1183" s="16"/>
      <c r="CV1183" s="16"/>
      <c r="CW1183" s="16"/>
      <c r="CX1183" s="16"/>
      <c r="CY1183" s="16"/>
      <c r="CZ1183" s="16"/>
      <c r="DA1183" s="16"/>
      <c r="DB1183" s="16"/>
      <c r="DC1183" s="16"/>
      <c r="DD1183" s="16"/>
      <c r="DE1183" s="16"/>
      <c r="DF1183" s="16"/>
      <c r="DG1183" s="16"/>
      <c r="DH1183" s="16"/>
      <c r="DI1183" s="16"/>
      <c r="DJ1183" s="16"/>
      <c r="DK1183" s="16"/>
      <c r="DL1183" s="16"/>
      <c r="DM1183" s="16"/>
      <c r="DN1183" s="16"/>
      <c r="DO1183" s="16"/>
      <c r="DP1183" s="16"/>
      <c r="DQ1183" s="16"/>
      <c r="DR1183" s="16"/>
      <c r="DS1183" s="16"/>
      <c r="DT1183" s="16"/>
      <c r="DU1183" s="16"/>
      <c r="DV1183" s="16"/>
      <c r="DW1183" s="16"/>
      <c r="DX1183" s="16"/>
      <c r="DY1183" s="16"/>
      <c r="DZ1183" s="16"/>
      <c r="EA1183" s="16"/>
      <c r="EB1183" s="16"/>
      <c r="EC1183" s="16"/>
      <c r="ED1183" s="16"/>
      <c r="EE1183" s="16"/>
      <c r="EF1183" s="16"/>
      <c r="EG1183" s="16"/>
      <c r="EH1183" s="16"/>
      <c r="EI1183" s="16"/>
      <c r="EJ1183" s="16"/>
      <c r="EK1183" s="16"/>
      <c r="EL1183" s="16"/>
      <c r="EM1183" s="16"/>
      <c r="EN1183" s="16"/>
      <c r="EO1183" s="16"/>
      <c r="EP1183" s="16"/>
      <c r="EQ1183" s="16"/>
      <c r="ER1183" s="16"/>
      <c r="ES1183" s="16"/>
      <c r="ET1183" s="16"/>
      <c r="EU1183" s="16"/>
      <c r="EV1183" s="16"/>
      <c r="EW1183" s="16"/>
      <c r="EX1183" s="16"/>
      <c r="EY1183" s="16"/>
      <c r="EZ1183" s="16"/>
      <c r="FA1183" s="16"/>
      <c r="FB1183" s="16"/>
      <c r="FC1183" s="16"/>
      <c r="FD1183" s="16"/>
      <c r="FE1183" s="16"/>
      <c r="FF1183" s="16"/>
      <c r="FG1183" s="16"/>
      <c r="FH1183" s="16"/>
      <c r="FI1183" s="16"/>
    </row>
    <row r="1184" spans="68:165" x14ac:dyDescent="0.25">
      <c r="BP1184" s="16"/>
      <c r="BQ1184" s="16"/>
      <c r="BR1184" s="16"/>
      <c r="BS1184" s="16"/>
      <c r="BT1184" s="16"/>
      <c r="BU1184" s="16"/>
      <c r="BV1184" s="16"/>
      <c r="BW1184" s="16"/>
      <c r="BX1184" s="16"/>
      <c r="BY1184" s="16"/>
      <c r="BZ1184" s="16"/>
      <c r="CA1184" s="16"/>
      <c r="CB1184" s="16"/>
      <c r="CC1184" s="16"/>
      <c r="CD1184" s="16"/>
      <c r="CE1184" s="16"/>
      <c r="CF1184" s="16"/>
      <c r="CG1184" s="16"/>
      <c r="CH1184" s="16"/>
      <c r="CI1184" s="16"/>
      <c r="CJ1184" s="16"/>
      <c r="CK1184" s="16"/>
      <c r="CL1184" s="16"/>
      <c r="CM1184" s="16"/>
      <c r="CN1184" s="16"/>
      <c r="CO1184" s="16"/>
      <c r="CP1184" s="16"/>
      <c r="CQ1184" s="16"/>
      <c r="CR1184" s="16"/>
      <c r="CS1184" s="16"/>
      <c r="CT1184" s="16"/>
      <c r="CU1184" s="16"/>
      <c r="CV1184" s="16"/>
      <c r="CW1184" s="16"/>
      <c r="CX1184" s="16"/>
      <c r="CY1184" s="16"/>
      <c r="CZ1184" s="16"/>
      <c r="DA1184" s="16"/>
      <c r="DB1184" s="16"/>
      <c r="DC1184" s="16"/>
      <c r="DD1184" s="16"/>
      <c r="DE1184" s="16"/>
      <c r="DF1184" s="16"/>
      <c r="DG1184" s="16"/>
      <c r="DH1184" s="16"/>
      <c r="DI1184" s="16"/>
      <c r="DJ1184" s="16"/>
      <c r="DK1184" s="16"/>
      <c r="DL1184" s="16"/>
      <c r="DM1184" s="16"/>
      <c r="DN1184" s="16"/>
      <c r="DO1184" s="16"/>
      <c r="DP1184" s="16"/>
      <c r="DQ1184" s="16"/>
      <c r="DR1184" s="16"/>
      <c r="DS1184" s="16"/>
      <c r="DT1184" s="16"/>
      <c r="DU1184" s="16"/>
      <c r="DV1184" s="16"/>
      <c r="DW1184" s="16"/>
      <c r="DX1184" s="16"/>
      <c r="DY1184" s="16"/>
      <c r="DZ1184" s="16"/>
      <c r="EA1184" s="16"/>
      <c r="EB1184" s="16"/>
      <c r="EC1184" s="16"/>
      <c r="ED1184" s="16"/>
      <c r="EE1184" s="16"/>
      <c r="EF1184" s="16"/>
      <c r="EG1184" s="16"/>
      <c r="EH1184" s="16"/>
      <c r="EI1184" s="16"/>
      <c r="EJ1184" s="16"/>
      <c r="EK1184" s="16"/>
      <c r="EL1184" s="16"/>
      <c r="EM1184" s="16"/>
      <c r="EN1184" s="16"/>
      <c r="EO1184" s="16"/>
      <c r="EP1184" s="16"/>
      <c r="EQ1184" s="16"/>
      <c r="ER1184" s="16"/>
      <c r="ES1184" s="16"/>
      <c r="ET1184" s="16"/>
      <c r="EU1184" s="16"/>
      <c r="EV1184" s="16"/>
      <c r="EW1184" s="16"/>
      <c r="EX1184" s="16"/>
      <c r="EY1184" s="16"/>
      <c r="EZ1184" s="16"/>
      <c r="FA1184" s="16"/>
      <c r="FB1184" s="16"/>
      <c r="FC1184" s="16"/>
      <c r="FD1184" s="16"/>
      <c r="FE1184" s="16"/>
      <c r="FF1184" s="16"/>
      <c r="FG1184" s="16"/>
      <c r="FH1184" s="16"/>
      <c r="FI1184" s="16"/>
    </row>
    <row r="1185" spans="68:165" x14ac:dyDescent="0.25">
      <c r="BP1185" s="16"/>
      <c r="BQ1185" s="16"/>
      <c r="BR1185" s="16"/>
      <c r="BS1185" s="16"/>
      <c r="BT1185" s="16"/>
      <c r="BU1185" s="16"/>
      <c r="BV1185" s="16"/>
      <c r="BW1185" s="16"/>
      <c r="BX1185" s="16"/>
      <c r="BY1185" s="16"/>
      <c r="BZ1185" s="16"/>
      <c r="CA1185" s="16"/>
      <c r="CB1185" s="16"/>
      <c r="CC1185" s="16"/>
      <c r="CD1185" s="16"/>
      <c r="CE1185" s="16"/>
      <c r="CF1185" s="16"/>
      <c r="CG1185" s="16"/>
      <c r="CH1185" s="16"/>
      <c r="CI1185" s="16"/>
      <c r="CJ1185" s="16"/>
      <c r="CK1185" s="16"/>
      <c r="CL1185" s="16"/>
      <c r="CM1185" s="16"/>
      <c r="CN1185" s="16"/>
      <c r="CO1185" s="16"/>
      <c r="CP1185" s="16"/>
      <c r="CQ1185" s="16"/>
      <c r="CR1185" s="16"/>
      <c r="CS1185" s="16"/>
      <c r="CT1185" s="16"/>
      <c r="CU1185" s="16"/>
      <c r="CV1185" s="16"/>
      <c r="CW1185" s="16"/>
      <c r="CX1185" s="16"/>
      <c r="CY1185" s="16"/>
      <c r="CZ1185" s="16"/>
      <c r="DA1185" s="16"/>
      <c r="DB1185" s="16"/>
      <c r="DC1185" s="16"/>
      <c r="DD1185" s="16"/>
      <c r="DE1185" s="16"/>
      <c r="DF1185" s="16"/>
      <c r="DG1185" s="16"/>
      <c r="DH1185" s="16"/>
      <c r="DI1185" s="16"/>
      <c r="DJ1185" s="16"/>
      <c r="DK1185" s="16"/>
      <c r="DL1185" s="16"/>
      <c r="DM1185" s="16"/>
      <c r="DN1185" s="16"/>
      <c r="DO1185" s="16"/>
      <c r="DP1185" s="16"/>
      <c r="DQ1185" s="16"/>
      <c r="DR1185" s="16"/>
      <c r="DS1185" s="16"/>
      <c r="DT1185" s="16"/>
      <c r="DU1185" s="16"/>
      <c r="DV1185" s="16"/>
      <c r="DW1185" s="16"/>
      <c r="DX1185" s="16"/>
      <c r="DY1185" s="16"/>
      <c r="DZ1185" s="16"/>
      <c r="EA1185" s="16"/>
      <c r="EB1185" s="16"/>
      <c r="EC1185" s="16"/>
      <c r="ED1185" s="16"/>
      <c r="EE1185" s="16"/>
      <c r="EF1185" s="16"/>
      <c r="EG1185" s="16"/>
      <c r="EH1185" s="16"/>
      <c r="EI1185" s="16"/>
      <c r="EJ1185" s="16"/>
      <c r="EK1185" s="16"/>
      <c r="EL1185" s="16"/>
      <c r="EM1185" s="16"/>
      <c r="EN1185" s="16"/>
      <c r="EO1185" s="16"/>
      <c r="EP1185" s="16"/>
      <c r="EQ1185" s="16"/>
      <c r="ER1185" s="16"/>
      <c r="ES1185" s="16"/>
      <c r="ET1185" s="16"/>
      <c r="EU1185" s="16"/>
      <c r="EV1185" s="16"/>
      <c r="EW1185" s="16"/>
      <c r="EX1185" s="16"/>
      <c r="EY1185" s="16"/>
      <c r="EZ1185" s="16"/>
      <c r="FA1185" s="16"/>
      <c r="FB1185" s="16"/>
      <c r="FC1185" s="16"/>
      <c r="FD1185" s="16"/>
      <c r="FE1185" s="16"/>
      <c r="FF1185" s="16"/>
      <c r="FG1185" s="16"/>
      <c r="FH1185" s="16"/>
      <c r="FI1185" s="16"/>
    </row>
    <row r="1186" spans="68:165" x14ac:dyDescent="0.25">
      <c r="BP1186" s="16"/>
      <c r="BQ1186" s="16"/>
      <c r="BR1186" s="16"/>
      <c r="BS1186" s="16"/>
      <c r="BT1186" s="16"/>
      <c r="BU1186" s="16"/>
      <c r="BV1186" s="16"/>
      <c r="BW1186" s="16"/>
      <c r="BX1186" s="16"/>
      <c r="BY1186" s="16"/>
      <c r="BZ1186" s="16"/>
      <c r="CA1186" s="16"/>
      <c r="CB1186" s="16"/>
      <c r="CC1186" s="16"/>
      <c r="CD1186" s="16"/>
      <c r="CE1186" s="16"/>
      <c r="CF1186" s="16"/>
      <c r="CG1186" s="16"/>
      <c r="CH1186" s="16"/>
      <c r="CI1186" s="16"/>
      <c r="CJ1186" s="16"/>
      <c r="CK1186" s="16"/>
      <c r="CL1186" s="16"/>
      <c r="CM1186" s="16"/>
      <c r="CN1186" s="16"/>
      <c r="CO1186" s="16"/>
      <c r="CP1186" s="16"/>
      <c r="CQ1186" s="16"/>
      <c r="CR1186" s="16"/>
      <c r="CS1186" s="16"/>
      <c r="CT1186" s="16"/>
      <c r="CU1186" s="16"/>
      <c r="CV1186" s="16"/>
      <c r="CW1186" s="16"/>
      <c r="CX1186" s="16"/>
      <c r="CY1186" s="16"/>
      <c r="CZ1186" s="16"/>
      <c r="DA1186" s="16"/>
      <c r="DB1186" s="16"/>
      <c r="DC1186" s="16"/>
      <c r="DD1186" s="16"/>
      <c r="DE1186" s="16"/>
      <c r="DF1186" s="16"/>
      <c r="DG1186" s="16"/>
      <c r="DH1186" s="16"/>
      <c r="DI1186" s="16"/>
      <c r="DJ1186" s="16"/>
      <c r="DK1186" s="16"/>
      <c r="DL1186" s="16"/>
      <c r="DM1186" s="16"/>
      <c r="DN1186" s="16"/>
      <c r="DO1186" s="16"/>
      <c r="DP1186" s="16"/>
      <c r="DQ1186" s="16"/>
      <c r="DR1186" s="16"/>
      <c r="DS1186" s="16"/>
      <c r="DT1186" s="16"/>
      <c r="DU1186" s="16"/>
      <c r="DV1186" s="16"/>
      <c r="DW1186" s="16"/>
      <c r="DX1186" s="16"/>
      <c r="DY1186" s="16"/>
      <c r="DZ1186" s="16"/>
      <c r="EA1186" s="16"/>
      <c r="EB1186" s="16"/>
      <c r="EC1186" s="16"/>
      <c r="ED1186" s="16"/>
      <c r="EE1186" s="16"/>
      <c r="EF1186" s="16"/>
      <c r="EG1186" s="16"/>
      <c r="EH1186" s="16"/>
      <c r="EI1186" s="16"/>
      <c r="EJ1186" s="16"/>
      <c r="EK1186" s="16"/>
      <c r="EL1186" s="16"/>
      <c r="EM1186" s="16"/>
      <c r="EN1186" s="16"/>
      <c r="EO1186" s="16"/>
      <c r="EP1186" s="16"/>
      <c r="EQ1186" s="16"/>
      <c r="ER1186" s="16"/>
      <c r="ES1186" s="16"/>
      <c r="ET1186" s="16"/>
      <c r="EU1186" s="16"/>
      <c r="EV1186" s="16"/>
      <c r="EW1186" s="16"/>
      <c r="EX1186" s="16"/>
      <c r="EY1186" s="16"/>
      <c r="EZ1186" s="16"/>
      <c r="FA1186" s="16"/>
      <c r="FB1186" s="16"/>
      <c r="FC1186" s="16"/>
      <c r="FD1186" s="16"/>
      <c r="FE1186" s="16"/>
      <c r="FF1186" s="16"/>
      <c r="FG1186" s="16"/>
      <c r="FH1186" s="16"/>
      <c r="FI1186" s="16"/>
    </row>
    <row r="1187" spans="68:165" x14ac:dyDescent="0.25">
      <c r="BP1187" s="16"/>
      <c r="BQ1187" s="16"/>
      <c r="BR1187" s="16"/>
      <c r="BS1187" s="16"/>
      <c r="BT1187" s="16"/>
      <c r="BU1187" s="16"/>
      <c r="BV1187" s="16"/>
      <c r="BW1187" s="16"/>
      <c r="BX1187" s="16"/>
      <c r="BY1187" s="16"/>
      <c r="BZ1187" s="16"/>
      <c r="CA1187" s="16"/>
      <c r="CB1187" s="16"/>
      <c r="CC1187" s="16"/>
      <c r="CD1187" s="16"/>
      <c r="CE1187" s="16"/>
      <c r="CF1187" s="16"/>
      <c r="CG1187" s="16"/>
      <c r="CH1187" s="16"/>
      <c r="CI1187" s="16"/>
      <c r="CJ1187" s="16"/>
      <c r="CK1187" s="16"/>
      <c r="CL1187" s="16"/>
      <c r="CM1187" s="16"/>
      <c r="CN1187" s="16"/>
      <c r="CO1187" s="16"/>
      <c r="CP1187" s="16"/>
      <c r="CQ1187" s="16"/>
      <c r="CR1187" s="16"/>
      <c r="CS1187" s="16"/>
      <c r="CT1187" s="16"/>
      <c r="CU1187" s="16"/>
      <c r="CV1187" s="16"/>
      <c r="CW1187" s="16"/>
      <c r="CX1187" s="16"/>
      <c r="CY1187" s="16"/>
      <c r="CZ1187" s="16"/>
      <c r="DA1187" s="16"/>
      <c r="DB1187" s="16"/>
      <c r="DC1187" s="16"/>
      <c r="DD1187" s="16"/>
      <c r="DE1187" s="16"/>
      <c r="DF1187" s="16"/>
      <c r="DG1187" s="16"/>
      <c r="DH1187" s="16"/>
      <c r="DI1187" s="16"/>
      <c r="DJ1187" s="16"/>
      <c r="DK1187" s="16"/>
      <c r="DL1187" s="16"/>
      <c r="DM1187" s="16"/>
      <c r="DN1187" s="16"/>
      <c r="DO1187" s="16"/>
      <c r="DP1187" s="16"/>
      <c r="DQ1187" s="16"/>
      <c r="DR1187" s="16"/>
      <c r="DS1187" s="16"/>
      <c r="DT1187" s="16"/>
      <c r="DU1187" s="16"/>
      <c r="DV1187" s="16"/>
      <c r="DW1187" s="16"/>
      <c r="DX1187" s="16"/>
      <c r="DY1187" s="16"/>
      <c r="DZ1187" s="16"/>
      <c r="EA1187" s="16"/>
      <c r="EB1187" s="16"/>
      <c r="EC1187" s="16"/>
      <c r="ED1187" s="16"/>
      <c r="EE1187" s="16"/>
      <c r="EF1187" s="16"/>
      <c r="EG1187" s="16"/>
      <c r="EH1187" s="16"/>
      <c r="EI1187" s="16"/>
      <c r="EJ1187" s="16"/>
      <c r="EK1187" s="16"/>
      <c r="EL1187" s="16"/>
      <c r="EM1187" s="16"/>
      <c r="EN1187" s="16"/>
      <c r="EO1187" s="16"/>
      <c r="EP1187" s="16"/>
      <c r="EQ1187" s="16"/>
      <c r="ER1187" s="16"/>
      <c r="ES1187" s="16"/>
      <c r="ET1187" s="16"/>
      <c r="EU1187" s="16"/>
      <c r="EV1187" s="16"/>
      <c r="EW1187" s="16"/>
      <c r="EX1187" s="16"/>
      <c r="EY1187" s="16"/>
      <c r="EZ1187" s="16"/>
      <c r="FA1187" s="16"/>
      <c r="FB1187" s="16"/>
      <c r="FC1187" s="16"/>
      <c r="FD1187" s="16"/>
      <c r="FE1187" s="16"/>
      <c r="FF1187" s="16"/>
      <c r="FG1187" s="16"/>
      <c r="FH1187" s="16"/>
      <c r="FI1187" s="16"/>
    </row>
    <row r="1188" spans="68:165" x14ac:dyDescent="0.25">
      <c r="BP1188" s="16"/>
      <c r="BQ1188" s="16"/>
      <c r="BR1188" s="16"/>
      <c r="BS1188" s="16"/>
      <c r="BT1188" s="16"/>
      <c r="BU1188" s="16"/>
      <c r="BV1188" s="16"/>
      <c r="BW1188" s="16"/>
      <c r="BX1188" s="16"/>
      <c r="BY1188" s="16"/>
      <c r="BZ1188" s="16"/>
      <c r="CA1188" s="16"/>
      <c r="CB1188" s="16"/>
      <c r="CC1188" s="16"/>
      <c r="CD1188" s="16"/>
      <c r="CE1188" s="16"/>
      <c r="CF1188" s="16"/>
      <c r="CG1188" s="16"/>
      <c r="CH1188" s="16"/>
      <c r="CI1188" s="16"/>
      <c r="CJ1188" s="16"/>
      <c r="CK1188" s="16"/>
      <c r="CL1188" s="16"/>
      <c r="CM1188" s="16"/>
      <c r="CN1188" s="16"/>
      <c r="CO1188" s="16"/>
      <c r="CP1188" s="16"/>
      <c r="CQ1188" s="16"/>
      <c r="CR1188" s="16"/>
      <c r="CS1188" s="16"/>
      <c r="CT1188" s="16"/>
      <c r="CU1188" s="16"/>
      <c r="CV1188" s="16"/>
      <c r="CW1188" s="16"/>
      <c r="CX1188" s="16"/>
      <c r="CY1188" s="16"/>
      <c r="CZ1188" s="16"/>
      <c r="DA1188" s="16"/>
      <c r="DB1188" s="16"/>
      <c r="DC1188" s="16"/>
      <c r="DD1188" s="16"/>
      <c r="DE1188" s="16"/>
      <c r="DF1188" s="16"/>
      <c r="DG1188" s="16"/>
      <c r="DH1188" s="16"/>
      <c r="DI1188" s="16"/>
      <c r="DJ1188" s="16"/>
      <c r="DK1188" s="16"/>
      <c r="DL1188" s="16"/>
      <c r="DM1188" s="16"/>
      <c r="DN1188" s="16"/>
      <c r="DO1188" s="16"/>
      <c r="DP1188" s="16"/>
      <c r="DQ1188" s="16"/>
      <c r="DR1188" s="16"/>
      <c r="DS1188" s="16"/>
      <c r="DT1188" s="16"/>
      <c r="DU1188" s="16"/>
      <c r="DV1188" s="16"/>
      <c r="DW1188" s="16"/>
      <c r="DX1188" s="16"/>
      <c r="DY1188" s="16"/>
      <c r="DZ1188" s="16"/>
      <c r="EA1188" s="16"/>
      <c r="EB1188" s="16"/>
      <c r="EC1188" s="16"/>
      <c r="ED1188" s="16"/>
      <c r="EE1188" s="16"/>
      <c r="EF1188" s="16"/>
      <c r="EG1188" s="16"/>
      <c r="EH1188" s="16"/>
      <c r="EI1188" s="16"/>
      <c r="EJ1188" s="16"/>
      <c r="EK1188" s="16"/>
      <c r="EL1188" s="16"/>
      <c r="EM1188" s="16"/>
      <c r="EN1188" s="16"/>
      <c r="EO1188" s="16"/>
      <c r="EP1188" s="16"/>
      <c r="EQ1188" s="16"/>
      <c r="ER1188" s="16"/>
      <c r="ES1188" s="16"/>
      <c r="ET1188" s="16"/>
      <c r="EU1188" s="16"/>
      <c r="EV1188" s="16"/>
      <c r="EW1188" s="16"/>
      <c r="EX1188" s="16"/>
      <c r="EY1188" s="16"/>
      <c r="EZ1188" s="16"/>
      <c r="FA1188" s="16"/>
      <c r="FB1188" s="16"/>
      <c r="FC1188" s="16"/>
      <c r="FD1188" s="16"/>
      <c r="FE1188" s="16"/>
      <c r="FF1188" s="16"/>
      <c r="FG1188" s="16"/>
      <c r="FH1188" s="16"/>
      <c r="FI1188" s="16"/>
    </row>
    <row r="1189" spans="68:165" x14ac:dyDescent="0.25">
      <c r="BP1189" s="16"/>
      <c r="BQ1189" s="16"/>
      <c r="BR1189" s="16"/>
      <c r="BS1189" s="16"/>
      <c r="BT1189" s="16"/>
      <c r="BU1189" s="16"/>
      <c r="BV1189" s="16"/>
      <c r="BW1189" s="16"/>
      <c r="BX1189" s="16"/>
      <c r="BY1189" s="16"/>
      <c r="BZ1189" s="16"/>
      <c r="CA1189" s="16"/>
      <c r="CB1189" s="16"/>
      <c r="CC1189" s="16"/>
      <c r="CD1189" s="16"/>
      <c r="CE1189" s="16"/>
      <c r="CF1189" s="16"/>
      <c r="CG1189" s="16"/>
      <c r="CH1189" s="16"/>
      <c r="CI1189" s="16"/>
      <c r="CJ1189" s="16"/>
      <c r="CK1189" s="16"/>
      <c r="CL1189" s="16"/>
      <c r="CM1189" s="16"/>
      <c r="CN1189" s="16"/>
      <c r="CO1189" s="16"/>
      <c r="CP1189" s="16"/>
      <c r="CQ1189" s="16"/>
      <c r="CR1189" s="16"/>
      <c r="CS1189" s="16"/>
      <c r="CT1189" s="16"/>
      <c r="CU1189" s="16"/>
      <c r="CV1189" s="16"/>
      <c r="CW1189" s="16"/>
      <c r="CX1189" s="16"/>
      <c r="CY1189" s="16"/>
      <c r="CZ1189" s="16"/>
      <c r="DA1189" s="16"/>
      <c r="DB1189" s="16"/>
      <c r="DC1189" s="16"/>
      <c r="DD1189" s="16"/>
      <c r="DE1189" s="16"/>
      <c r="DF1189" s="16"/>
      <c r="DG1189" s="16"/>
      <c r="DH1189" s="16"/>
      <c r="DI1189" s="16"/>
      <c r="DJ1189" s="16"/>
      <c r="DK1189" s="16"/>
      <c r="DL1189" s="16"/>
      <c r="DM1189" s="16"/>
      <c r="DN1189" s="16"/>
      <c r="DO1189" s="16"/>
      <c r="DP1189" s="16"/>
      <c r="DQ1189" s="16"/>
      <c r="DR1189" s="16"/>
      <c r="DS1189" s="16"/>
      <c r="DT1189" s="16"/>
      <c r="DU1189" s="16"/>
      <c r="DV1189" s="16"/>
      <c r="DW1189" s="16"/>
      <c r="DX1189" s="16"/>
      <c r="DY1189" s="16"/>
      <c r="DZ1189" s="16"/>
      <c r="EA1189" s="16"/>
      <c r="EB1189" s="16"/>
      <c r="EC1189" s="16"/>
      <c r="ED1189" s="16"/>
      <c r="EE1189" s="16"/>
      <c r="EF1189" s="16"/>
      <c r="EG1189" s="16"/>
      <c r="EH1189" s="16"/>
      <c r="EI1189" s="16"/>
      <c r="EJ1189" s="16"/>
      <c r="EK1189" s="16"/>
      <c r="EL1189" s="16"/>
      <c r="EM1189" s="16"/>
      <c r="EN1189" s="16"/>
      <c r="EO1189" s="16"/>
      <c r="EP1189" s="16"/>
      <c r="EQ1189" s="16"/>
      <c r="ER1189" s="16"/>
      <c r="ES1189" s="16"/>
      <c r="ET1189" s="16"/>
      <c r="EU1189" s="16"/>
      <c r="EV1189" s="16"/>
      <c r="EW1189" s="16"/>
      <c r="EX1189" s="16"/>
      <c r="EY1189" s="16"/>
      <c r="EZ1189" s="16"/>
      <c r="FA1189" s="16"/>
      <c r="FB1189" s="16"/>
      <c r="FC1189" s="16"/>
      <c r="FD1189" s="16"/>
      <c r="FE1189" s="16"/>
      <c r="FF1189" s="16"/>
      <c r="FG1189" s="16"/>
      <c r="FH1189" s="16"/>
      <c r="FI1189" s="16"/>
    </row>
    <row r="1190" spans="68:165" x14ac:dyDescent="0.25">
      <c r="BP1190" s="16"/>
      <c r="BQ1190" s="16"/>
      <c r="BR1190" s="16"/>
      <c r="BS1190" s="16"/>
      <c r="BT1190" s="16"/>
      <c r="BU1190" s="16"/>
      <c r="BV1190" s="16"/>
      <c r="BW1190" s="16"/>
      <c r="BX1190" s="16"/>
      <c r="BY1190" s="16"/>
      <c r="BZ1190" s="16"/>
      <c r="CA1190" s="16"/>
      <c r="CB1190" s="16"/>
      <c r="CC1190" s="16"/>
      <c r="CD1190" s="16"/>
      <c r="CE1190" s="16"/>
      <c r="CF1190" s="16"/>
      <c r="CG1190" s="16"/>
      <c r="CH1190" s="16"/>
      <c r="CI1190" s="16"/>
      <c r="CJ1190" s="16"/>
      <c r="CK1190" s="16"/>
      <c r="CL1190" s="16"/>
      <c r="CM1190" s="16"/>
      <c r="CN1190" s="16"/>
      <c r="CO1190" s="16"/>
      <c r="CP1190" s="16"/>
      <c r="CQ1190" s="16"/>
      <c r="CR1190" s="16"/>
      <c r="CS1190" s="16"/>
      <c r="CT1190" s="16"/>
      <c r="CU1190" s="16"/>
      <c r="CV1190" s="16"/>
      <c r="CW1190" s="16"/>
      <c r="CX1190" s="16"/>
      <c r="CY1190" s="16"/>
      <c r="CZ1190" s="16"/>
      <c r="DA1190" s="16"/>
      <c r="DB1190" s="16"/>
      <c r="DC1190" s="16"/>
      <c r="DD1190" s="16"/>
      <c r="DE1190" s="16"/>
      <c r="DF1190" s="16"/>
      <c r="DG1190" s="16"/>
      <c r="DH1190" s="16"/>
      <c r="DI1190" s="16"/>
      <c r="DJ1190" s="16"/>
      <c r="DK1190" s="16"/>
      <c r="DL1190" s="16"/>
      <c r="DM1190" s="16"/>
      <c r="DN1190" s="16"/>
      <c r="DO1190" s="16"/>
      <c r="DP1190" s="16"/>
      <c r="DQ1190" s="16"/>
      <c r="DR1190" s="16"/>
      <c r="DS1190" s="16"/>
      <c r="DT1190" s="16"/>
      <c r="DU1190" s="16"/>
      <c r="DV1190" s="16"/>
      <c r="DW1190" s="16"/>
      <c r="DX1190" s="16"/>
      <c r="DY1190" s="16"/>
      <c r="DZ1190" s="16"/>
      <c r="EA1190" s="16"/>
      <c r="EB1190" s="16"/>
      <c r="EC1190" s="16"/>
      <c r="ED1190" s="16"/>
      <c r="EE1190" s="16"/>
      <c r="EF1190" s="16"/>
      <c r="EG1190" s="16"/>
      <c r="EH1190" s="16"/>
      <c r="EI1190" s="16"/>
      <c r="EJ1190" s="16"/>
      <c r="EK1190" s="16"/>
      <c r="EL1190" s="16"/>
      <c r="EM1190" s="16"/>
      <c r="EN1190" s="16"/>
      <c r="EO1190" s="16"/>
      <c r="EP1190" s="16"/>
      <c r="EQ1190" s="16"/>
      <c r="ER1190" s="16"/>
      <c r="ES1190" s="16"/>
      <c r="ET1190" s="16"/>
      <c r="EU1190" s="16"/>
      <c r="EV1190" s="16"/>
      <c r="EW1190" s="16"/>
      <c r="EX1190" s="16"/>
      <c r="EY1190" s="16"/>
      <c r="EZ1190" s="16"/>
      <c r="FA1190" s="16"/>
      <c r="FB1190" s="16"/>
      <c r="FC1190" s="16"/>
      <c r="FD1190" s="16"/>
      <c r="FE1190" s="16"/>
      <c r="FF1190" s="16"/>
      <c r="FG1190" s="16"/>
      <c r="FH1190" s="16"/>
      <c r="FI1190" s="16"/>
    </row>
    <row r="1191" spans="68:165" x14ac:dyDescent="0.25">
      <c r="BP1191" s="16"/>
      <c r="BQ1191" s="16"/>
      <c r="BR1191" s="16"/>
      <c r="BS1191" s="16"/>
      <c r="BT1191" s="16"/>
      <c r="BU1191" s="16"/>
      <c r="BV1191" s="16"/>
      <c r="BW1191" s="16"/>
      <c r="BX1191" s="16"/>
      <c r="BY1191" s="16"/>
      <c r="BZ1191" s="16"/>
      <c r="CA1191" s="16"/>
      <c r="CB1191" s="16"/>
      <c r="CC1191" s="16"/>
      <c r="CD1191" s="16"/>
      <c r="CE1191" s="16"/>
      <c r="CF1191" s="16"/>
      <c r="CG1191" s="16"/>
      <c r="CH1191" s="16"/>
      <c r="CI1191" s="16"/>
      <c r="CJ1191" s="16"/>
      <c r="CK1191" s="16"/>
      <c r="CL1191" s="16"/>
      <c r="CM1191" s="16"/>
      <c r="CN1191" s="16"/>
      <c r="CO1191" s="16"/>
      <c r="CP1191" s="16"/>
      <c r="CQ1191" s="16"/>
      <c r="CR1191" s="16"/>
      <c r="CS1191" s="16"/>
      <c r="CT1191" s="16"/>
      <c r="CU1191" s="16"/>
      <c r="CV1191" s="16"/>
      <c r="CW1191" s="16"/>
      <c r="CX1191" s="16"/>
      <c r="CY1191" s="16"/>
      <c r="CZ1191" s="16"/>
      <c r="DA1191" s="16"/>
      <c r="DB1191" s="16"/>
      <c r="DC1191" s="16"/>
      <c r="DD1191" s="16"/>
      <c r="DE1191" s="16"/>
      <c r="DF1191" s="16"/>
      <c r="DG1191" s="16"/>
      <c r="DH1191" s="16"/>
      <c r="DI1191" s="16"/>
      <c r="DJ1191" s="16"/>
      <c r="DK1191" s="16"/>
      <c r="DL1191" s="16"/>
      <c r="DM1191" s="16"/>
      <c r="DN1191" s="16"/>
      <c r="DO1191" s="16"/>
      <c r="DP1191" s="16"/>
      <c r="DQ1191" s="16"/>
      <c r="DR1191" s="16"/>
      <c r="DS1191" s="16"/>
      <c r="DT1191" s="16"/>
      <c r="DU1191" s="16"/>
      <c r="DV1191" s="16"/>
      <c r="DW1191" s="16"/>
      <c r="DX1191" s="16"/>
      <c r="DY1191" s="16"/>
      <c r="DZ1191" s="16"/>
      <c r="EA1191" s="16"/>
      <c r="EB1191" s="16"/>
      <c r="EC1191" s="16"/>
      <c r="ED1191" s="16"/>
      <c r="EE1191" s="16"/>
      <c r="EF1191" s="16"/>
      <c r="EG1191" s="16"/>
      <c r="EH1191" s="16"/>
      <c r="EI1191" s="16"/>
      <c r="EJ1191" s="16"/>
      <c r="EK1191" s="16"/>
      <c r="EL1191" s="16"/>
      <c r="EM1191" s="16"/>
      <c r="EN1191" s="16"/>
      <c r="EO1191" s="16"/>
      <c r="EP1191" s="16"/>
      <c r="EQ1191" s="16"/>
      <c r="ER1191" s="16"/>
      <c r="ES1191" s="16"/>
      <c r="ET1191" s="16"/>
      <c r="EU1191" s="16"/>
      <c r="EV1191" s="16"/>
      <c r="EW1191" s="16"/>
      <c r="EX1191" s="16"/>
      <c r="EY1191" s="16"/>
      <c r="EZ1191" s="16"/>
      <c r="FA1191" s="16"/>
      <c r="FB1191" s="16"/>
      <c r="FC1191" s="16"/>
      <c r="FD1191" s="16"/>
      <c r="FE1191" s="16"/>
      <c r="FF1191" s="16"/>
      <c r="FG1191" s="16"/>
      <c r="FH1191" s="16"/>
      <c r="FI1191" s="16"/>
    </row>
    <row r="1192" spans="68:165" x14ac:dyDescent="0.25">
      <c r="BP1192" s="16"/>
      <c r="BQ1192" s="16"/>
      <c r="BR1192" s="16"/>
      <c r="BS1192" s="16"/>
      <c r="BT1192" s="16"/>
      <c r="BU1192" s="16"/>
      <c r="BV1192" s="16"/>
      <c r="BW1192" s="16"/>
      <c r="BX1192" s="16"/>
      <c r="BY1192" s="16"/>
      <c r="BZ1192" s="16"/>
      <c r="CA1192" s="16"/>
      <c r="CB1192" s="16"/>
      <c r="CC1192" s="16"/>
      <c r="CD1192" s="16"/>
      <c r="CE1192" s="16"/>
      <c r="CF1192" s="16"/>
      <c r="CG1192" s="16"/>
      <c r="CH1192" s="16"/>
      <c r="CI1192" s="16"/>
      <c r="CJ1192" s="16"/>
      <c r="CK1192" s="16"/>
      <c r="CL1192" s="16"/>
      <c r="CM1192" s="16"/>
      <c r="CN1192" s="16"/>
      <c r="CO1192" s="16"/>
      <c r="CP1192" s="16"/>
      <c r="CQ1192" s="16"/>
      <c r="CR1192" s="16"/>
      <c r="CS1192" s="16"/>
      <c r="CT1192" s="16"/>
      <c r="CU1192" s="16"/>
      <c r="CV1192" s="16"/>
      <c r="CW1192" s="16"/>
      <c r="CX1192" s="16"/>
      <c r="CY1192" s="16"/>
      <c r="CZ1192" s="16"/>
      <c r="DA1192" s="16"/>
      <c r="DB1192" s="16"/>
      <c r="DC1192" s="16"/>
      <c r="DD1192" s="16"/>
      <c r="DE1192" s="16"/>
      <c r="DF1192" s="16"/>
      <c r="DG1192" s="16"/>
      <c r="DH1192" s="16"/>
      <c r="DI1192" s="16"/>
      <c r="DJ1192" s="16"/>
      <c r="DK1192" s="16"/>
      <c r="DL1192" s="16"/>
      <c r="DM1192" s="16"/>
      <c r="DN1192" s="16"/>
      <c r="DO1192" s="16"/>
      <c r="DP1192" s="16"/>
      <c r="DQ1192" s="16"/>
      <c r="DR1192" s="16"/>
      <c r="DS1192" s="16"/>
      <c r="DT1192" s="16"/>
      <c r="DU1192" s="16"/>
      <c r="DV1192" s="16"/>
      <c r="DW1192" s="16"/>
      <c r="DX1192" s="16"/>
      <c r="DY1192" s="16"/>
      <c r="DZ1192" s="16"/>
      <c r="EA1192" s="16"/>
      <c r="EB1192" s="16"/>
      <c r="EC1192" s="16"/>
      <c r="ED1192" s="16"/>
      <c r="EE1192" s="16"/>
      <c r="EF1192" s="16"/>
      <c r="EG1192" s="16"/>
      <c r="EH1192" s="16"/>
      <c r="EI1192" s="16"/>
      <c r="EJ1192" s="16"/>
      <c r="EK1192" s="16"/>
      <c r="EL1192" s="16"/>
      <c r="EM1192" s="16"/>
      <c r="EN1192" s="16"/>
      <c r="EO1192" s="16"/>
      <c r="EP1192" s="16"/>
      <c r="EQ1192" s="16"/>
      <c r="ER1192" s="16"/>
      <c r="ES1192" s="16"/>
      <c r="ET1192" s="16"/>
      <c r="EU1192" s="16"/>
      <c r="EV1192" s="16"/>
      <c r="EW1192" s="16"/>
      <c r="EX1192" s="16"/>
      <c r="EY1192" s="16"/>
      <c r="EZ1192" s="16"/>
      <c r="FA1192" s="16"/>
      <c r="FB1192" s="16"/>
      <c r="FC1192" s="16"/>
      <c r="FD1192" s="16"/>
      <c r="FE1192" s="16"/>
      <c r="FF1192" s="16"/>
      <c r="FG1192" s="16"/>
      <c r="FH1192" s="16"/>
      <c r="FI1192" s="16"/>
    </row>
    <row r="1193" spans="68:165" x14ac:dyDescent="0.25">
      <c r="BP1193" s="16"/>
      <c r="BQ1193" s="16"/>
      <c r="BR1193" s="16"/>
      <c r="BS1193" s="16"/>
      <c r="BT1193" s="16"/>
      <c r="BU1193" s="16"/>
      <c r="BV1193" s="16"/>
      <c r="BW1193" s="16"/>
      <c r="BX1193" s="16"/>
      <c r="BY1193" s="16"/>
      <c r="BZ1193" s="16"/>
      <c r="CA1193" s="16"/>
      <c r="CB1193" s="16"/>
      <c r="CC1193" s="16"/>
      <c r="CD1193" s="16"/>
      <c r="CE1193" s="16"/>
      <c r="CF1193" s="16"/>
      <c r="CG1193" s="16"/>
      <c r="CH1193" s="16"/>
      <c r="CI1193" s="16"/>
      <c r="CJ1193" s="16"/>
      <c r="CK1193" s="16"/>
      <c r="CL1193" s="16"/>
      <c r="CM1193" s="16"/>
      <c r="CN1193" s="16"/>
      <c r="CO1193" s="16"/>
      <c r="CP1193" s="16"/>
      <c r="CQ1193" s="16"/>
      <c r="CR1193" s="16"/>
      <c r="CS1193" s="16"/>
      <c r="CT1193" s="16"/>
      <c r="CU1193" s="16"/>
      <c r="CV1193" s="16"/>
      <c r="CW1193" s="16"/>
      <c r="CX1193" s="16"/>
      <c r="CY1193" s="16"/>
      <c r="CZ1193" s="16"/>
      <c r="DA1193" s="16"/>
      <c r="DB1193" s="16"/>
      <c r="DC1193" s="16"/>
      <c r="DD1193" s="16"/>
      <c r="DE1193" s="16"/>
      <c r="DF1193" s="16"/>
      <c r="DG1193" s="16"/>
      <c r="DH1193" s="16"/>
      <c r="DI1193" s="16"/>
      <c r="DJ1193" s="16"/>
      <c r="DK1193" s="16"/>
      <c r="DL1193" s="16"/>
      <c r="DM1193" s="16"/>
      <c r="DN1193" s="16"/>
      <c r="DO1193" s="16"/>
      <c r="DP1193" s="16"/>
      <c r="DQ1193" s="16"/>
      <c r="DR1193" s="16"/>
      <c r="DS1193" s="16"/>
      <c r="DT1193" s="16"/>
      <c r="DU1193" s="16"/>
      <c r="DV1193" s="16"/>
      <c r="DW1193" s="16"/>
      <c r="DX1193" s="16"/>
      <c r="DY1193" s="16"/>
      <c r="DZ1193" s="16"/>
      <c r="EA1193" s="16"/>
      <c r="EB1193" s="16"/>
      <c r="EC1193" s="16"/>
      <c r="ED1193" s="16"/>
      <c r="EE1193" s="16"/>
      <c r="EF1193" s="16"/>
      <c r="EG1193" s="16"/>
      <c r="EH1193" s="16"/>
      <c r="EI1193" s="16"/>
      <c r="EJ1193" s="16"/>
      <c r="EK1193" s="16"/>
      <c r="EL1193" s="16"/>
      <c r="EM1193" s="16"/>
      <c r="EN1193" s="16"/>
      <c r="EO1193" s="16"/>
      <c r="EP1193" s="16"/>
      <c r="EQ1193" s="16"/>
      <c r="ER1193" s="16"/>
      <c r="ES1193" s="16"/>
      <c r="ET1193" s="16"/>
      <c r="EU1193" s="16"/>
      <c r="EV1193" s="16"/>
      <c r="EW1193" s="16"/>
      <c r="EX1193" s="16"/>
      <c r="EY1193" s="16"/>
      <c r="EZ1193" s="16"/>
      <c r="FA1193" s="16"/>
      <c r="FB1193" s="16"/>
      <c r="FC1193" s="16"/>
      <c r="FD1193" s="16"/>
      <c r="FE1193" s="16"/>
      <c r="FF1193" s="16"/>
      <c r="FG1193" s="16"/>
      <c r="FH1193" s="16"/>
      <c r="FI1193" s="16"/>
    </row>
    <row r="1194" spans="68:165" x14ac:dyDescent="0.25">
      <c r="BP1194" s="16"/>
      <c r="BQ1194" s="16"/>
      <c r="BR1194" s="16"/>
      <c r="BS1194" s="16"/>
      <c r="BT1194" s="16"/>
      <c r="BU1194" s="16"/>
      <c r="BV1194" s="16"/>
      <c r="BW1194" s="16"/>
      <c r="BX1194" s="16"/>
      <c r="BY1194" s="16"/>
      <c r="BZ1194" s="16"/>
      <c r="CA1194" s="16"/>
      <c r="CB1194" s="16"/>
      <c r="CC1194" s="16"/>
      <c r="CD1194" s="16"/>
      <c r="CE1194" s="16"/>
      <c r="CF1194" s="16"/>
      <c r="CG1194" s="16"/>
      <c r="CH1194" s="16"/>
      <c r="CI1194" s="16"/>
      <c r="CJ1194" s="16"/>
      <c r="CK1194" s="16"/>
      <c r="CL1194" s="16"/>
      <c r="CM1194" s="16"/>
      <c r="CN1194" s="16"/>
      <c r="CO1194" s="16"/>
      <c r="CP1194" s="16"/>
      <c r="CQ1194" s="16"/>
      <c r="CR1194" s="16"/>
      <c r="CS1194" s="16"/>
      <c r="CT1194" s="16"/>
      <c r="CU1194" s="16"/>
      <c r="CV1194" s="16"/>
      <c r="CW1194" s="16"/>
      <c r="CX1194" s="16"/>
      <c r="CY1194" s="16"/>
      <c r="CZ1194" s="16"/>
      <c r="DA1194" s="16"/>
      <c r="DB1194" s="16"/>
      <c r="DC1194" s="16"/>
      <c r="DD1194" s="16"/>
      <c r="DE1194" s="16"/>
      <c r="DF1194" s="16"/>
      <c r="DG1194" s="16"/>
      <c r="DH1194" s="16"/>
      <c r="DI1194" s="16"/>
      <c r="DJ1194" s="16"/>
      <c r="DK1194" s="16"/>
      <c r="DL1194" s="16"/>
      <c r="DM1194" s="16"/>
      <c r="DN1194" s="16"/>
      <c r="DO1194" s="16"/>
      <c r="DP1194" s="16"/>
      <c r="DQ1194" s="16"/>
      <c r="DR1194" s="16"/>
      <c r="DS1194" s="16"/>
      <c r="DT1194" s="16"/>
      <c r="DU1194" s="16"/>
      <c r="DV1194" s="16"/>
      <c r="DW1194" s="16"/>
      <c r="DX1194" s="16"/>
      <c r="DY1194" s="16"/>
      <c r="DZ1194" s="16"/>
      <c r="EA1194" s="16"/>
      <c r="EB1194" s="16"/>
      <c r="EC1194" s="16"/>
      <c r="ED1194" s="16"/>
      <c r="EE1194" s="16"/>
      <c r="EF1194" s="16"/>
      <c r="EG1194" s="16"/>
      <c r="EH1194" s="16"/>
      <c r="EI1194" s="16"/>
      <c r="EJ1194" s="16"/>
      <c r="EK1194" s="16"/>
      <c r="EL1194" s="16"/>
      <c r="EM1194" s="16"/>
      <c r="EN1194" s="16"/>
      <c r="EO1194" s="16"/>
      <c r="EP1194" s="16"/>
      <c r="EQ1194" s="16"/>
      <c r="ER1194" s="16"/>
      <c r="ES1194" s="16"/>
      <c r="ET1194" s="16"/>
      <c r="EU1194" s="16"/>
      <c r="EV1194" s="16"/>
      <c r="EW1194" s="16"/>
      <c r="EX1194" s="16"/>
      <c r="EY1194" s="16"/>
      <c r="EZ1194" s="16"/>
      <c r="FA1194" s="16"/>
      <c r="FB1194" s="16"/>
      <c r="FC1194" s="16"/>
      <c r="FD1194" s="16"/>
      <c r="FE1194" s="16"/>
      <c r="FF1194" s="16"/>
      <c r="FG1194" s="16"/>
      <c r="FH1194" s="16"/>
      <c r="FI1194" s="16"/>
    </row>
    <row r="1195" spans="68:165" x14ac:dyDescent="0.25">
      <c r="BP1195" s="16"/>
      <c r="BQ1195" s="16"/>
      <c r="BR1195" s="16"/>
      <c r="BS1195" s="16"/>
      <c r="BT1195" s="16"/>
      <c r="BU1195" s="16"/>
      <c r="BV1195" s="16"/>
      <c r="BW1195" s="16"/>
      <c r="BX1195" s="16"/>
      <c r="BY1195" s="16"/>
      <c r="BZ1195" s="16"/>
      <c r="CA1195" s="16"/>
      <c r="CB1195" s="16"/>
      <c r="CC1195" s="16"/>
      <c r="CD1195" s="16"/>
      <c r="CE1195" s="16"/>
      <c r="CF1195" s="16"/>
      <c r="CG1195" s="16"/>
      <c r="CH1195" s="16"/>
      <c r="CI1195" s="16"/>
      <c r="CJ1195" s="16"/>
      <c r="CK1195" s="16"/>
      <c r="CL1195" s="16"/>
      <c r="CM1195" s="16"/>
      <c r="CN1195" s="16"/>
      <c r="CO1195" s="16"/>
      <c r="CP1195" s="16"/>
      <c r="CQ1195" s="16"/>
      <c r="CR1195" s="16"/>
      <c r="CS1195" s="16"/>
      <c r="CT1195" s="16"/>
      <c r="CU1195" s="16"/>
      <c r="CV1195" s="16"/>
      <c r="CW1195" s="16"/>
      <c r="CX1195" s="16"/>
      <c r="CY1195" s="16"/>
      <c r="CZ1195" s="16"/>
      <c r="DA1195" s="16"/>
      <c r="DB1195" s="16"/>
      <c r="DC1195" s="16"/>
      <c r="DD1195" s="16"/>
      <c r="DE1195" s="16"/>
      <c r="DF1195" s="16"/>
      <c r="DG1195" s="16"/>
      <c r="DH1195" s="16"/>
      <c r="DI1195" s="16"/>
      <c r="DJ1195" s="16"/>
      <c r="DK1195" s="16"/>
      <c r="DL1195" s="16"/>
      <c r="DM1195" s="16"/>
      <c r="DN1195" s="16"/>
      <c r="DO1195" s="16"/>
      <c r="DP1195" s="16"/>
      <c r="DQ1195" s="16"/>
      <c r="DR1195" s="16"/>
      <c r="DS1195" s="16"/>
      <c r="DT1195" s="16"/>
      <c r="DU1195" s="16"/>
      <c r="DV1195" s="16"/>
      <c r="DW1195" s="16"/>
      <c r="DX1195" s="16"/>
      <c r="DY1195" s="16"/>
      <c r="DZ1195" s="16"/>
      <c r="EA1195" s="16"/>
      <c r="EB1195" s="16"/>
      <c r="EC1195" s="16"/>
      <c r="ED1195" s="16"/>
      <c r="EE1195" s="16"/>
      <c r="EF1195" s="16"/>
      <c r="EG1195" s="16"/>
      <c r="EH1195" s="16"/>
      <c r="EI1195" s="16"/>
      <c r="EJ1195" s="16"/>
      <c r="EK1195" s="16"/>
      <c r="EL1195" s="16"/>
      <c r="EM1195" s="16"/>
      <c r="EN1195" s="16"/>
      <c r="EO1195" s="16"/>
      <c r="EP1195" s="16"/>
      <c r="EQ1195" s="16"/>
      <c r="ER1195" s="16"/>
      <c r="ES1195" s="16"/>
      <c r="ET1195" s="16"/>
      <c r="EU1195" s="16"/>
      <c r="EV1195" s="16"/>
      <c r="EW1195" s="16"/>
      <c r="EX1195" s="16"/>
      <c r="EY1195" s="16"/>
      <c r="EZ1195" s="16"/>
      <c r="FA1195" s="16"/>
      <c r="FB1195" s="16"/>
      <c r="FC1195" s="16"/>
      <c r="FD1195" s="16"/>
      <c r="FE1195" s="16"/>
      <c r="FF1195" s="16"/>
      <c r="FG1195" s="16"/>
      <c r="FH1195" s="16"/>
      <c r="FI1195" s="16"/>
    </row>
    <row r="1196" spans="68:165" x14ac:dyDescent="0.25">
      <c r="BP1196" s="16"/>
      <c r="BQ1196" s="16"/>
      <c r="BR1196" s="16"/>
      <c r="BS1196" s="16"/>
      <c r="BT1196" s="16"/>
      <c r="BU1196" s="16"/>
      <c r="BV1196" s="16"/>
      <c r="BW1196" s="16"/>
      <c r="BX1196" s="16"/>
      <c r="BY1196" s="16"/>
      <c r="BZ1196" s="16"/>
      <c r="CA1196" s="16"/>
      <c r="CB1196" s="16"/>
      <c r="CC1196" s="16"/>
      <c r="CD1196" s="16"/>
      <c r="CE1196" s="16"/>
      <c r="CF1196" s="16"/>
      <c r="CG1196" s="16"/>
      <c r="CH1196" s="16"/>
      <c r="CI1196" s="16"/>
      <c r="CJ1196" s="16"/>
      <c r="CK1196" s="16"/>
      <c r="CL1196" s="16"/>
      <c r="CM1196" s="16"/>
      <c r="CN1196" s="16"/>
      <c r="CO1196" s="16"/>
      <c r="CP1196" s="16"/>
      <c r="CQ1196" s="16"/>
      <c r="CR1196" s="16"/>
      <c r="CS1196" s="16"/>
      <c r="CT1196" s="16"/>
      <c r="CU1196" s="16"/>
      <c r="CV1196" s="16"/>
      <c r="CW1196" s="16"/>
      <c r="CX1196" s="16"/>
      <c r="CY1196" s="16"/>
      <c r="CZ1196" s="16"/>
      <c r="DA1196" s="16"/>
      <c r="DB1196" s="16"/>
      <c r="DC1196" s="16"/>
      <c r="DD1196" s="16"/>
      <c r="DE1196" s="16"/>
      <c r="DF1196" s="16"/>
      <c r="DG1196" s="16"/>
      <c r="DH1196" s="16"/>
      <c r="DI1196" s="16"/>
      <c r="DJ1196" s="16"/>
      <c r="DK1196" s="16"/>
      <c r="DL1196" s="16"/>
      <c r="DM1196" s="16"/>
      <c r="DN1196" s="16"/>
      <c r="DO1196" s="16"/>
      <c r="DP1196" s="16"/>
      <c r="DQ1196" s="16"/>
      <c r="DR1196" s="16"/>
      <c r="DS1196" s="16"/>
      <c r="DT1196" s="16"/>
      <c r="DU1196" s="16"/>
      <c r="DV1196" s="16"/>
      <c r="DW1196" s="16"/>
      <c r="DX1196" s="16"/>
      <c r="DY1196" s="16"/>
      <c r="DZ1196" s="16"/>
      <c r="EA1196" s="16"/>
      <c r="EB1196" s="16"/>
      <c r="EC1196" s="16"/>
      <c r="ED1196" s="16"/>
      <c r="EE1196" s="16"/>
      <c r="EF1196" s="16"/>
      <c r="EG1196" s="16"/>
      <c r="EH1196" s="16"/>
      <c r="EI1196" s="16"/>
      <c r="EJ1196" s="16"/>
      <c r="EK1196" s="16"/>
      <c r="EL1196" s="16"/>
      <c r="EM1196" s="16"/>
      <c r="EN1196" s="16"/>
      <c r="EO1196" s="16"/>
      <c r="EP1196" s="16"/>
      <c r="EQ1196" s="16"/>
      <c r="ER1196" s="16"/>
      <c r="ES1196" s="16"/>
      <c r="ET1196" s="16"/>
      <c r="EU1196" s="16"/>
      <c r="EV1196" s="16"/>
      <c r="EW1196" s="16"/>
      <c r="EX1196" s="16"/>
      <c r="EY1196" s="16"/>
      <c r="EZ1196" s="16"/>
      <c r="FA1196" s="16"/>
      <c r="FB1196" s="16"/>
      <c r="FC1196" s="16"/>
      <c r="FD1196" s="16"/>
      <c r="FE1196" s="16"/>
      <c r="FF1196" s="16"/>
      <c r="FG1196" s="16"/>
      <c r="FH1196" s="16"/>
      <c r="FI1196" s="16"/>
    </row>
    <row r="1197" spans="68:165" x14ac:dyDescent="0.25">
      <c r="BP1197" s="16"/>
      <c r="BQ1197" s="16"/>
      <c r="BR1197" s="16"/>
      <c r="BS1197" s="16"/>
      <c r="BT1197" s="16"/>
      <c r="BU1197" s="16"/>
      <c r="BV1197" s="16"/>
      <c r="BW1197" s="16"/>
      <c r="BX1197" s="16"/>
      <c r="BY1197" s="16"/>
      <c r="BZ1197" s="16"/>
      <c r="CA1197" s="16"/>
      <c r="CB1197" s="16"/>
      <c r="CC1197" s="16"/>
      <c r="CD1197" s="16"/>
      <c r="CE1197" s="16"/>
      <c r="CF1197" s="16"/>
      <c r="CG1197" s="16"/>
      <c r="CH1197" s="16"/>
      <c r="CI1197" s="16"/>
      <c r="CJ1197" s="16"/>
      <c r="CK1197" s="16"/>
      <c r="CL1197" s="16"/>
      <c r="CM1197" s="16"/>
      <c r="CN1197" s="16"/>
      <c r="CO1197" s="16"/>
      <c r="CP1197" s="16"/>
      <c r="CQ1197" s="16"/>
      <c r="CR1197" s="16"/>
      <c r="CS1197" s="16"/>
      <c r="CT1197" s="16"/>
      <c r="CU1197" s="16"/>
      <c r="CV1197" s="16"/>
      <c r="CW1197" s="16"/>
      <c r="CX1197" s="16"/>
      <c r="CY1197" s="16"/>
      <c r="CZ1197" s="16"/>
      <c r="DA1197" s="16"/>
      <c r="DB1197" s="16"/>
      <c r="DC1197" s="16"/>
      <c r="DD1197" s="16"/>
      <c r="DE1197" s="16"/>
      <c r="DF1197" s="16"/>
      <c r="DG1197" s="16"/>
      <c r="DH1197" s="16"/>
      <c r="DI1197" s="16"/>
      <c r="DJ1197" s="16"/>
      <c r="DK1197" s="16"/>
      <c r="DL1197" s="16"/>
      <c r="DM1197" s="16"/>
      <c r="DN1197" s="16"/>
      <c r="DO1197" s="16"/>
      <c r="DP1197" s="16"/>
      <c r="DQ1197" s="16"/>
      <c r="DR1197" s="16"/>
      <c r="DS1197" s="16"/>
      <c r="DT1197" s="16"/>
      <c r="DU1197" s="16"/>
      <c r="DV1197" s="16"/>
      <c r="DW1197" s="16"/>
      <c r="DX1197" s="16"/>
      <c r="DY1197" s="16"/>
      <c r="DZ1197" s="16"/>
      <c r="EA1197" s="16"/>
      <c r="EB1197" s="16"/>
      <c r="EC1197" s="16"/>
      <c r="ED1197" s="16"/>
      <c r="EE1197" s="16"/>
      <c r="EF1197" s="16"/>
      <c r="EG1197" s="16"/>
      <c r="EH1197" s="16"/>
      <c r="EI1197" s="16"/>
      <c r="EJ1197" s="16"/>
      <c r="EK1197" s="16"/>
      <c r="EL1197" s="16"/>
      <c r="EM1197" s="16"/>
      <c r="EN1197" s="16"/>
      <c r="EO1197" s="16"/>
      <c r="EP1197" s="16"/>
      <c r="EQ1197" s="16"/>
      <c r="ER1197" s="16"/>
      <c r="ES1197" s="16"/>
      <c r="ET1197" s="16"/>
      <c r="EU1197" s="16"/>
      <c r="EV1197" s="16"/>
      <c r="EW1197" s="16"/>
      <c r="EX1197" s="16"/>
      <c r="EY1197" s="16"/>
      <c r="EZ1197" s="16"/>
      <c r="FA1197" s="16"/>
      <c r="FB1197" s="16"/>
      <c r="FC1197" s="16"/>
      <c r="FD1197" s="16"/>
      <c r="FE1197" s="16"/>
      <c r="FF1197" s="16"/>
      <c r="FG1197" s="16"/>
      <c r="FH1197" s="16"/>
      <c r="FI1197" s="16"/>
    </row>
    <row r="1198" spans="68:165" x14ac:dyDescent="0.25">
      <c r="BP1198" s="16"/>
      <c r="BQ1198" s="16"/>
      <c r="BR1198" s="16"/>
      <c r="BS1198" s="16"/>
      <c r="BT1198" s="16"/>
      <c r="BU1198" s="16"/>
      <c r="BV1198" s="16"/>
      <c r="BW1198" s="16"/>
      <c r="BX1198" s="16"/>
      <c r="BY1198" s="16"/>
      <c r="BZ1198" s="16"/>
      <c r="CA1198" s="16"/>
      <c r="CB1198" s="16"/>
      <c r="CC1198" s="16"/>
      <c r="CD1198" s="16"/>
      <c r="CE1198" s="16"/>
      <c r="CF1198" s="16"/>
      <c r="CG1198" s="16"/>
      <c r="CH1198" s="16"/>
      <c r="CI1198" s="16"/>
      <c r="CJ1198" s="16"/>
      <c r="CK1198" s="16"/>
      <c r="CL1198" s="16"/>
      <c r="CM1198" s="16"/>
      <c r="CN1198" s="16"/>
      <c r="CO1198" s="16"/>
      <c r="CP1198" s="16"/>
      <c r="CQ1198" s="16"/>
      <c r="CR1198" s="16"/>
      <c r="CS1198" s="16"/>
      <c r="CT1198" s="16"/>
      <c r="CU1198" s="16"/>
      <c r="CV1198" s="16"/>
      <c r="CW1198" s="16"/>
      <c r="CX1198" s="16"/>
      <c r="CY1198" s="16"/>
      <c r="CZ1198" s="16"/>
      <c r="DA1198" s="16"/>
      <c r="DB1198" s="16"/>
      <c r="DC1198" s="16"/>
      <c r="DD1198" s="16"/>
      <c r="DE1198" s="16"/>
      <c r="DF1198" s="16"/>
      <c r="DG1198" s="16"/>
      <c r="DH1198" s="16"/>
      <c r="DI1198" s="16"/>
      <c r="DJ1198" s="16"/>
      <c r="DK1198" s="16"/>
      <c r="DL1198" s="16"/>
      <c r="DM1198" s="16"/>
      <c r="DN1198" s="16"/>
      <c r="DO1198" s="16"/>
      <c r="DP1198" s="16"/>
      <c r="DQ1198" s="16"/>
      <c r="DR1198" s="16"/>
      <c r="DS1198" s="16"/>
      <c r="DT1198" s="16"/>
      <c r="DU1198" s="16"/>
      <c r="DV1198" s="16"/>
      <c r="DW1198" s="16"/>
      <c r="DX1198" s="16"/>
      <c r="DY1198" s="16"/>
      <c r="DZ1198" s="16"/>
      <c r="EA1198" s="16"/>
      <c r="EB1198" s="16"/>
      <c r="EC1198" s="16"/>
      <c r="ED1198" s="16"/>
      <c r="EE1198" s="16"/>
      <c r="EF1198" s="16"/>
      <c r="EG1198" s="16"/>
      <c r="EH1198" s="16"/>
      <c r="EI1198" s="16"/>
      <c r="EJ1198" s="16"/>
      <c r="EK1198" s="16"/>
      <c r="EL1198" s="16"/>
      <c r="EM1198" s="16"/>
      <c r="EN1198" s="16"/>
      <c r="EO1198" s="16"/>
      <c r="EP1198" s="16"/>
      <c r="EQ1198" s="16"/>
      <c r="ER1198" s="16"/>
      <c r="ES1198" s="16"/>
      <c r="ET1198" s="16"/>
      <c r="EU1198" s="16"/>
      <c r="EV1198" s="16"/>
      <c r="EW1198" s="16"/>
      <c r="EX1198" s="16"/>
      <c r="EY1198" s="16"/>
      <c r="EZ1198" s="16"/>
      <c r="FA1198" s="16"/>
      <c r="FB1198" s="16"/>
      <c r="FC1198" s="16"/>
      <c r="FD1198" s="16"/>
      <c r="FE1198" s="16"/>
      <c r="FF1198" s="16"/>
      <c r="FG1198" s="16"/>
      <c r="FH1198" s="16"/>
      <c r="FI1198" s="16"/>
    </row>
    <row r="1199" spans="68:165" x14ac:dyDescent="0.25">
      <c r="BP1199" s="16"/>
      <c r="BQ1199" s="16"/>
      <c r="BR1199" s="16"/>
      <c r="BS1199" s="16"/>
      <c r="BT1199" s="16"/>
      <c r="BU1199" s="16"/>
      <c r="BV1199" s="16"/>
      <c r="BW1199" s="16"/>
      <c r="BX1199" s="16"/>
      <c r="BY1199" s="16"/>
      <c r="BZ1199" s="16"/>
      <c r="CA1199" s="16"/>
      <c r="CB1199" s="16"/>
      <c r="CC1199" s="16"/>
      <c r="CD1199" s="16"/>
      <c r="CE1199" s="16"/>
      <c r="CF1199" s="16"/>
      <c r="CG1199" s="16"/>
      <c r="CH1199" s="16"/>
      <c r="CI1199" s="16"/>
      <c r="CJ1199" s="16"/>
      <c r="CK1199" s="16"/>
      <c r="CL1199" s="16"/>
      <c r="CM1199" s="16"/>
      <c r="CN1199" s="16"/>
      <c r="CO1199" s="16"/>
      <c r="CP1199" s="16"/>
      <c r="CQ1199" s="16"/>
      <c r="CR1199" s="16"/>
      <c r="CS1199" s="16"/>
      <c r="CT1199" s="16"/>
      <c r="CU1199" s="16"/>
      <c r="CV1199" s="16"/>
      <c r="CW1199" s="16"/>
      <c r="CX1199" s="16"/>
      <c r="CY1199" s="16"/>
      <c r="CZ1199" s="16"/>
      <c r="DA1199" s="16"/>
      <c r="DB1199" s="16"/>
      <c r="DC1199" s="16"/>
      <c r="DD1199" s="16"/>
      <c r="DE1199" s="16"/>
      <c r="DF1199" s="16"/>
      <c r="DG1199" s="16"/>
      <c r="DH1199" s="16"/>
      <c r="DI1199" s="16"/>
      <c r="DJ1199" s="16"/>
      <c r="DK1199" s="16"/>
      <c r="DL1199" s="16"/>
      <c r="DM1199" s="16"/>
      <c r="DN1199" s="16"/>
      <c r="DO1199" s="16"/>
      <c r="DP1199" s="16"/>
      <c r="DQ1199" s="16"/>
      <c r="DR1199" s="16"/>
      <c r="DS1199" s="16"/>
      <c r="DT1199" s="16"/>
      <c r="DU1199" s="16"/>
      <c r="DV1199" s="16"/>
      <c r="DW1199" s="16"/>
      <c r="DX1199" s="16"/>
      <c r="DY1199" s="16"/>
      <c r="DZ1199" s="16"/>
      <c r="EA1199" s="16"/>
      <c r="EB1199" s="16"/>
      <c r="EC1199" s="16"/>
      <c r="ED1199" s="16"/>
      <c r="EE1199" s="16"/>
      <c r="EF1199" s="16"/>
      <c r="EG1199" s="16"/>
      <c r="EH1199" s="16"/>
      <c r="EI1199" s="16"/>
      <c r="EJ1199" s="16"/>
      <c r="EK1199" s="16"/>
      <c r="EL1199" s="16"/>
      <c r="EM1199" s="16"/>
      <c r="EN1199" s="16"/>
      <c r="EO1199" s="16"/>
      <c r="EP1199" s="16"/>
      <c r="EQ1199" s="16"/>
      <c r="ER1199" s="16"/>
      <c r="ES1199" s="16"/>
      <c r="ET1199" s="16"/>
      <c r="EU1199" s="16"/>
      <c r="EV1199" s="16"/>
      <c r="EW1199" s="16"/>
      <c r="EX1199" s="16"/>
      <c r="EY1199" s="16"/>
      <c r="EZ1199" s="16"/>
      <c r="FA1199" s="16"/>
      <c r="FB1199" s="16"/>
      <c r="FC1199" s="16"/>
      <c r="FD1199" s="16"/>
      <c r="FE1199" s="16"/>
      <c r="FF1199" s="16"/>
      <c r="FG1199" s="16"/>
      <c r="FH1199" s="16"/>
      <c r="FI1199" s="16"/>
    </row>
    <row r="1200" spans="68:165" x14ac:dyDescent="0.25">
      <c r="BP1200" s="16"/>
      <c r="BQ1200" s="16"/>
      <c r="BR1200" s="16"/>
      <c r="BS1200" s="16"/>
      <c r="BT1200" s="16"/>
      <c r="BU1200" s="16"/>
      <c r="BV1200" s="16"/>
      <c r="BW1200" s="16"/>
      <c r="BX1200" s="16"/>
      <c r="BY1200" s="16"/>
      <c r="BZ1200" s="16"/>
      <c r="CA1200" s="16"/>
      <c r="CB1200" s="16"/>
      <c r="CC1200" s="16"/>
      <c r="CD1200" s="16"/>
      <c r="CE1200" s="16"/>
      <c r="CF1200" s="16"/>
      <c r="CG1200" s="16"/>
      <c r="CH1200" s="16"/>
      <c r="CI1200" s="16"/>
      <c r="CJ1200" s="16"/>
      <c r="CK1200" s="16"/>
      <c r="CL1200" s="16"/>
      <c r="CM1200" s="16"/>
      <c r="CN1200" s="16"/>
      <c r="CO1200" s="16"/>
      <c r="CP1200" s="16"/>
      <c r="CQ1200" s="16"/>
      <c r="CR1200" s="16"/>
      <c r="CS1200" s="16"/>
      <c r="CT1200" s="16"/>
      <c r="CU1200" s="16"/>
      <c r="CV1200" s="16"/>
      <c r="CW1200" s="16"/>
      <c r="CX1200" s="16"/>
      <c r="CY1200" s="16"/>
      <c r="CZ1200" s="16"/>
      <c r="DA1200" s="16"/>
      <c r="DB1200" s="16"/>
      <c r="DC1200" s="16"/>
      <c r="DD1200" s="16"/>
      <c r="DE1200" s="16"/>
      <c r="DF1200" s="16"/>
      <c r="DG1200" s="16"/>
      <c r="DH1200" s="16"/>
      <c r="DI1200" s="16"/>
      <c r="DJ1200" s="16"/>
      <c r="DK1200" s="16"/>
      <c r="DL1200" s="16"/>
      <c r="DM1200" s="16"/>
      <c r="DN1200" s="16"/>
      <c r="DO1200" s="16"/>
      <c r="DP1200" s="16"/>
      <c r="DQ1200" s="16"/>
      <c r="DR1200" s="16"/>
      <c r="DS1200" s="16"/>
      <c r="DT1200" s="16"/>
      <c r="DU1200" s="16"/>
      <c r="DV1200" s="16"/>
      <c r="DW1200" s="16"/>
      <c r="DX1200" s="16"/>
      <c r="DY1200" s="16"/>
      <c r="DZ1200" s="16"/>
      <c r="EA1200" s="16"/>
      <c r="EB1200" s="16"/>
      <c r="EC1200" s="16"/>
      <c r="ED1200" s="16"/>
      <c r="EE1200" s="16"/>
      <c r="EF1200" s="16"/>
      <c r="EG1200" s="16"/>
      <c r="EH1200" s="16"/>
      <c r="EI1200" s="16"/>
      <c r="EJ1200" s="16"/>
      <c r="EK1200" s="16"/>
      <c r="EL1200" s="16"/>
      <c r="EM1200" s="16"/>
      <c r="EN1200" s="16"/>
      <c r="EO1200" s="16"/>
      <c r="EP1200" s="16"/>
      <c r="EQ1200" s="16"/>
      <c r="ER1200" s="16"/>
      <c r="ES1200" s="16"/>
      <c r="ET1200" s="16"/>
      <c r="EU1200" s="16"/>
      <c r="EV1200" s="16"/>
      <c r="EW1200" s="16"/>
      <c r="EX1200" s="16"/>
      <c r="EY1200" s="16"/>
      <c r="EZ1200" s="16"/>
      <c r="FA1200" s="16"/>
      <c r="FB1200" s="16"/>
      <c r="FC1200" s="16"/>
      <c r="FD1200" s="16"/>
      <c r="FE1200" s="16"/>
      <c r="FF1200" s="16"/>
      <c r="FG1200" s="16"/>
      <c r="FH1200" s="16"/>
      <c r="FI1200" s="16"/>
    </row>
    <row r="1201" spans="68:165" x14ac:dyDescent="0.25">
      <c r="BP1201" s="16"/>
      <c r="BQ1201" s="16"/>
      <c r="BR1201" s="16"/>
      <c r="BS1201" s="16"/>
      <c r="BT1201" s="16"/>
      <c r="BU1201" s="16"/>
      <c r="BV1201" s="16"/>
      <c r="BW1201" s="16"/>
      <c r="BX1201" s="16"/>
      <c r="BY1201" s="16"/>
      <c r="BZ1201" s="16"/>
      <c r="CA1201" s="16"/>
      <c r="CB1201" s="16"/>
      <c r="CC1201" s="16"/>
      <c r="CD1201" s="16"/>
      <c r="CE1201" s="16"/>
      <c r="CF1201" s="16"/>
      <c r="CG1201" s="16"/>
      <c r="CH1201" s="16"/>
      <c r="CI1201" s="16"/>
      <c r="CJ1201" s="16"/>
      <c r="CK1201" s="16"/>
      <c r="CL1201" s="16"/>
      <c r="CM1201" s="16"/>
      <c r="CN1201" s="16"/>
      <c r="CO1201" s="16"/>
      <c r="CP1201" s="16"/>
      <c r="CQ1201" s="16"/>
      <c r="CR1201" s="16"/>
      <c r="CS1201" s="16"/>
      <c r="CT1201" s="16"/>
      <c r="CU1201" s="16"/>
      <c r="CV1201" s="16"/>
      <c r="CW1201" s="16"/>
      <c r="CX1201" s="16"/>
      <c r="CY1201" s="16"/>
      <c r="CZ1201" s="16"/>
      <c r="DA1201" s="16"/>
      <c r="DB1201" s="16"/>
      <c r="DC1201" s="16"/>
      <c r="DD1201" s="16"/>
      <c r="DE1201" s="16"/>
      <c r="DF1201" s="16"/>
      <c r="DG1201" s="16"/>
      <c r="DH1201" s="16"/>
      <c r="DI1201" s="16"/>
      <c r="DJ1201" s="16"/>
      <c r="DK1201" s="16"/>
      <c r="DL1201" s="16"/>
      <c r="DM1201" s="16"/>
      <c r="DN1201" s="16"/>
      <c r="DO1201" s="16"/>
      <c r="DP1201" s="16"/>
      <c r="DQ1201" s="16"/>
      <c r="DR1201" s="16"/>
      <c r="DS1201" s="16"/>
      <c r="DT1201" s="16"/>
      <c r="DU1201" s="16"/>
      <c r="DV1201" s="16"/>
      <c r="DW1201" s="16"/>
      <c r="DX1201" s="16"/>
      <c r="DY1201" s="16"/>
      <c r="DZ1201" s="16"/>
      <c r="EA1201" s="16"/>
      <c r="EB1201" s="16"/>
      <c r="EC1201" s="16"/>
      <c r="ED1201" s="16"/>
      <c r="EE1201" s="16"/>
      <c r="EF1201" s="16"/>
      <c r="EG1201" s="16"/>
      <c r="EH1201" s="16"/>
      <c r="EI1201" s="16"/>
      <c r="EJ1201" s="16"/>
      <c r="EK1201" s="16"/>
      <c r="EL1201" s="16"/>
      <c r="EM1201" s="16"/>
      <c r="EN1201" s="16"/>
      <c r="EO1201" s="16"/>
      <c r="EP1201" s="16"/>
      <c r="EQ1201" s="16"/>
      <c r="ER1201" s="16"/>
      <c r="ES1201" s="16"/>
      <c r="ET1201" s="16"/>
      <c r="EU1201" s="16"/>
      <c r="EV1201" s="16"/>
      <c r="EW1201" s="16"/>
      <c r="EX1201" s="16"/>
      <c r="EY1201" s="16"/>
      <c r="EZ1201" s="16"/>
      <c r="FA1201" s="16"/>
      <c r="FB1201" s="16"/>
      <c r="FC1201" s="16"/>
      <c r="FD1201" s="16"/>
      <c r="FE1201" s="16"/>
      <c r="FF1201" s="16"/>
      <c r="FG1201" s="16"/>
      <c r="FH1201" s="16"/>
      <c r="FI1201" s="16"/>
    </row>
    <row r="1202" spans="68:165" x14ac:dyDescent="0.25">
      <c r="BP1202" s="16"/>
      <c r="BQ1202" s="16"/>
      <c r="BR1202" s="16"/>
      <c r="BS1202" s="16"/>
      <c r="BT1202" s="16"/>
      <c r="BU1202" s="16"/>
      <c r="BV1202" s="16"/>
      <c r="BW1202" s="16"/>
      <c r="BX1202" s="16"/>
      <c r="BY1202" s="16"/>
      <c r="BZ1202" s="16"/>
      <c r="CA1202" s="16"/>
      <c r="CB1202" s="16"/>
      <c r="CC1202" s="16"/>
      <c r="CD1202" s="16"/>
      <c r="CE1202" s="16"/>
      <c r="CF1202" s="16"/>
      <c r="CG1202" s="16"/>
      <c r="CH1202" s="16"/>
      <c r="CI1202" s="16"/>
      <c r="CJ1202" s="16"/>
      <c r="CK1202" s="16"/>
      <c r="CL1202" s="16"/>
      <c r="CM1202" s="16"/>
      <c r="CN1202" s="16"/>
      <c r="CO1202" s="16"/>
      <c r="CP1202" s="16"/>
      <c r="CQ1202" s="16"/>
      <c r="CR1202" s="16"/>
      <c r="CS1202" s="16"/>
      <c r="CT1202" s="16"/>
      <c r="CU1202" s="16"/>
      <c r="CV1202" s="16"/>
      <c r="CW1202" s="16"/>
      <c r="CX1202" s="16"/>
      <c r="CY1202" s="16"/>
      <c r="CZ1202" s="16"/>
      <c r="DA1202" s="16"/>
      <c r="DB1202" s="16"/>
      <c r="DC1202" s="16"/>
      <c r="DD1202" s="16"/>
      <c r="DE1202" s="16"/>
      <c r="DF1202" s="16"/>
      <c r="DG1202" s="16"/>
      <c r="DH1202" s="16"/>
      <c r="DI1202" s="16"/>
      <c r="DJ1202" s="16"/>
      <c r="DK1202" s="16"/>
      <c r="DL1202" s="16"/>
      <c r="DM1202" s="16"/>
      <c r="DN1202" s="16"/>
      <c r="DO1202" s="16"/>
      <c r="DP1202" s="16"/>
      <c r="DQ1202" s="16"/>
      <c r="DR1202" s="16"/>
      <c r="DS1202" s="16"/>
      <c r="DT1202" s="16"/>
      <c r="DU1202" s="16"/>
      <c r="DV1202" s="16"/>
      <c r="DW1202" s="16"/>
      <c r="DX1202" s="16"/>
      <c r="DY1202" s="16"/>
      <c r="DZ1202" s="16"/>
      <c r="EA1202" s="16"/>
      <c r="EB1202" s="16"/>
      <c r="EC1202" s="16"/>
      <c r="ED1202" s="16"/>
      <c r="EE1202" s="16"/>
      <c r="EF1202" s="16"/>
      <c r="EG1202" s="16"/>
      <c r="EH1202" s="16"/>
      <c r="EI1202" s="16"/>
      <c r="EJ1202" s="16"/>
      <c r="EK1202" s="16"/>
      <c r="EL1202" s="16"/>
      <c r="EM1202" s="16"/>
      <c r="EN1202" s="16"/>
      <c r="EO1202" s="16"/>
      <c r="EP1202" s="16"/>
      <c r="EQ1202" s="16"/>
      <c r="ER1202" s="16"/>
      <c r="ES1202" s="16"/>
      <c r="ET1202" s="16"/>
      <c r="EU1202" s="16"/>
      <c r="EV1202" s="16"/>
      <c r="EW1202" s="16"/>
      <c r="EX1202" s="16"/>
      <c r="EY1202" s="16"/>
      <c r="EZ1202" s="16"/>
      <c r="FA1202" s="16"/>
      <c r="FB1202" s="16"/>
      <c r="FC1202" s="16"/>
      <c r="FD1202" s="16"/>
      <c r="FE1202" s="16"/>
      <c r="FF1202" s="16"/>
      <c r="FG1202" s="16"/>
      <c r="FH1202" s="16"/>
      <c r="FI1202" s="16"/>
    </row>
    <row r="1203" spans="68:165" x14ac:dyDescent="0.25">
      <c r="BP1203" s="16"/>
      <c r="BQ1203" s="16"/>
      <c r="BR1203" s="16"/>
      <c r="BS1203" s="16"/>
      <c r="BT1203" s="16"/>
      <c r="BU1203" s="16"/>
      <c r="BV1203" s="16"/>
      <c r="BW1203" s="16"/>
      <c r="BX1203" s="16"/>
      <c r="BY1203" s="16"/>
      <c r="BZ1203" s="16"/>
      <c r="CA1203" s="16"/>
      <c r="CB1203" s="16"/>
      <c r="CC1203" s="16"/>
      <c r="CD1203" s="16"/>
      <c r="CE1203" s="16"/>
      <c r="CF1203" s="16"/>
      <c r="CG1203" s="16"/>
      <c r="CH1203" s="16"/>
      <c r="CI1203" s="16"/>
      <c r="CJ1203" s="16"/>
      <c r="CK1203" s="16"/>
      <c r="CL1203" s="16"/>
      <c r="CM1203" s="16"/>
      <c r="CN1203" s="16"/>
      <c r="CO1203" s="16"/>
      <c r="CP1203" s="16"/>
      <c r="CQ1203" s="16"/>
      <c r="CR1203" s="16"/>
      <c r="CS1203" s="16"/>
      <c r="CT1203" s="16"/>
      <c r="CU1203" s="16"/>
      <c r="CV1203" s="16"/>
      <c r="CW1203" s="16"/>
      <c r="CX1203" s="16"/>
      <c r="CY1203" s="16"/>
      <c r="CZ1203" s="16"/>
      <c r="DA1203" s="16"/>
      <c r="DB1203" s="16"/>
      <c r="DC1203" s="16"/>
      <c r="DD1203" s="16"/>
      <c r="DE1203" s="16"/>
      <c r="DF1203" s="16"/>
      <c r="DG1203" s="16"/>
      <c r="DH1203" s="16"/>
      <c r="DI1203" s="16"/>
      <c r="DJ1203" s="16"/>
      <c r="DK1203" s="16"/>
      <c r="DL1203" s="16"/>
      <c r="DM1203" s="16"/>
      <c r="DN1203" s="16"/>
      <c r="DO1203" s="16"/>
      <c r="DP1203" s="16"/>
      <c r="DQ1203" s="16"/>
      <c r="DR1203" s="16"/>
      <c r="DS1203" s="16"/>
      <c r="DT1203" s="16"/>
      <c r="DU1203" s="16"/>
      <c r="DV1203" s="16"/>
      <c r="DW1203" s="16"/>
      <c r="DX1203" s="16"/>
      <c r="DY1203" s="16"/>
      <c r="DZ1203" s="16"/>
      <c r="EA1203" s="16"/>
      <c r="EB1203" s="16"/>
      <c r="EC1203" s="16"/>
      <c r="ED1203" s="16"/>
      <c r="EE1203" s="16"/>
      <c r="EF1203" s="16"/>
      <c r="EG1203" s="16"/>
      <c r="EH1203" s="16"/>
      <c r="EI1203" s="16"/>
      <c r="EJ1203" s="16"/>
      <c r="EK1203" s="16"/>
      <c r="EL1203" s="16"/>
      <c r="EM1203" s="16"/>
      <c r="EN1203" s="16"/>
      <c r="EO1203" s="16"/>
      <c r="EP1203" s="16"/>
      <c r="EQ1203" s="16"/>
      <c r="ER1203" s="16"/>
      <c r="ES1203" s="16"/>
      <c r="ET1203" s="16"/>
      <c r="EU1203" s="16"/>
      <c r="EV1203" s="16"/>
      <c r="EW1203" s="16"/>
      <c r="EX1203" s="16"/>
      <c r="EY1203" s="16"/>
      <c r="EZ1203" s="16"/>
      <c r="FA1203" s="16"/>
      <c r="FB1203" s="16"/>
      <c r="FC1203" s="16"/>
      <c r="FD1203" s="16"/>
      <c r="FE1203" s="16"/>
      <c r="FF1203" s="16"/>
      <c r="FG1203" s="16"/>
      <c r="FH1203" s="16"/>
      <c r="FI1203" s="16"/>
    </row>
    <row r="1204" spans="68:165" x14ac:dyDescent="0.25">
      <c r="BP1204" s="16"/>
      <c r="BQ1204" s="16"/>
      <c r="BR1204" s="16"/>
      <c r="BS1204" s="16"/>
      <c r="BT1204" s="16"/>
      <c r="BU1204" s="16"/>
      <c r="BV1204" s="16"/>
      <c r="BW1204" s="16"/>
      <c r="BX1204" s="16"/>
      <c r="BY1204" s="16"/>
      <c r="BZ1204" s="16"/>
      <c r="CA1204" s="16"/>
      <c r="CB1204" s="16"/>
      <c r="CC1204" s="16"/>
      <c r="CD1204" s="16"/>
      <c r="CE1204" s="16"/>
      <c r="CF1204" s="16"/>
      <c r="CG1204" s="16"/>
      <c r="CH1204" s="16"/>
      <c r="CI1204" s="16"/>
      <c r="CJ1204" s="16"/>
      <c r="CK1204" s="16"/>
      <c r="CL1204" s="16"/>
      <c r="CM1204" s="16"/>
      <c r="CN1204" s="16"/>
      <c r="CO1204" s="16"/>
      <c r="CP1204" s="16"/>
      <c r="CQ1204" s="16"/>
      <c r="CR1204" s="16"/>
      <c r="CS1204" s="16"/>
      <c r="CT1204" s="16"/>
      <c r="CU1204" s="16"/>
      <c r="CV1204" s="16"/>
      <c r="CW1204" s="16"/>
      <c r="CX1204" s="16"/>
      <c r="CY1204" s="16"/>
      <c r="CZ1204" s="16"/>
      <c r="DA1204" s="16"/>
      <c r="DB1204" s="16"/>
      <c r="DC1204" s="16"/>
      <c r="DD1204" s="16"/>
      <c r="DE1204" s="16"/>
      <c r="DF1204" s="16"/>
      <c r="DG1204" s="16"/>
      <c r="DH1204" s="16"/>
      <c r="DI1204" s="16"/>
      <c r="DJ1204" s="16"/>
      <c r="DK1204" s="16"/>
      <c r="DL1204" s="16"/>
      <c r="DM1204" s="16"/>
      <c r="DN1204" s="16"/>
      <c r="DO1204" s="16"/>
      <c r="DP1204" s="16"/>
      <c r="DQ1204" s="16"/>
      <c r="DR1204" s="16"/>
      <c r="DS1204" s="16"/>
      <c r="DT1204" s="16"/>
      <c r="DU1204" s="16"/>
      <c r="DV1204" s="16"/>
      <c r="DW1204" s="16"/>
      <c r="DX1204" s="16"/>
      <c r="DY1204" s="16"/>
      <c r="DZ1204" s="16"/>
      <c r="EA1204" s="16"/>
      <c r="EB1204" s="16"/>
      <c r="EC1204" s="16"/>
      <c r="ED1204" s="16"/>
      <c r="EE1204" s="16"/>
      <c r="EF1204" s="16"/>
      <c r="EG1204" s="16"/>
      <c r="EH1204" s="16"/>
      <c r="EI1204" s="16"/>
      <c r="EJ1204" s="16"/>
      <c r="EK1204" s="16"/>
      <c r="EL1204" s="16"/>
      <c r="EM1204" s="16"/>
      <c r="EN1204" s="16"/>
      <c r="EO1204" s="16"/>
      <c r="EP1204" s="16"/>
      <c r="EQ1204" s="16"/>
      <c r="ER1204" s="16"/>
      <c r="ES1204" s="16"/>
      <c r="ET1204" s="16"/>
      <c r="EU1204" s="16"/>
      <c r="EV1204" s="16"/>
      <c r="EW1204" s="16"/>
      <c r="EX1204" s="16"/>
      <c r="EY1204" s="16"/>
      <c r="EZ1204" s="16"/>
      <c r="FA1204" s="16"/>
      <c r="FB1204" s="16"/>
      <c r="FC1204" s="16"/>
      <c r="FD1204" s="16"/>
      <c r="FE1204" s="16"/>
      <c r="FF1204" s="16"/>
      <c r="FG1204" s="16"/>
      <c r="FH1204" s="16"/>
      <c r="FI1204" s="16"/>
    </row>
    <row r="1205" spans="68:165" x14ac:dyDescent="0.25">
      <c r="BP1205" s="16"/>
      <c r="BQ1205" s="16"/>
      <c r="BR1205" s="16"/>
      <c r="BS1205" s="16"/>
      <c r="BT1205" s="16"/>
      <c r="BU1205" s="16"/>
      <c r="BV1205" s="16"/>
      <c r="BW1205" s="16"/>
      <c r="BX1205" s="16"/>
      <c r="BY1205" s="16"/>
      <c r="BZ1205" s="16"/>
      <c r="CA1205" s="16"/>
      <c r="CB1205" s="16"/>
      <c r="CC1205" s="16"/>
      <c r="CD1205" s="16"/>
      <c r="CE1205" s="16"/>
      <c r="CF1205" s="16"/>
      <c r="CG1205" s="16"/>
      <c r="CH1205" s="16"/>
      <c r="CI1205" s="16"/>
      <c r="CJ1205" s="16"/>
      <c r="CK1205" s="16"/>
      <c r="CL1205" s="16"/>
      <c r="CM1205" s="16"/>
      <c r="CN1205" s="16"/>
      <c r="CO1205" s="16"/>
      <c r="CP1205" s="16"/>
      <c r="CQ1205" s="16"/>
      <c r="CR1205" s="16"/>
      <c r="CS1205" s="16"/>
      <c r="CT1205" s="16"/>
      <c r="CU1205" s="16"/>
      <c r="CV1205" s="16"/>
      <c r="CW1205" s="16"/>
      <c r="CX1205" s="16"/>
      <c r="CY1205" s="16"/>
      <c r="CZ1205" s="16"/>
      <c r="DA1205" s="16"/>
      <c r="DB1205" s="16"/>
      <c r="DC1205" s="16"/>
      <c r="DD1205" s="16"/>
      <c r="DE1205" s="16"/>
      <c r="DF1205" s="16"/>
      <c r="DG1205" s="16"/>
      <c r="DH1205" s="16"/>
      <c r="DI1205" s="16"/>
      <c r="DJ1205" s="16"/>
      <c r="DK1205" s="16"/>
      <c r="DL1205" s="16"/>
      <c r="DM1205" s="16"/>
      <c r="DN1205" s="16"/>
      <c r="DO1205" s="16"/>
      <c r="DP1205" s="16"/>
      <c r="DQ1205" s="16"/>
      <c r="DR1205" s="16"/>
      <c r="DS1205" s="16"/>
      <c r="DT1205" s="16"/>
      <c r="DU1205" s="16"/>
      <c r="DV1205" s="16"/>
      <c r="DW1205" s="16"/>
      <c r="DX1205" s="16"/>
      <c r="DY1205" s="16"/>
      <c r="DZ1205" s="16"/>
      <c r="EA1205" s="16"/>
      <c r="EB1205" s="16"/>
      <c r="EC1205" s="16"/>
      <c r="ED1205" s="16"/>
      <c r="EE1205" s="16"/>
      <c r="EF1205" s="16"/>
      <c r="EG1205" s="16"/>
      <c r="EH1205" s="16"/>
      <c r="EI1205" s="16"/>
      <c r="EJ1205" s="16"/>
      <c r="EK1205" s="16"/>
      <c r="EL1205" s="16"/>
      <c r="EM1205" s="16"/>
      <c r="EN1205" s="16"/>
      <c r="EO1205" s="16"/>
      <c r="EP1205" s="16"/>
      <c r="EQ1205" s="16"/>
      <c r="ER1205" s="16"/>
      <c r="ES1205" s="16"/>
      <c r="ET1205" s="16"/>
      <c r="EU1205" s="16"/>
      <c r="EV1205" s="16"/>
      <c r="EW1205" s="16"/>
      <c r="EX1205" s="16"/>
      <c r="EY1205" s="16"/>
      <c r="EZ1205" s="16"/>
      <c r="FA1205" s="16"/>
      <c r="FB1205" s="16"/>
      <c r="FC1205" s="16"/>
      <c r="FD1205" s="16"/>
      <c r="FE1205" s="16"/>
      <c r="FF1205" s="16"/>
      <c r="FG1205" s="16"/>
      <c r="FH1205" s="16"/>
      <c r="FI1205" s="16"/>
    </row>
    <row r="1206" spans="68:165" x14ac:dyDescent="0.25">
      <c r="BP1206" s="16"/>
      <c r="BQ1206" s="16"/>
      <c r="BR1206" s="16"/>
      <c r="BS1206" s="16"/>
      <c r="BT1206" s="16"/>
      <c r="BU1206" s="16"/>
      <c r="BV1206" s="16"/>
      <c r="BW1206" s="16"/>
      <c r="BX1206" s="16"/>
      <c r="BY1206" s="16"/>
      <c r="BZ1206" s="16"/>
      <c r="CA1206" s="16"/>
      <c r="CB1206" s="16"/>
      <c r="CC1206" s="16"/>
      <c r="CD1206" s="16"/>
      <c r="CE1206" s="16"/>
      <c r="CF1206" s="16"/>
      <c r="CG1206" s="16"/>
      <c r="CH1206" s="16"/>
      <c r="CI1206" s="16"/>
      <c r="CJ1206" s="16"/>
      <c r="CK1206" s="16"/>
      <c r="CL1206" s="16"/>
      <c r="CM1206" s="16"/>
      <c r="CN1206" s="16"/>
      <c r="CO1206" s="16"/>
      <c r="CP1206" s="16"/>
      <c r="CQ1206" s="16"/>
      <c r="CR1206" s="16"/>
      <c r="CS1206" s="16"/>
      <c r="CT1206" s="16"/>
      <c r="CU1206" s="16"/>
      <c r="CV1206" s="16"/>
      <c r="CW1206" s="16"/>
      <c r="CX1206" s="16"/>
      <c r="CY1206" s="16"/>
      <c r="CZ1206" s="16"/>
      <c r="DA1206" s="16"/>
      <c r="DB1206" s="16"/>
      <c r="DC1206" s="16"/>
      <c r="DD1206" s="16"/>
      <c r="DE1206" s="16"/>
      <c r="DF1206" s="16"/>
      <c r="DG1206" s="16"/>
      <c r="DH1206" s="16"/>
      <c r="DI1206" s="16"/>
      <c r="DJ1206" s="16"/>
      <c r="DK1206" s="16"/>
      <c r="DL1206" s="16"/>
      <c r="DM1206" s="16"/>
      <c r="DN1206" s="16"/>
      <c r="DO1206" s="16"/>
      <c r="DP1206" s="16"/>
      <c r="DQ1206" s="16"/>
      <c r="DR1206" s="16"/>
      <c r="DS1206" s="16"/>
      <c r="DT1206" s="16"/>
      <c r="DU1206" s="16"/>
      <c r="DV1206" s="16"/>
      <c r="DW1206" s="16"/>
      <c r="DX1206" s="16"/>
      <c r="DY1206" s="16"/>
      <c r="DZ1206" s="16"/>
      <c r="EA1206" s="16"/>
      <c r="EB1206" s="16"/>
      <c r="EC1206" s="16"/>
      <c r="ED1206" s="16"/>
      <c r="EE1206" s="16"/>
      <c r="EF1206" s="16"/>
      <c r="EG1206" s="16"/>
      <c r="EH1206" s="16"/>
      <c r="EI1206" s="16"/>
      <c r="EJ1206" s="16"/>
      <c r="EK1206" s="16"/>
      <c r="EL1206" s="16"/>
      <c r="EM1206" s="16"/>
      <c r="EN1206" s="16"/>
      <c r="EO1206" s="16"/>
      <c r="EP1206" s="16"/>
      <c r="EQ1206" s="16"/>
      <c r="ER1206" s="16"/>
      <c r="ES1206" s="16"/>
      <c r="ET1206" s="16"/>
      <c r="EU1206" s="16"/>
      <c r="EV1206" s="16"/>
      <c r="EW1206" s="16"/>
      <c r="EX1206" s="16"/>
      <c r="EY1206" s="16"/>
      <c r="EZ1206" s="16"/>
      <c r="FA1206" s="16"/>
      <c r="FB1206" s="16"/>
      <c r="FC1206" s="16"/>
      <c r="FD1206" s="16"/>
      <c r="FE1206" s="16"/>
      <c r="FF1206" s="16"/>
      <c r="FG1206" s="16"/>
      <c r="FH1206" s="16"/>
      <c r="FI1206" s="16"/>
    </row>
    <row r="1207" spans="68:165" x14ac:dyDescent="0.25">
      <c r="BP1207" s="16"/>
      <c r="BQ1207" s="16"/>
      <c r="BR1207" s="16"/>
      <c r="BS1207" s="16"/>
      <c r="BT1207" s="16"/>
      <c r="BU1207" s="16"/>
      <c r="BV1207" s="16"/>
      <c r="BW1207" s="16"/>
      <c r="BX1207" s="16"/>
      <c r="BY1207" s="16"/>
      <c r="BZ1207" s="16"/>
      <c r="CA1207" s="16"/>
      <c r="CB1207" s="16"/>
      <c r="CC1207" s="16"/>
      <c r="CD1207" s="16"/>
      <c r="CE1207" s="16"/>
      <c r="CF1207" s="16"/>
      <c r="CG1207" s="16"/>
      <c r="CH1207" s="16"/>
      <c r="CI1207" s="16"/>
      <c r="CJ1207" s="16"/>
      <c r="CK1207" s="16"/>
      <c r="CL1207" s="16"/>
      <c r="CM1207" s="16"/>
      <c r="CN1207" s="16"/>
      <c r="CO1207" s="16"/>
      <c r="CP1207" s="16"/>
      <c r="CQ1207" s="16"/>
      <c r="CR1207" s="16"/>
      <c r="CS1207" s="16"/>
      <c r="CT1207" s="16"/>
      <c r="CU1207" s="16"/>
      <c r="CV1207" s="16"/>
      <c r="CW1207" s="16"/>
      <c r="CX1207" s="16"/>
      <c r="CY1207" s="16"/>
      <c r="CZ1207" s="16"/>
      <c r="DA1207" s="16"/>
      <c r="DB1207" s="16"/>
      <c r="DC1207" s="16"/>
      <c r="DD1207" s="16"/>
      <c r="DE1207" s="16"/>
      <c r="DF1207" s="16"/>
      <c r="DG1207" s="16"/>
      <c r="DH1207" s="16"/>
      <c r="DI1207" s="16"/>
      <c r="DJ1207" s="16"/>
      <c r="DK1207" s="16"/>
      <c r="DL1207" s="16"/>
      <c r="DM1207" s="16"/>
      <c r="DN1207" s="16"/>
      <c r="DO1207" s="16"/>
      <c r="DP1207" s="16"/>
      <c r="DQ1207" s="16"/>
      <c r="DR1207" s="16"/>
      <c r="DS1207" s="16"/>
      <c r="DT1207" s="16"/>
      <c r="DU1207" s="16"/>
      <c r="DV1207" s="16"/>
      <c r="DW1207" s="16"/>
      <c r="DX1207" s="16"/>
      <c r="DY1207" s="16"/>
      <c r="DZ1207" s="16"/>
      <c r="EA1207" s="16"/>
      <c r="EB1207" s="16"/>
      <c r="EC1207" s="16"/>
      <c r="ED1207" s="16"/>
      <c r="EE1207" s="16"/>
      <c r="EF1207" s="16"/>
      <c r="EG1207" s="16"/>
      <c r="EH1207" s="16"/>
      <c r="EI1207" s="16"/>
      <c r="EJ1207" s="16"/>
      <c r="EK1207" s="16"/>
      <c r="EL1207" s="16"/>
      <c r="EM1207" s="16"/>
      <c r="EN1207" s="16"/>
      <c r="EO1207" s="16"/>
      <c r="EP1207" s="16"/>
      <c r="EQ1207" s="16"/>
      <c r="ER1207" s="16"/>
      <c r="ES1207" s="16"/>
      <c r="ET1207" s="16"/>
      <c r="EU1207" s="16"/>
      <c r="EV1207" s="16"/>
      <c r="EW1207" s="16"/>
      <c r="EX1207" s="16"/>
      <c r="EY1207" s="16"/>
      <c r="EZ1207" s="16"/>
      <c r="FA1207" s="16"/>
      <c r="FB1207" s="16"/>
      <c r="FC1207" s="16"/>
      <c r="FD1207" s="16"/>
      <c r="FE1207" s="16"/>
      <c r="FF1207" s="16"/>
      <c r="FG1207" s="16"/>
      <c r="FH1207" s="16"/>
      <c r="FI1207" s="16"/>
    </row>
    <row r="1208" spans="68:165" x14ac:dyDescent="0.25">
      <c r="BP1208" s="16"/>
      <c r="BQ1208" s="16"/>
      <c r="BR1208" s="16"/>
      <c r="BS1208" s="16"/>
      <c r="BT1208" s="16"/>
      <c r="BU1208" s="16"/>
      <c r="BV1208" s="16"/>
      <c r="BW1208" s="16"/>
      <c r="BX1208" s="16"/>
      <c r="BY1208" s="16"/>
      <c r="BZ1208" s="16"/>
      <c r="CA1208" s="16"/>
      <c r="CB1208" s="16"/>
      <c r="CC1208" s="16"/>
      <c r="CD1208" s="16"/>
      <c r="CE1208" s="16"/>
      <c r="CF1208" s="16"/>
      <c r="CG1208" s="16"/>
      <c r="CH1208" s="16"/>
      <c r="CI1208" s="16"/>
      <c r="CJ1208" s="16"/>
      <c r="CK1208" s="16"/>
      <c r="CL1208" s="16"/>
      <c r="CM1208" s="16"/>
      <c r="CN1208" s="16"/>
      <c r="CO1208" s="16"/>
      <c r="CP1208" s="16"/>
      <c r="CQ1208" s="16"/>
      <c r="CR1208" s="16"/>
      <c r="CS1208" s="16"/>
      <c r="CT1208" s="16"/>
      <c r="CU1208" s="16"/>
      <c r="CV1208" s="16"/>
      <c r="CW1208" s="16"/>
      <c r="CX1208" s="16"/>
      <c r="CY1208" s="16"/>
      <c r="CZ1208" s="16"/>
      <c r="DA1208" s="16"/>
      <c r="DB1208" s="16"/>
      <c r="DC1208" s="16"/>
      <c r="DD1208" s="16"/>
      <c r="DE1208" s="16"/>
      <c r="DF1208" s="16"/>
      <c r="DG1208" s="16"/>
      <c r="DH1208" s="16"/>
      <c r="DI1208" s="16"/>
      <c r="DJ1208" s="16"/>
      <c r="DK1208" s="16"/>
      <c r="DL1208" s="16"/>
      <c r="DM1208" s="16"/>
      <c r="DN1208" s="16"/>
      <c r="DO1208" s="16"/>
      <c r="DP1208" s="16"/>
      <c r="DQ1208" s="16"/>
      <c r="DR1208" s="16"/>
      <c r="DS1208" s="16"/>
      <c r="DT1208" s="16"/>
      <c r="DU1208" s="16"/>
      <c r="DV1208" s="16"/>
      <c r="DW1208" s="16"/>
      <c r="DX1208" s="16"/>
      <c r="DY1208" s="16"/>
      <c r="DZ1208" s="16"/>
      <c r="EA1208" s="16"/>
      <c r="EB1208" s="16"/>
      <c r="EC1208" s="16"/>
      <c r="ED1208" s="16"/>
      <c r="EE1208" s="16"/>
      <c r="EF1208" s="16"/>
      <c r="EG1208" s="16"/>
      <c r="EH1208" s="16"/>
      <c r="EI1208" s="16"/>
      <c r="EJ1208" s="16"/>
      <c r="EK1208" s="16"/>
      <c r="EL1208" s="16"/>
      <c r="EM1208" s="16"/>
      <c r="EN1208" s="16"/>
      <c r="EO1208" s="16"/>
      <c r="EP1208" s="16"/>
      <c r="EQ1208" s="16"/>
      <c r="ER1208" s="16"/>
      <c r="ES1208" s="16"/>
      <c r="ET1208" s="16"/>
      <c r="EU1208" s="16"/>
      <c r="EV1208" s="16"/>
      <c r="EW1208" s="16"/>
      <c r="EX1208" s="16"/>
      <c r="EY1208" s="16"/>
      <c r="EZ1208" s="16"/>
      <c r="FA1208" s="16"/>
      <c r="FB1208" s="16"/>
      <c r="FC1208" s="16"/>
      <c r="FD1208" s="16"/>
      <c r="FE1208" s="16"/>
      <c r="FF1208" s="16"/>
      <c r="FG1208" s="16"/>
      <c r="FH1208" s="16"/>
      <c r="FI1208" s="16"/>
    </row>
    <row r="1209" spans="68:165" x14ac:dyDescent="0.25">
      <c r="BP1209" s="16"/>
      <c r="BQ1209" s="16"/>
      <c r="BR1209" s="16"/>
      <c r="BS1209" s="16"/>
      <c r="BT1209" s="16"/>
      <c r="BU1209" s="16"/>
      <c r="BV1209" s="16"/>
      <c r="BW1209" s="16"/>
      <c r="BX1209" s="16"/>
      <c r="BY1209" s="16"/>
      <c r="BZ1209" s="16"/>
      <c r="CA1209" s="16"/>
      <c r="CB1209" s="16"/>
      <c r="CC1209" s="16"/>
      <c r="CD1209" s="16"/>
      <c r="CE1209" s="16"/>
      <c r="CF1209" s="16"/>
      <c r="CG1209" s="16"/>
      <c r="CH1209" s="16"/>
      <c r="CI1209" s="16"/>
      <c r="CJ1209" s="16"/>
      <c r="CK1209" s="16"/>
      <c r="CL1209" s="16"/>
      <c r="CM1209" s="16"/>
      <c r="CN1209" s="16"/>
      <c r="CO1209" s="16"/>
      <c r="CP1209" s="16"/>
      <c r="CQ1209" s="16"/>
      <c r="CR1209" s="16"/>
      <c r="CS1209" s="16"/>
      <c r="CT1209" s="16"/>
      <c r="CU1209" s="16"/>
      <c r="CV1209" s="16"/>
      <c r="CW1209" s="16"/>
      <c r="CX1209" s="16"/>
      <c r="CY1209" s="16"/>
      <c r="CZ1209" s="16"/>
      <c r="DA1209" s="16"/>
      <c r="DB1209" s="16"/>
      <c r="DC1209" s="16"/>
      <c r="DD1209" s="16"/>
      <c r="DE1209" s="16"/>
      <c r="DF1209" s="16"/>
      <c r="DG1209" s="16"/>
      <c r="DH1209" s="16"/>
      <c r="DI1209" s="16"/>
      <c r="DJ1209" s="16"/>
      <c r="DK1209" s="16"/>
      <c r="DL1209" s="16"/>
      <c r="DM1209" s="16"/>
      <c r="DN1209" s="16"/>
      <c r="DO1209" s="16"/>
      <c r="DP1209" s="16"/>
      <c r="DQ1209" s="16"/>
      <c r="DR1209" s="16"/>
      <c r="DS1209" s="16"/>
      <c r="DT1209" s="16"/>
      <c r="DU1209" s="16"/>
      <c r="DV1209" s="16"/>
      <c r="DW1209" s="16"/>
      <c r="DX1209" s="16"/>
      <c r="DY1209" s="16"/>
      <c r="DZ1209" s="16"/>
      <c r="EA1209" s="16"/>
      <c r="EB1209" s="16"/>
      <c r="EC1209" s="16"/>
      <c r="ED1209" s="16"/>
      <c r="EE1209" s="16"/>
      <c r="EF1209" s="16"/>
      <c r="EG1209" s="16"/>
      <c r="EH1209" s="16"/>
      <c r="EI1209" s="16"/>
      <c r="EJ1209" s="16"/>
      <c r="EK1209" s="16"/>
      <c r="EL1209" s="16"/>
      <c r="EM1209" s="16"/>
      <c r="EN1209" s="16"/>
      <c r="EO1209" s="16"/>
      <c r="EP1209" s="16"/>
      <c r="EQ1209" s="16"/>
      <c r="ER1209" s="16"/>
      <c r="ES1209" s="16"/>
      <c r="ET1209" s="16"/>
      <c r="EU1209" s="16"/>
      <c r="EV1209" s="16"/>
      <c r="EW1209" s="16"/>
      <c r="EX1209" s="16"/>
      <c r="EY1209" s="16"/>
      <c r="EZ1209" s="16"/>
      <c r="FA1209" s="16"/>
      <c r="FB1209" s="16"/>
      <c r="FC1209" s="16"/>
      <c r="FD1209" s="16"/>
      <c r="FE1209" s="16"/>
      <c r="FF1209" s="16"/>
      <c r="FG1209" s="16"/>
      <c r="FH1209" s="16"/>
      <c r="FI1209" s="16"/>
    </row>
    <row r="1210" spans="68:165" x14ac:dyDescent="0.25">
      <c r="BP1210" s="16"/>
      <c r="BQ1210" s="16"/>
      <c r="BR1210" s="16"/>
      <c r="BS1210" s="16"/>
      <c r="BT1210" s="16"/>
      <c r="BU1210" s="16"/>
      <c r="BV1210" s="16"/>
      <c r="BW1210" s="16"/>
      <c r="BX1210" s="16"/>
      <c r="BY1210" s="16"/>
      <c r="BZ1210" s="16"/>
      <c r="CA1210" s="16"/>
      <c r="CB1210" s="16"/>
      <c r="CC1210" s="16"/>
      <c r="CD1210" s="16"/>
      <c r="CE1210" s="16"/>
      <c r="CF1210" s="16"/>
      <c r="CG1210" s="16"/>
      <c r="CH1210" s="16"/>
      <c r="CI1210" s="16"/>
      <c r="CJ1210" s="16"/>
      <c r="CK1210" s="16"/>
      <c r="CL1210" s="16"/>
      <c r="CM1210" s="16"/>
      <c r="CN1210" s="16"/>
      <c r="CO1210" s="16"/>
      <c r="CP1210" s="16"/>
      <c r="CQ1210" s="16"/>
      <c r="CR1210" s="16"/>
      <c r="CS1210" s="16"/>
      <c r="CT1210" s="16"/>
      <c r="CU1210" s="16"/>
      <c r="CV1210" s="16"/>
      <c r="CW1210" s="16"/>
      <c r="CX1210" s="16"/>
      <c r="CY1210" s="16"/>
      <c r="CZ1210" s="16"/>
      <c r="DA1210" s="16"/>
      <c r="DB1210" s="16"/>
      <c r="DC1210" s="16"/>
      <c r="DD1210" s="16"/>
      <c r="DE1210" s="16"/>
      <c r="DF1210" s="16"/>
      <c r="DG1210" s="16"/>
      <c r="DH1210" s="16"/>
      <c r="DI1210" s="16"/>
      <c r="DJ1210" s="16"/>
      <c r="DK1210" s="16"/>
      <c r="DL1210" s="16"/>
      <c r="DM1210" s="16"/>
      <c r="DN1210" s="16"/>
      <c r="DO1210" s="16"/>
      <c r="DP1210" s="16"/>
      <c r="DQ1210" s="16"/>
      <c r="DR1210" s="16"/>
      <c r="DS1210" s="16"/>
      <c r="DT1210" s="16"/>
      <c r="DU1210" s="16"/>
      <c r="DV1210" s="16"/>
      <c r="DW1210" s="16"/>
      <c r="DX1210" s="16"/>
      <c r="DY1210" s="16"/>
      <c r="DZ1210" s="16"/>
      <c r="EA1210" s="16"/>
      <c r="EB1210" s="16"/>
      <c r="EC1210" s="16"/>
      <c r="ED1210" s="16"/>
      <c r="EE1210" s="16"/>
      <c r="EF1210" s="16"/>
      <c r="EG1210" s="16"/>
      <c r="EH1210" s="16"/>
      <c r="EI1210" s="16"/>
      <c r="EJ1210" s="16"/>
      <c r="EK1210" s="16"/>
      <c r="EL1210" s="16"/>
      <c r="EM1210" s="16"/>
      <c r="EN1210" s="16"/>
      <c r="EO1210" s="16"/>
      <c r="EP1210" s="16"/>
      <c r="EQ1210" s="16"/>
      <c r="ER1210" s="16"/>
      <c r="ES1210" s="16"/>
      <c r="ET1210" s="16"/>
      <c r="EU1210" s="16"/>
      <c r="EV1210" s="16"/>
      <c r="EW1210" s="16"/>
      <c r="EX1210" s="16"/>
      <c r="EY1210" s="16"/>
      <c r="EZ1210" s="16"/>
      <c r="FA1210" s="16"/>
      <c r="FB1210" s="16"/>
      <c r="FC1210" s="16"/>
      <c r="FD1210" s="16"/>
      <c r="FE1210" s="16"/>
      <c r="FF1210" s="16"/>
      <c r="FG1210" s="16"/>
      <c r="FH1210" s="16"/>
      <c r="FI1210" s="16"/>
    </row>
    <row r="1211" spans="68:165" x14ac:dyDescent="0.25">
      <c r="BP1211" s="16"/>
      <c r="BQ1211" s="16"/>
      <c r="BR1211" s="16"/>
      <c r="BS1211" s="16"/>
      <c r="BT1211" s="16"/>
      <c r="BU1211" s="16"/>
      <c r="BV1211" s="16"/>
      <c r="BW1211" s="16"/>
      <c r="BX1211" s="16"/>
      <c r="BY1211" s="16"/>
      <c r="BZ1211" s="16"/>
      <c r="CA1211" s="16"/>
      <c r="CB1211" s="16"/>
      <c r="CC1211" s="16"/>
      <c r="CD1211" s="16"/>
      <c r="CE1211" s="16"/>
      <c r="CF1211" s="16"/>
      <c r="CG1211" s="16"/>
      <c r="CH1211" s="16"/>
      <c r="CI1211" s="16"/>
      <c r="CJ1211" s="16"/>
      <c r="CK1211" s="16"/>
      <c r="CL1211" s="16"/>
      <c r="CM1211" s="16"/>
      <c r="CN1211" s="16"/>
      <c r="CO1211" s="16"/>
      <c r="CP1211" s="16"/>
      <c r="CQ1211" s="16"/>
      <c r="CR1211" s="16"/>
      <c r="CS1211" s="16"/>
      <c r="CT1211" s="16"/>
      <c r="CU1211" s="16"/>
      <c r="CV1211" s="16"/>
      <c r="CW1211" s="16"/>
      <c r="CX1211" s="16"/>
      <c r="CY1211" s="16"/>
      <c r="CZ1211" s="16"/>
      <c r="DA1211" s="16"/>
      <c r="DB1211" s="16"/>
      <c r="DC1211" s="16"/>
      <c r="DD1211" s="16"/>
      <c r="DE1211" s="16"/>
      <c r="DF1211" s="16"/>
      <c r="DG1211" s="16"/>
      <c r="DH1211" s="16"/>
      <c r="DI1211" s="16"/>
      <c r="DJ1211" s="16"/>
      <c r="DK1211" s="16"/>
      <c r="DL1211" s="16"/>
      <c r="DM1211" s="16"/>
      <c r="DN1211" s="16"/>
      <c r="DO1211" s="16"/>
      <c r="DP1211" s="16"/>
      <c r="DQ1211" s="16"/>
      <c r="DR1211" s="16"/>
      <c r="DS1211" s="16"/>
      <c r="DT1211" s="16"/>
      <c r="DU1211" s="16"/>
      <c r="DV1211" s="16"/>
      <c r="DW1211" s="16"/>
      <c r="DX1211" s="16"/>
      <c r="DY1211" s="16"/>
      <c r="DZ1211" s="16"/>
      <c r="EA1211" s="16"/>
      <c r="EB1211" s="16"/>
      <c r="EC1211" s="16"/>
      <c r="ED1211" s="16"/>
      <c r="EE1211" s="16"/>
      <c r="EF1211" s="16"/>
      <c r="EG1211" s="16"/>
      <c r="EH1211" s="16"/>
      <c r="EI1211" s="16"/>
      <c r="EJ1211" s="16"/>
      <c r="EK1211" s="16"/>
      <c r="EL1211" s="16"/>
      <c r="EM1211" s="16"/>
      <c r="EN1211" s="16"/>
      <c r="EO1211" s="16"/>
      <c r="EP1211" s="16"/>
      <c r="EQ1211" s="16"/>
      <c r="ER1211" s="16"/>
      <c r="ES1211" s="16"/>
      <c r="ET1211" s="16"/>
      <c r="EU1211" s="16"/>
      <c r="EV1211" s="16"/>
      <c r="EW1211" s="16"/>
      <c r="EX1211" s="16"/>
      <c r="EY1211" s="16"/>
      <c r="EZ1211" s="16"/>
      <c r="FA1211" s="16"/>
      <c r="FB1211" s="16"/>
      <c r="FC1211" s="16"/>
      <c r="FD1211" s="16"/>
      <c r="FE1211" s="16"/>
      <c r="FF1211" s="16"/>
      <c r="FG1211" s="16"/>
      <c r="FH1211" s="16"/>
      <c r="FI1211" s="16"/>
    </row>
    <row r="1212" spans="68:165" x14ac:dyDescent="0.25">
      <c r="BP1212" s="16"/>
      <c r="BQ1212" s="16"/>
      <c r="BR1212" s="16"/>
      <c r="BS1212" s="16"/>
      <c r="BT1212" s="16"/>
      <c r="BU1212" s="16"/>
      <c r="BV1212" s="16"/>
      <c r="BW1212" s="16"/>
      <c r="BX1212" s="16"/>
      <c r="BY1212" s="16"/>
      <c r="BZ1212" s="16"/>
      <c r="CA1212" s="16"/>
      <c r="CB1212" s="16"/>
      <c r="CC1212" s="16"/>
      <c r="CD1212" s="16"/>
      <c r="CE1212" s="16"/>
      <c r="CF1212" s="16"/>
      <c r="CG1212" s="16"/>
      <c r="CH1212" s="16"/>
      <c r="CI1212" s="16"/>
      <c r="CJ1212" s="16"/>
      <c r="CK1212" s="16"/>
      <c r="CL1212" s="16"/>
      <c r="CM1212" s="16"/>
      <c r="CN1212" s="16"/>
      <c r="CO1212" s="16"/>
      <c r="CP1212" s="16"/>
      <c r="CQ1212" s="16"/>
      <c r="CR1212" s="16"/>
      <c r="CS1212" s="16"/>
      <c r="CT1212" s="16"/>
      <c r="CU1212" s="16"/>
      <c r="CV1212" s="16"/>
      <c r="CW1212" s="16"/>
      <c r="CX1212" s="16"/>
      <c r="CY1212" s="16"/>
      <c r="CZ1212" s="16"/>
      <c r="DA1212" s="16"/>
      <c r="DB1212" s="16"/>
      <c r="DC1212" s="16"/>
      <c r="DD1212" s="16"/>
      <c r="DE1212" s="16"/>
      <c r="DF1212" s="16"/>
      <c r="DG1212" s="16"/>
      <c r="DH1212" s="16"/>
      <c r="DI1212" s="16"/>
      <c r="DJ1212" s="16"/>
      <c r="DK1212" s="16"/>
      <c r="DL1212" s="16"/>
      <c r="DM1212" s="16"/>
      <c r="DN1212" s="16"/>
      <c r="DO1212" s="16"/>
      <c r="DP1212" s="16"/>
      <c r="DQ1212" s="16"/>
      <c r="DR1212" s="16"/>
      <c r="DS1212" s="16"/>
      <c r="DT1212" s="16"/>
      <c r="DU1212" s="16"/>
      <c r="DV1212" s="16"/>
      <c r="DW1212" s="16"/>
      <c r="DX1212" s="16"/>
      <c r="DY1212" s="16"/>
      <c r="DZ1212" s="16"/>
      <c r="EA1212" s="16"/>
      <c r="EB1212" s="16"/>
      <c r="EC1212" s="16"/>
      <c r="ED1212" s="16"/>
      <c r="EE1212" s="16"/>
      <c r="EF1212" s="16"/>
      <c r="EG1212" s="16"/>
      <c r="EH1212" s="16"/>
      <c r="EI1212" s="16"/>
      <c r="EJ1212" s="16"/>
      <c r="EK1212" s="16"/>
      <c r="EL1212" s="16"/>
      <c r="EM1212" s="16"/>
      <c r="EN1212" s="16"/>
      <c r="EO1212" s="16"/>
      <c r="EP1212" s="16"/>
      <c r="EQ1212" s="16"/>
      <c r="ER1212" s="16"/>
      <c r="ES1212" s="16"/>
      <c r="ET1212" s="16"/>
      <c r="EU1212" s="16"/>
      <c r="EV1212" s="16"/>
      <c r="EW1212" s="16"/>
      <c r="EX1212" s="16"/>
      <c r="EY1212" s="16"/>
      <c r="EZ1212" s="16"/>
      <c r="FA1212" s="16"/>
      <c r="FB1212" s="16"/>
      <c r="FC1212" s="16"/>
      <c r="FD1212" s="16"/>
      <c r="FE1212" s="16"/>
      <c r="FF1212" s="16"/>
      <c r="FG1212" s="16"/>
      <c r="FH1212" s="16"/>
      <c r="FI1212" s="16"/>
    </row>
    <row r="1213" spans="68:165" x14ac:dyDescent="0.25">
      <c r="BP1213" s="16"/>
      <c r="BQ1213" s="16"/>
      <c r="BR1213" s="16"/>
      <c r="BS1213" s="16"/>
      <c r="BT1213" s="16"/>
      <c r="BU1213" s="16"/>
      <c r="BV1213" s="16"/>
      <c r="BW1213" s="16"/>
      <c r="BX1213" s="16"/>
      <c r="BY1213" s="16"/>
      <c r="BZ1213" s="16"/>
      <c r="CA1213" s="16"/>
      <c r="CB1213" s="16"/>
      <c r="CC1213" s="16"/>
      <c r="CD1213" s="16"/>
      <c r="CE1213" s="16"/>
      <c r="CF1213" s="16"/>
      <c r="CG1213" s="16"/>
      <c r="CH1213" s="16"/>
      <c r="CI1213" s="16"/>
      <c r="CJ1213" s="16"/>
      <c r="CK1213" s="16"/>
      <c r="CL1213" s="16"/>
      <c r="CM1213" s="16"/>
      <c r="CN1213" s="16"/>
      <c r="CO1213" s="16"/>
      <c r="CP1213" s="16"/>
      <c r="CQ1213" s="16"/>
      <c r="CR1213" s="16"/>
      <c r="CS1213" s="16"/>
      <c r="CT1213" s="16"/>
      <c r="CU1213" s="16"/>
      <c r="CV1213" s="16"/>
      <c r="CW1213" s="16"/>
      <c r="CX1213" s="16"/>
      <c r="CY1213" s="16"/>
      <c r="CZ1213" s="16"/>
      <c r="DA1213" s="16"/>
      <c r="DB1213" s="16"/>
      <c r="DC1213" s="16"/>
      <c r="DD1213" s="16"/>
      <c r="DE1213" s="16"/>
      <c r="DF1213" s="16"/>
      <c r="DG1213" s="16"/>
      <c r="DH1213" s="16"/>
      <c r="DI1213" s="16"/>
      <c r="DJ1213" s="16"/>
      <c r="DK1213" s="16"/>
      <c r="DL1213" s="16"/>
      <c r="DM1213" s="16"/>
      <c r="DN1213" s="16"/>
      <c r="DO1213" s="16"/>
      <c r="DP1213" s="16"/>
      <c r="DQ1213" s="16"/>
      <c r="DR1213" s="16"/>
      <c r="DS1213" s="16"/>
      <c r="DT1213" s="16"/>
      <c r="DU1213" s="16"/>
      <c r="DV1213" s="16"/>
      <c r="DW1213" s="16"/>
      <c r="DX1213" s="16"/>
      <c r="DY1213" s="16"/>
      <c r="DZ1213" s="16"/>
      <c r="EA1213" s="16"/>
      <c r="EB1213" s="16"/>
      <c r="EC1213" s="16"/>
      <c r="ED1213" s="16"/>
      <c r="EE1213" s="16"/>
      <c r="EF1213" s="16"/>
      <c r="EG1213" s="16"/>
      <c r="EH1213" s="16"/>
      <c r="EI1213" s="16"/>
      <c r="EJ1213" s="16"/>
      <c r="EK1213" s="16"/>
      <c r="EL1213" s="16"/>
      <c r="EM1213" s="16"/>
      <c r="EN1213" s="16"/>
      <c r="EO1213" s="16"/>
      <c r="EP1213" s="16"/>
      <c r="EQ1213" s="16"/>
      <c r="ER1213" s="16"/>
      <c r="ES1213" s="16"/>
      <c r="ET1213" s="16"/>
      <c r="EU1213" s="16"/>
      <c r="EV1213" s="16"/>
      <c r="EW1213" s="16"/>
      <c r="EX1213" s="16"/>
      <c r="EY1213" s="16"/>
      <c r="EZ1213" s="16"/>
      <c r="FA1213" s="16"/>
      <c r="FB1213" s="16"/>
      <c r="FC1213" s="16"/>
      <c r="FD1213" s="16"/>
      <c r="FE1213" s="16"/>
      <c r="FF1213" s="16"/>
      <c r="FG1213" s="16"/>
      <c r="FH1213" s="16"/>
      <c r="FI1213" s="16"/>
    </row>
    <row r="1214" spans="68:165" x14ac:dyDescent="0.25">
      <c r="BP1214" s="16"/>
      <c r="BQ1214" s="16"/>
      <c r="BR1214" s="16"/>
      <c r="BS1214" s="16"/>
      <c r="BT1214" s="16"/>
      <c r="BU1214" s="16"/>
      <c r="BV1214" s="16"/>
      <c r="BW1214" s="16"/>
      <c r="BX1214" s="16"/>
      <c r="BY1214" s="16"/>
      <c r="BZ1214" s="16"/>
      <c r="CA1214" s="16"/>
      <c r="CB1214" s="16"/>
      <c r="CC1214" s="16"/>
      <c r="CD1214" s="16"/>
      <c r="CE1214" s="16"/>
      <c r="CF1214" s="16"/>
      <c r="CG1214" s="16"/>
      <c r="CH1214" s="16"/>
      <c r="CI1214" s="16"/>
      <c r="CJ1214" s="16"/>
      <c r="CK1214" s="16"/>
      <c r="CL1214" s="16"/>
      <c r="CM1214" s="16"/>
      <c r="CN1214" s="16"/>
      <c r="CO1214" s="16"/>
      <c r="CP1214" s="16"/>
      <c r="CQ1214" s="16"/>
      <c r="CR1214" s="16"/>
      <c r="CS1214" s="16"/>
      <c r="CT1214" s="16"/>
      <c r="CU1214" s="16"/>
      <c r="CV1214" s="16"/>
      <c r="CW1214" s="16"/>
      <c r="CX1214" s="16"/>
      <c r="CY1214" s="16"/>
      <c r="CZ1214" s="16"/>
      <c r="DA1214" s="16"/>
      <c r="DB1214" s="16"/>
      <c r="DC1214" s="16"/>
      <c r="DD1214" s="16"/>
      <c r="DE1214" s="16"/>
      <c r="DF1214" s="16"/>
      <c r="DG1214" s="16"/>
      <c r="DH1214" s="16"/>
      <c r="DI1214" s="16"/>
      <c r="DJ1214" s="16"/>
      <c r="DK1214" s="16"/>
      <c r="DL1214" s="16"/>
      <c r="DM1214" s="16"/>
      <c r="DN1214" s="16"/>
      <c r="DO1214" s="16"/>
      <c r="DP1214" s="16"/>
      <c r="DQ1214" s="16"/>
      <c r="DR1214" s="16"/>
      <c r="DS1214" s="16"/>
      <c r="DT1214" s="16"/>
      <c r="DU1214" s="16"/>
      <c r="DV1214" s="16"/>
      <c r="DW1214" s="16"/>
      <c r="DX1214" s="16"/>
      <c r="DY1214" s="16"/>
      <c r="DZ1214" s="16"/>
      <c r="EA1214" s="16"/>
      <c r="EB1214" s="16"/>
      <c r="EC1214" s="16"/>
      <c r="ED1214" s="16"/>
      <c r="EE1214" s="16"/>
      <c r="EF1214" s="16"/>
      <c r="EG1214" s="16"/>
      <c r="EH1214" s="16"/>
      <c r="EI1214" s="16"/>
      <c r="EJ1214" s="16"/>
      <c r="EK1214" s="16"/>
      <c r="EL1214" s="16"/>
      <c r="EM1214" s="16"/>
      <c r="EN1214" s="16"/>
      <c r="EO1214" s="16"/>
      <c r="EP1214" s="16"/>
      <c r="EQ1214" s="16"/>
      <c r="ER1214" s="16"/>
      <c r="ES1214" s="16"/>
      <c r="ET1214" s="16"/>
      <c r="EU1214" s="16"/>
      <c r="EV1214" s="16"/>
      <c r="EW1214" s="16"/>
      <c r="EX1214" s="16"/>
      <c r="EY1214" s="16"/>
      <c r="EZ1214" s="16"/>
      <c r="FA1214" s="16"/>
      <c r="FB1214" s="16"/>
      <c r="FC1214" s="16"/>
      <c r="FD1214" s="16"/>
      <c r="FE1214" s="16"/>
      <c r="FF1214" s="16"/>
      <c r="FG1214" s="16"/>
      <c r="FH1214" s="16"/>
      <c r="FI1214" s="16"/>
    </row>
    <row r="1215" spans="68:165" x14ac:dyDescent="0.25">
      <c r="BP1215" s="16"/>
      <c r="BQ1215" s="16"/>
      <c r="BR1215" s="16"/>
      <c r="BS1215" s="16"/>
      <c r="BT1215" s="16"/>
      <c r="BU1215" s="16"/>
      <c r="BV1215" s="16"/>
      <c r="BW1215" s="16"/>
      <c r="BX1215" s="16"/>
      <c r="BY1215" s="16"/>
      <c r="BZ1215" s="16"/>
      <c r="CA1215" s="16"/>
      <c r="CB1215" s="16"/>
      <c r="CC1215" s="16"/>
      <c r="CD1215" s="16"/>
      <c r="CE1215" s="16"/>
      <c r="CF1215" s="16"/>
      <c r="CG1215" s="16"/>
      <c r="CH1215" s="16"/>
      <c r="CI1215" s="16"/>
      <c r="CJ1215" s="16"/>
      <c r="CK1215" s="16"/>
      <c r="CL1215" s="16"/>
      <c r="CM1215" s="16"/>
      <c r="CN1215" s="16"/>
      <c r="CO1215" s="16"/>
      <c r="CP1215" s="16"/>
      <c r="CQ1215" s="16"/>
      <c r="CR1215" s="16"/>
      <c r="CS1215" s="16"/>
      <c r="CT1215" s="16"/>
      <c r="CU1215" s="16"/>
      <c r="CV1215" s="16"/>
      <c r="CW1215" s="16"/>
      <c r="CX1215" s="16"/>
      <c r="CY1215" s="16"/>
      <c r="CZ1215" s="16"/>
      <c r="DA1215" s="16"/>
      <c r="DB1215" s="16"/>
      <c r="DC1215" s="16"/>
      <c r="DD1215" s="16"/>
      <c r="DE1215" s="16"/>
      <c r="DF1215" s="16"/>
      <c r="DG1215" s="16"/>
      <c r="DH1215" s="16"/>
      <c r="DI1215" s="16"/>
      <c r="DJ1215" s="16"/>
      <c r="DK1215" s="16"/>
      <c r="DL1215" s="16"/>
      <c r="DM1215" s="16"/>
      <c r="DN1215" s="16"/>
      <c r="DO1215" s="16"/>
      <c r="DP1215" s="16"/>
      <c r="DQ1215" s="16"/>
      <c r="DR1215" s="16"/>
      <c r="DS1215" s="16"/>
      <c r="DT1215" s="16"/>
      <c r="DU1215" s="16"/>
      <c r="DV1215" s="16"/>
      <c r="DW1215" s="16"/>
      <c r="DX1215" s="16"/>
      <c r="DY1215" s="16"/>
      <c r="DZ1215" s="16"/>
      <c r="EA1215" s="16"/>
      <c r="EB1215" s="16"/>
      <c r="EC1215" s="16"/>
      <c r="ED1215" s="16"/>
      <c r="EE1215" s="16"/>
      <c r="EF1215" s="16"/>
      <c r="EG1215" s="16"/>
      <c r="EH1215" s="16"/>
      <c r="EI1215" s="16"/>
      <c r="EJ1215" s="16"/>
      <c r="EK1215" s="16"/>
      <c r="EL1215" s="16"/>
      <c r="EM1215" s="16"/>
      <c r="EN1215" s="16"/>
      <c r="EO1215" s="16"/>
      <c r="EP1215" s="16"/>
      <c r="EQ1215" s="16"/>
      <c r="ER1215" s="16"/>
      <c r="ES1215" s="16"/>
      <c r="ET1215" s="16"/>
      <c r="EU1215" s="16"/>
      <c r="EV1215" s="16"/>
      <c r="EW1215" s="16"/>
      <c r="EX1215" s="16"/>
      <c r="EY1215" s="16"/>
      <c r="EZ1215" s="16"/>
      <c r="FA1215" s="16"/>
      <c r="FB1215" s="16"/>
      <c r="FC1215" s="16"/>
      <c r="FD1215" s="16"/>
      <c r="FE1215" s="16"/>
      <c r="FF1215" s="16"/>
      <c r="FG1215" s="16"/>
      <c r="FH1215" s="16"/>
      <c r="FI1215" s="16"/>
    </row>
    <row r="1216" spans="68:165" x14ac:dyDescent="0.25">
      <c r="BP1216" s="16"/>
      <c r="BQ1216" s="16"/>
      <c r="BR1216" s="16"/>
      <c r="BS1216" s="16"/>
      <c r="BT1216" s="16"/>
      <c r="BU1216" s="16"/>
      <c r="BV1216" s="16"/>
      <c r="BW1216" s="16"/>
      <c r="BX1216" s="16"/>
      <c r="BY1216" s="16"/>
      <c r="BZ1216" s="16"/>
      <c r="CA1216" s="16"/>
      <c r="CB1216" s="16"/>
      <c r="CC1216" s="16"/>
      <c r="CD1216" s="16"/>
      <c r="CE1216" s="16"/>
      <c r="CF1216" s="16"/>
      <c r="CG1216" s="16"/>
      <c r="CH1216" s="16"/>
      <c r="CI1216" s="16"/>
      <c r="CJ1216" s="16"/>
      <c r="CK1216" s="16"/>
      <c r="CL1216" s="16"/>
      <c r="CM1216" s="16"/>
      <c r="CN1216" s="16"/>
      <c r="CO1216" s="16"/>
      <c r="CP1216" s="16"/>
      <c r="CQ1216" s="16"/>
      <c r="CR1216" s="16"/>
      <c r="CS1216" s="16"/>
      <c r="CT1216" s="16"/>
      <c r="CU1216" s="16"/>
      <c r="CV1216" s="16"/>
      <c r="CW1216" s="16"/>
      <c r="CX1216" s="16"/>
      <c r="CY1216" s="16"/>
      <c r="CZ1216" s="16"/>
      <c r="DA1216" s="16"/>
      <c r="DB1216" s="16"/>
      <c r="DC1216" s="16"/>
      <c r="DD1216" s="16"/>
      <c r="DE1216" s="16"/>
      <c r="DF1216" s="16"/>
      <c r="DG1216" s="16"/>
      <c r="DH1216" s="16"/>
      <c r="DI1216" s="16"/>
      <c r="DJ1216" s="16"/>
      <c r="DK1216" s="16"/>
      <c r="DL1216" s="16"/>
      <c r="DM1216" s="16"/>
      <c r="DN1216" s="16"/>
      <c r="DO1216" s="16"/>
      <c r="DP1216" s="16"/>
      <c r="DQ1216" s="16"/>
      <c r="DR1216" s="16"/>
      <c r="DS1216" s="16"/>
      <c r="DT1216" s="16"/>
      <c r="DU1216" s="16"/>
      <c r="DV1216" s="16"/>
      <c r="DW1216" s="16"/>
      <c r="DX1216" s="16"/>
      <c r="DY1216" s="16"/>
      <c r="DZ1216" s="16"/>
      <c r="EA1216" s="16"/>
      <c r="EB1216" s="16"/>
      <c r="EC1216" s="16"/>
      <c r="ED1216" s="16"/>
      <c r="EE1216" s="16"/>
      <c r="EF1216" s="16"/>
      <c r="EG1216" s="16"/>
      <c r="EH1216" s="16"/>
      <c r="EI1216" s="16"/>
      <c r="EJ1216" s="16"/>
      <c r="EK1216" s="16"/>
      <c r="EL1216" s="16"/>
      <c r="EM1216" s="16"/>
      <c r="EN1216" s="16"/>
      <c r="EO1216" s="16"/>
      <c r="EP1216" s="16"/>
      <c r="EQ1216" s="16"/>
      <c r="ER1216" s="16"/>
      <c r="ES1216" s="16"/>
      <c r="ET1216" s="16"/>
      <c r="EU1216" s="16"/>
      <c r="EV1216" s="16"/>
      <c r="EW1216" s="16"/>
      <c r="EX1216" s="16"/>
      <c r="EY1216" s="16"/>
      <c r="EZ1216" s="16"/>
      <c r="FA1216" s="16"/>
      <c r="FB1216" s="16"/>
      <c r="FC1216" s="16"/>
      <c r="FD1216" s="16"/>
      <c r="FE1216" s="16"/>
      <c r="FF1216" s="16"/>
      <c r="FG1216" s="16"/>
      <c r="FH1216" s="16"/>
      <c r="FI1216" s="16"/>
    </row>
    <row r="1217" spans="68:165" x14ac:dyDescent="0.25">
      <c r="BP1217" s="16"/>
      <c r="BQ1217" s="16"/>
      <c r="BR1217" s="16"/>
      <c r="BS1217" s="16"/>
      <c r="BT1217" s="16"/>
      <c r="BU1217" s="16"/>
      <c r="BV1217" s="16"/>
      <c r="BW1217" s="16"/>
      <c r="BX1217" s="16"/>
      <c r="BY1217" s="16"/>
      <c r="BZ1217" s="16"/>
      <c r="CA1217" s="16"/>
      <c r="CB1217" s="16"/>
      <c r="CC1217" s="16"/>
      <c r="CD1217" s="16"/>
      <c r="CE1217" s="16"/>
      <c r="CF1217" s="16"/>
      <c r="CG1217" s="16"/>
      <c r="CH1217" s="16"/>
      <c r="CI1217" s="16"/>
      <c r="CJ1217" s="16"/>
      <c r="CK1217" s="16"/>
      <c r="CL1217" s="16"/>
      <c r="CM1217" s="16"/>
      <c r="CN1217" s="16"/>
      <c r="CO1217" s="16"/>
      <c r="CP1217" s="16"/>
      <c r="CQ1217" s="16"/>
      <c r="CR1217" s="16"/>
      <c r="CS1217" s="16"/>
      <c r="CT1217" s="16"/>
      <c r="CU1217" s="16"/>
      <c r="CV1217" s="16"/>
      <c r="CW1217" s="16"/>
      <c r="CX1217" s="16"/>
      <c r="CY1217" s="16"/>
      <c r="CZ1217" s="16"/>
      <c r="DA1217" s="16"/>
      <c r="DB1217" s="16"/>
      <c r="DC1217" s="16"/>
      <c r="DD1217" s="16"/>
      <c r="DE1217" s="16"/>
      <c r="DF1217" s="16"/>
      <c r="DG1217" s="16"/>
      <c r="DH1217" s="16"/>
      <c r="DI1217" s="16"/>
      <c r="DJ1217" s="16"/>
      <c r="DK1217" s="16"/>
      <c r="DL1217" s="16"/>
      <c r="DM1217" s="16"/>
      <c r="DN1217" s="16"/>
      <c r="DO1217" s="16"/>
      <c r="DP1217" s="16"/>
      <c r="DQ1217" s="16"/>
      <c r="DR1217" s="16"/>
      <c r="DS1217" s="16"/>
      <c r="DT1217" s="16"/>
      <c r="DU1217" s="16"/>
      <c r="DV1217" s="16"/>
      <c r="DW1217" s="16"/>
      <c r="DX1217" s="16"/>
      <c r="DY1217" s="16"/>
      <c r="DZ1217" s="16"/>
      <c r="EA1217" s="16"/>
      <c r="EB1217" s="16"/>
      <c r="EC1217" s="16"/>
      <c r="ED1217" s="16"/>
      <c r="EE1217" s="16"/>
      <c r="EF1217" s="16"/>
      <c r="EG1217" s="16"/>
      <c r="EH1217" s="16"/>
      <c r="EI1217" s="16"/>
      <c r="EJ1217" s="16"/>
      <c r="EK1217" s="16"/>
      <c r="EL1217" s="16"/>
      <c r="EM1217" s="16"/>
      <c r="EN1217" s="16"/>
      <c r="EO1217" s="16"/>
      <c r="EP1217" s="16"/>
      <c r="EQ1217" s="16"/>
      <c r="ER1217" s="16"/>
      <c r="ES1217" s="16"/>
      <c r="ET1217" s="16"/>
      <c r="EU1217" s="16"/>
      <c r="EV1217" s="16"/>
      <c r="EW1217" s="16"/>
      <c r="EX1217" s="16"/>
      <c r="EY1217" s="16"/>
      <c r="EZ1217" s="16"/>
      <c r="FA1217" s="16"/>
      <c r="FB1217" s="16"/>
      <c r="FC1217" s="16"/>
      <c r="FD1217" s="16"/>
      <c r="FE1217" s="16"/>
      <c r="FF1217" s="16"/>
      <c r="FG1217" s="16"/>
      <c r="FH1217" s="16"/>
      <c r="FI1217" s="16"/>
    </row>
    <row r="1218" spans="68:165" x14ac:dyDescent="0.25">
      <c r="BP1218" s="16"/>
      <c r="BQ1218" s="16"/>
      <c r="BR1218" s="16"/>
      <c r="BS1218" s="16"/>
      <c r="BT1218" s="16"/>
      <c r="BU1218" s="16"/>
      <c r="BV1218" s="16"/>
      <c r="BW1218" s="16"/>
      <c r="BX1218" s="16"/>
      <c r="BY1218" s="16"/>
      <c r="BZ1218" s="16"/>
      <c r="CA1218" s="16"/>
      <c r="CB1218" s="16"/>
      <c r="CC1218" s="16"/>
      <c r="CD1218" s="16"/>
      <c r="CE1218" s="16"/>
      <c r="CF1218" s="16"/>
      <c r="CG1218" s="16"/>
      <c r="CH1218" s="16"/>
      <c r="CI1218" s="16"/>
      <c r="CJ1218" s="16"/>
      <c r="CK1218" s="16"/>
      <c r="CL1218" s="16"/>
      <c r="CM1218" s="16"/>
      <c r="CN1218" s="16"/>
      <c r="CO1218" s="16"/>
      <c r="CP1218" s="16"/>
      <c r="CQ1218" s="16"/>
      <c r="CR1218" s="16"/>
      <c r="CS1218" s="16"/>
      <c r="CT1218" s="16"/>
      <c r="CU1218" s="16"/>
      <c r="CV1218" s="16"/>
      <c r="CW1218" s="16"/>
      <c r="CX1218" s="16"/>
      <c r="CY1218" s="16"/>
      <c r="CZ1218" s="16"/>
      <c r="DA1218" s="16"/>
      <c r="DB1218" s="16"/>
      <c r="DC1218" s="16"/>
      <c r="DD1218" s="16"/>
      <c r="DE1218" s="16"/>
      <c r="DF1218" s="16"/>
      <c r="DG1218" s="16"/>
      <c r="DH1218" s="16"/>
      <c r="DI1218" s="16"/>
      <c r="DJ1218" s="16"/>
      <c r="DK1218" s="16"/>
      <c r="DL1218" s="16"/>
      <c r="DM1218" s="16"/>
      <c r="DN1218" s="16"/>
      <c r="DO1218" s="16"/>
      <c r="DP1218" s="16"/>
      <c r="DQ1218" s="16"/>
      <c r="DR1218" s="16"/>
      <c r="DS1218" s="16"/>
      <c r="DT1218" s="16"/>
      <c r="DU1218" s="16"/>
      <c r="DV1218" s="16"/>
      <c r="DW1218" s="16"/>
      <c r="DX1218" s="16"/>
      <c r="DY1218" s="16"/>
      <c r="DZ1218" s="16"/>
      <c r="EA1218" s="16"/>
      <c r="EB1218" s="16"/>
      <c r="EC1218" s="16"/>
      <c r="ED1218" s="16"/>
      <c r="EE1218" s="16"/>
      <c r="EF1218" s="16"/>
      <c r="EG1218" s="16"/>
      <c r="EH1218" s="16"/>
      <c r="EI1218" s="16"/>
      <c r="EJ1218" s="16"/>
      <c r="EK1218" s="16"/>
      <c r="EL1218" s="16"/>
      <c r="EM1218" s="16"/>
      <c r="EN1218" s="16"/>
      <c r="EO1218" s="16"/>
      <c r="EP1218" s="16"/>
      <c r="EQ1218" s="16"/>
      <c r="ER1218" s="16"/>
      <c r="ES1218" s="16"/>
      <c r="ET1218" s="16"/>
      <c r="EU1218" s="16"/>
      <c r="EV1218" s="16"/>
      <c r="EW1218" s="16"/>
      <c r="EX1218" s="16"/>
      <c r="EY1218" s="16"/>
      <c r="EZ1218" s="16"/>
      <c r="FA1218" s="16"/>
      <c r="FB1218" s="16"/>
      <c r="FC1218" s="16"/>
      <c r="FD1218" s="16"/>
      <c r="FE1218" s="16"/>
      <c r="FF1218" s="16"/>
      <c r="FG1218" s="16"/>
      <c r="FH1218" s="16"/>
      <c r="FI1218" s="16"/>
    </row>
    <row r="1219" spans="68:165" x14ac:dyDescent="0.25">
      <c r="BP1219" s="16"/>
      <c r="BQ1219" s="16"/>
      <c r="BR1219" s="16"/>
      <c r="BS1219" s="16"/>
      <c r="BT1219" s="16"/>
      <c r="BU1219" s="16"/>
      <c r="BV1219" s="16"/>
      <c r="BW1219" s="16"/>
      <c r="BX1219" s="16"/>
      <c r="BY1219" s="16"/>
      <c r="BZ1219" s="16"/>
      <c r="CA1219" s="16"/>
      <c r="CB1219" s="16"/>
      <c r="CC1219" s="16"/>
      <c r="CD1219" s="16"/>
      <c r="CE1219" s="16"/>
      <c r="CF1219" s="16"/>
      <c r="CG1219" s="16"/>
      <c r="CH1219" s="16"/>
      <c r="CI1219" s="16"/>
      <c r="CJ1219" s="16"/>
      <c r="CK1219" s="16"/>
      <c r="CL1219" s="16"/>
      <c r="CM1219" s="16"/>
      <c r="CN1219" s="16"/>
      <c r="CO1219" s="16"/>
      <c r="CP1219" s="16"/>
      <c r="CQ1219" s="16"/>
      <c r="CR1219" s="16"/>
      <c r="CS1219" s="16"/>
      <c r="CT1219" s="16"/>
      <c r="CU1219" s="16"/>
      <c r="CV1219" s="16"/>
      <c r="CW1219" s="16"/>
      <c r="CX1219" s="16"/>
      <c r="CY1219" s="16"/>
      <c r="CZ1219" s="16"/>
      <c r="DA1219" s="16"/>
      <c r="DB1219" s="16"/>
      <c r="DC1219" s="16"/>
      <c r="DD1219" s="16"/>
      <c r="DE1219" s="16"/>
      <c r="DF1219" s="16"/>
      <c r="DG1219" s="16"/>
      <c r="DH1219" s="16"/>
      <c r="DI1219" s="16"/>
      <c r="DJ1219" s="16"/>
      <c r="DK1219" s="16"/>
      <c r="DL1219" s="16"/>
      <c r="DM1219" s="16"/>
      <c r="DN1219" s="16"/>
      <c r="DO1219" s="16"/>
      <c r="DP1219" s="16"/>
      <c r="DQ1219" s="16"/>
      <c r="DR1219" s="16"/>
      <c r="DS1219" s="16"/>
      <c r="DT1219" s="16"/>
      <c r="DU1219" s="16"/>
      <c r="DV1219" s="16"/>
      <c r="DW1219" s="16"/>
      <c r="DX1219" s="16"/>
      <c r="DY1219" s="16"/>
      <c r="DZ1219" s="16"/>
      <c r="EA1219" s="16"/>
      <c r="EB1219" s="16"/>
      <c r="EC1219" s="16"/>
      <c r="ED1219" s="16"/>
      <c r="EE1219" s="16"/>
      <c r="EF1219" s="16"/>
      <c r="EG1219" s="16"/>
      <c r="EH1219" s="16"/>
      <c r="EI1219" s="16"/>
      <c r="EJ1219" s="16"/>
      <c r="EK1219" s="16"/>
      <c r="EL1219" s="16"/>
      <c r="EM1219" s="16"/>
      <c r="EN1219" s="16"/>
      <c r="EO1219" s="16"/>
      <c r="EP1219" s="16"/>
      <c r="EQ1219" s="16"/>
      <c r="ER1219" s="16"/>
      <c r="ES1219" s="16"/>
      <c r="ET1219" s="16"/>
      <c r="EU1219" s="16"/>
      <c r="EV1219" s="16"/>
      <c r="EW1219" s="16"/>
      <c r="EX1219" s="16"/>
      <c r="EY1219" s="16"/>
      <c r="EZ1219" s="16"/>
      <c r="FA1219" s="16"/>
      <c r="FB1219" s="16"/>
      <c r="FC1219" s="16"/>
      <c r="FD1219" s="16"/>
      <c r="FE1219" s="16"/>
      <c r="FF1219" s="16"/>
      <c r="FG1219" s="16"/>
      <c r="FH1219" s="16"/>
      <c r="FI1219" s="16"/>
    </row>
    <row r="1220" spans="68:165" x14ac:dyDescent="0.25">
      <c r="BP1220" s="16"/>
      <c r="BQ1220" s="16"/>
      <c r="BR1220" s="16"/>
      <c r="BS1220" s="16"/>
      <c r="BT1220" s="16"/>
      <c r="BU1220" s="16"/>
      <c r="BV1220" s="16"/>
      <c r="BW1220" s="16"/>
      <c r="BX1220" s="16"/>
      <c r="BY1220" s="16"/>
      <c r="BZ1220" s="16"/>
      <c r="CA1220" s="16"/>
      <c r="CB1220" s="16"/>
      <c r="CC1220" s="16"/>
      <c r="CD1220" s="16"/>
      <c r="CE1220" s="16"/>
      <c r="CF1220" s="16"/>
      <c r="CG1220" s="16"/>
      <c r="CH1220" s="16"/>
      <c r="CI1220" s="16"/>
      <c r="CJ1220" s="16"/>
      <c r="CK1220" s="16"/>
      <c r="CL1220" s="16"/>
      <c r="CM1220" s="16"/>
      <c r="CN1220" s="16"/>
      <c r="CO1220" s="16"/>
      <c r="CP1220" s="16"/>
      <c r="CQ1220" s="16"/>
      <c r="CR1220" s="16"/>
      <c r="CS1220" s="16"/>
      <c r="CT1220" s="16"/>
      <c r="CU1220" s="16"/>
      <c r="CV1220" s="16"/>
      <c r="CW1220" s="16"/>
      <c r="CX1220" s="16"/>
      <c r="CY1220" s="16"/>
      <c r="CZ1220" s="16"/>
      <c r="DA1220" s="16"/>
      <c r="DB1220" s="16"/>
      <c r="DC1220" s="16"/>
      <c r="DD1220" s="16"/>
      <c r="DE1220" s="16"/>
      <c r="DF1220" s="16"/>
      <c r="DG1220" s="16"/>
      <c r="DH1220" s="16"/>
      <c r="DI1220" s="16"/>
      <c r="DJ1220" s="16"/>
      <c r="DK1220" s="16"/>
      <c r="DL1220" s="16"/>
      <c r="DM1220" s="16"/>
      <c r="DN1220" s="16"/>
      <c r="DO1220" s="16"/>
      <c r="DP1220" s="16"/>
      <c r="DQ1220" s="16"/>
      <c r="DR1220" s="16"/>
      <c r="DS1220" s="16"/>
      <c r="DT1220" s="16"/>
      <c r="DU1220" s="16"/>
      <c r="DV1220" s="16"/>
      <c r="DW1220" s="16"/>
      <c r="DX1220" s="16"/>
      <c r="DY1220" s="16"/>
      <c r="DZ1220" s="16"/>
      <c r="EA1220" s="16"/>
      <c r="EB1220" s="16"/>
      <c r="EC1220" s="16"/>
      <c r="ED1220" s="16"/>
      <c r="EE1220" s="16"/>
      <c r="EF1220" s="16"/>
      <c r="EG1220" s="16"/>
      <c r="EH1220" s="16"/>
      <c r="EI1220" s="16"/>
      <c r="EJ1220" s="16"/>
      <c r="EK1220" s="16"/>
      <c r="EL1220" s="16"/>
      <c r="EM1220" s="16"/>
      <c r="EN1220" s="16"/>
      <c r="EO1220" s="16"/>
      <c r="EP1220" s="16"/>
      <c r="EQ1220" s="16"/>
      <c r="ER1220" s="16"/>
      <c r="ES1220" s="16"/>
      <c r="ET1220" s="16"/>
      <c r="EU1220" s="16"/>
      <c r="EV1220" s="16"/>
      <c r="EW1220" s="16"/>
      <c r="EX1220" s="16"/>
      <c r="EY1220" s="16"/>
      <c r="EZ1220" s="16"/>
      <c r="FA1220" s="16"/>
      <c r="FB1220" s="16"/>
      <c r="FC1220" s="16"/>
      <c r="FD1220" s="16"/>
      <c r="FE1220" s="16"/>
      <c r="FF1220" s="16"/>
      <c r="FG1220" s="16"/>
      <c r="FH1220" s="16"/>
      <c r="FI1220" s="16"/>
    </row>
    <row r="1221" spans="68:165" x14ac:dyDescent="0.25">
      <c r="BP1221" s="16"/>
      <c r="BQ1221" s="16"/>
      <c r="BR1221" s="16"/>
      <c r="BS1221" s="16"/>
      <c r="BT1221" s="16"/>
      <c r="BU1221" s="16"/>
      <c r="BV1221" s="16"/>
      <c r="BW1221" s="16"/>
      <c r="BX1221" s="16"/>
      <c r="BY1221" s="16"/>
      <c r="BZ1221" s="16"/>
      <c r="CA1221" s="16"/>
      <c r="CB1221" s="16"/>
      <c r="CC1221" s="16"/>
      <c r="CD1221" s="16"/>
      <c r="CE1221" s="16"/>
      <c r="CF1221" s="16"/>
      <c r="CG1221" s="16"/>
      <c r="CH1221" s="16"/>
      <c r="CI1221" s="16"/>
      <c r="CJ1221" s="16"/>
      <c r="CK1221" s="16"/>
      <c r="CL1221" s="16"/>
      <c r="CM1221" s="16"/>
      <c r="CN1221" s="16"/>
      <c r="CO1221" s="16"/>
      <c r="CP1221" s="16"/>
      <c r="CQ1221" s="16"/>
      <c r="CR1221" s="16"/>
      <c r="CS1221" s="16"/>
      <c r="CT1221" s="16"/>
      <c r="CU1221" s="16"/>
      <c r="CV1221" s="16"/>
      <c r="CW1221" s="16"/>
      <c r="CX1221" s="16"/>
      <c r="CY1221" s="16"/>
      <c r="CZ1221" s="16"/>
      <c r="DA1221" s="16"/>
      <c r="DB1221" s="16"/>
      <c r="DC1221" s="16"/>
      <c r="DD1221" s="16"/>
      <c r="DE1221" s="16"/>
      <c r="DF1221" s="16"/>
      <c r="DG1221" s="16"/>
      <c r="DH1221" s="16"/>
      <c r="DI1221" s="16"/>
      <c r="DJ1221" s="16"/>
      <c r="DK1221" s="16"/>
      <c r="DL1221" s="16"/>
      <c r="DM1221" s="16"/>
      <c r="DN1221" s="16"/>
      <c r="DO1221" s="16"/>
      <c r="DP1221" s="16"/>
      <c r="DQ1221" s="16"/>
      <c r="DR1221" s="16"/>
      <c r="DS1221" s="16"/>
      <c r="DT1221" s="16"/>
      <c r="DU1221" s="16"/>
      <c r="DV1221" s="16"/>
      <c r="DW1221" s="16"/>
      <c r="DX1221" s="16"/>
      <c r="DY1221" s="16"/>
      <c r="DZ1221" s="16"/>
      <c r="EA1221" s="16"/>
      <c r="EB1221" s="16"/>
      <c r="EC1221" s="16"/>
      <c r="ED1221" s="16"/>
      <c r="EE1221" s="16"/>
      <c r="EF1221" s="16"/>
      <c r="EG1221" s="16"/>
      <c r="EH1221" s="16"/>
      <c r="EI1221" s="16"/>
      <c r="EJ1221" s="16"/>
      <c r="EK1221" s="16"/>
      <c r="EL1221" s="16"/>
      <c r="EM1221" s="16"/>
      <c r="EN1221" s="16"/>
      <c r="EO1221" s="16"/>
      <c r="EP1221" s="16"/>
      <c r="EQ1221" s="16"/>
      <c r="ER1221" s="16"/>
      <c r="ES1221" s="16"/>
      <c r="ET1221" s="16"/>
      <c r="EU1221" s="16"/>
      <c r="EV1221" s="16"/>
      <c r="EW1221" s="16"/>
      <c r="EX1221" s="16"/>
      <c r="EY1221" s="16"/>
      <c r="EZ1221" s="16"/>
      <c r="FA1221" s="16"/>
      <c r="FB1221" s="16"/>
      <c r="FC1221" s="16"/>
      <c r="FD1221" s="16"/>
      <c r="FE1221" s="16"/>
      <c r="FF1221" s="16"/>
      <c r="FG1221" s="16"/>
      <c r="FH1221" s="16"/>
      <c r="FI1221" s="16"/>
    </row>
    <row r="1222" spans="68:165" x14ac:dyDescent="0.25">
      <c r="BP1222" s="16"/>
      <c r="BQ1222" s="16"/>
      <c r="BR1222" s="16"/>
      <c r="BS1222" s="16"/>
      <c r="BT1222" s="16"/>
      <c r="BU1222" s="16"/>
      <c r="BV1222" s="16"/>
      <c r="BW1222" s="16"/>
      <c r="BX1222" s="16"/>
      <c r="BY1222" s="16"/>
      <c r="BZ1222" s="16"/>
      <c r="CA1222" s="16"/>
      <c r="CB1222" s="16"/>
      <c r="CC1222" s="16"/>
      <c r="CD1222" s="16"/>
      <c r="CE1222" s="16"/>
      <c r="CF1222" s="16"/>
      <c r="CG1222" s="16"/>
      <c r="CH1222" s="16"/>
      <c r="CI1222" s="16"/>
      <c r="CJ1222" s="16"/>
      <c r="CK1222" s="16"/>
      <c r="CL1222" s="16"/>
      <c r="CM1222" s="16"/>
      <c r="CN1222" s="16"/>
      <c r="CO1222" s="16"/>
      <c r="CP1222" s="16"/>
      <c r="CQ1222" s="16"/>
      <c r="CR1222" s="16"/>
      <c r="CS1222" s="16"/>
      <c r="CT1222" s="16"/>
      <c r="CU1222" s="16"/>
      <c r="CV1222" s="16"/>
      <c r="CW1222" s="16"/>
      <c r="CX1222" s="16"/>
      <c r="CY1222" s="16"/>
      <c r="CZ1222" s="16"/>
      <c r="DA1222" s="16"/>
      <c r="DB1222" s="16"/>
      <c r="DC1222" s="16"/>
      <c r="DD1222" s="16"/>
      <c r="DE1222" s="16"/>
      <c r="DF1222" s="16"/>
      <c r="DG1222" s="16"/>
      <c r="DH1222" s="16"/>
      <c r="DI1222" s="16"/>
      <c r="DJ1222" s="16"/>
      <c r="DK1222" s="16"/>
      <c r="DL1222" s="16"/>
      <c r="DM1222" s="16"/>
      <c r="DN1222" s="16"/>
      <c r="DO1222" s="16"/>
      <c r="DP1222" s="16"/>
      <c r="DQ1222" s="16"/>
      <c r="DR1222" s="16"/>
      <c r="DS1222" s="16"/>
      <c r="DT1222" s="16"/>
      <c r="DU1222" s="16"/>
      <c r="DV1222" s="16"/>
      <c r="DW1222" s="16"/>
      <c r="DX1222" s="16"/>
      <c r="DY1222" s="16"/>
      <c r="DZ1222" s="16"/>
      <c r="EA1222" s="16"/>
      <c r="EB1222" s="16"/>
      <c r="EC1222" s="16"/>
      <c r="ED1222" s="16"/>
      <c r="EE1222" s="16"/>
      <c r="EF1222" s="16"/>
      <c r="EG1222" s="16"/>
      <c r="EH1222" s="16"/>
      <c r="EI1222" s="16"/>
      <c r="EJ1222" s="16"/>
      <c r="EK1222" s="16"/>
      <c r="EL1222" s="16"/>
      <c r="EM1222" s="16"/>
      <c r="EN1222" s="16"/>
      <c r="EO1222" s="16"/>
      <c r="EP1222" s="16"/>
      <c r="EQ1222" s="16"/>
      <c r="ER1222" s="16"/>
      <c r="ES1222" s="16"/>
      <c r="ET1222" s="16"/>
      <c r="EU1222" s="16"/>
      <c r="EV1222" s="16"/>
      <c r="EW1222" s="16"/>
      <c r="EX1222" s="16"/>
      <c r="EY1222" s="16"/>
      <c r="EZ1222" s="16"/>
      <c r="FA1222" s="16"/>
      <c r="FB1222" s="16"/>
      <c r="FC1222" s="16"/>
      <c r="FD1222" s="16"/>
      <c r="FE1222" s="16"/>
      <c r="FF1222" s="16"/>
      <c r="FG1222" s="16"/>
      <c r="FH1222" s="16"/>
      <c r="FI1222" s="16"/>
    </row>
    <row r="1223" spans="68:165" x14ac:dyDescent="0.25">
      <c r="BP1223" s="16"/>
      <c r="BQ1223" s="16"/>
      <c r="BR1223" s="16"/>
      <c r="BS1223" s="16"/>
      <c r="BT1223" s="16"/>
      <c r="BU1223" s="16"/>
      <c r="BV1223" s="16"/>
      <c r="BW1223" s="16"/>
      <c r="BX1223" s="16"/>
      <c r="BY1223" s="16"/>
      <c r="BZ1223" s="16"/>
      <c r="CA1223" s="16"/>
      <c r="CB1223" s="16"/>
      <c r="CC1223" s="16"/>
      <c r="CD1223" s="16"/>
      <c r="CE1223" s="16"/>
      <c r="CF1223" s="16"/>
      <c r="CG1223" s="16"/>
      <c r="CH1223" s="16"/>
      <c r="CI1223" s="16"/>
      <c r="CJ1223" s="16"/>
      <c r="CK1223" s="16"/>
      <c r="CL1223" s="16"/>
      <c r="CM1223" s="16"/>
      <c r="CN1223" s="16"/>
      <c r="CO1223" s="16"/>
      <c r="CP1223" s="16"/>
      <c r="CQ1223" s="16"/>
      <c r="CR1223" s="16"/>
      <c r="CS1223" s="16"/>
      <c r="CT1223" s="16"/>
      <c r="CU1223" s="16"/>
      <c r="CV1223" s="16"/>
      <c r="CW1223" s="16"/>
      <c r="CX1223" s="16"/>
      <c r="CY1223" s="16"/>
      <c r="CZ1223" s="16"/>
      <c r="DA1223" s="16"/>
      <c r="DB1223" s="16"/>
      <c r="DC1223" s="16"/>
      <c r="DD1223" s="16"/>
      <c r="DE1223" s="16"/>
      <c r="DF1223" s="16"/>
      <c r="DG1223" s="16"/>
      <c r="DH1223" s="16"/>
      <c r="DI1223" s="16"/>
      <c r="DJ1223" s="16"/>
      <c r="DK1223" s="16"/>
      <c r="DL1223" s="16"/>
      <c r="DM1223" s="16"/>
      <c r="DN1223" s="16"/>
      <c r="DO1223" s="16"/>
      <c r="DP1223" s="16"/>
      <c r="DQ1223" s="16"/>
      <c r="DR1223" s="16"/>
      <c r="DS1223" s="16"/>
      <c r="DT1223" s="16"/>
      <c r="DU1223" s="16"/>
      <c r="DV1223" s="16"/>
      <c r="DW1223" s="16"/>
      <c r="DX1223" s="16"/>
      <c r="DY1223" s="16"/>
      <c r="DZ1223" s="16"/>
      <c r="EA1223" s="16"/>
      <c r="EB1223" s="16"/>
      <c r="EC1223" s="16"/>
      <c r="ED1223" s="16"/>
      <c r="EE1223" s="16"/>
      <c r="EF1223" s="16"/>
      <c r="EG1223" s="16"/>
      <c r="EH1223" s="16"/>
      <c r="EI1223" s="16"/>
      <c r="EJ1223" s="16"/>
      <c r="EK1223" s="16"/>
      <c r="EL1223" s="16"/>
      <c r="EM1223" s="16"/>
      <c r="EN1223" s="16"/>
      <c r="EO1223" s="16"/>
      <c r="EP1223" s="16"/>
      <c r="EQ1223" s="16"/>
      <c r="ER1223" s="16"/>
      <c r="ES1223" s="16"/>
      <c r="ET1223" s="16"/>
      <c r="EU1223" s="16"/>
      <c r="EV1223" s="16"/>
      <c r="EW1223" s="16"/>
      <c r="EX1223" s="16"/>
      <c r="EY1223" s="16"/>
      <c r="EZ1223" s="16"/>
      <c r="FA1223" s="16"/>
      <c r="FB1223" s="16"/>
      <c r="FC1223" s="16"/>
      <c r="FD1223" s="16"/>
      <c r="FE1223" s="16"/>
      <c r="FF1223" s="16"/>
      <c r="FG1223" s="16"/>
      <c r="FH1223" s="16"/>
      <c r="FI1223" s="16"/>
    </row>
    <row r="1224" spans="68:165" x14ac:dyDescent="0.25">
      <c r="BP1224" s="16"/>
      <c r="BQ1224" s="16"/>
      <c r="BR1224" s="16"/>
      <c r="BS1224" s="16"/>
      <c r="BT1224" s="16"/>
      <c r="BU1224" s="16"/>
      <c r="BV1224" s="16"/>
      <c r="BW1224" s="16"/>
      <c r="BX1224" s="16"/>
      <c r="BY1224" s="16"/>
      <c r="BZ1224" s="16"/>
      <c r="CA1224" s="16"/>
      <c r="CB1224" s="16"/>
      <c r="CC1224" s="16"/>
      <c r="CD1224" s="16"/>
      <c r="CE1224" s="16"/>
      <c r="CF1224" s="16"/>
      <c r="CG1224" s="16"/>
      <c r="CH1224" s="16"/>
      <c r="CI1224" s="16"/>
      <c r="CJ1224" s="16"/>
      <c r="CK1224" s="16"/>
      <c r="CL1224" s="16"/>
      <c r="CM1224" s="16"/>
      <c r="CN1224" s="16"/>
      <c r="CO1224" s="16"/>
      <c r="CP1224" s="16"/>
      <c r="CQ1224" s="16"/>
      <c r="CR1224" s="16"/>
      <c r="CS1224" s="16"/>
      <c r="CT1224" s="16"/>
      <c r="CU1224" s="16"/>
      <c r="CV1224" s="16"/>
      <c r="CW1224" s="16"/>
      <c r="CX1224" s="16"/>
      <c r="CY1224" s="16"/>
      <c r="CZ1224" s="16"/>
      <c r="DA1224" s="16"/>
      <c r="DB1224" s="16"/>
      <c r="DC1224" s="16"/>
      <c r="DD1224" s="16"/>
      <c r="DE1224" s="16"/>
      <c r="DF1224" s="16"/>
      <c r="DG1224" s="16"/>
      <c r="DH1224" s="16"/>
      <c r="DI1224" s="16"/>
      <c r="DJ1224" s="16"/>
      <c r="DK1224" s="16"/>
      <c r="DL1224" s="16"/>
      <c r="DM1224" s="16"/>
      <c r="DN1224" s="16"/>
      <c r="DO1224" s="16"/>
      <c r="DP1224" s="16"/>
      <c r="DQ1224" s="16"/>
      <c r="DR1224" s="16"/>
      <c r="DS1224" s="16"/>
      <c r="DT1224" s="16"/>
      <c r="DU1224" s="16"/>
      <c r="DV1224" s="16"/>
      <c r="DW1224" s="16"/>
      <c r="DX1224" s="16"/>
      <c r="DY1224" s="16"/>
      <c r="DZ1224" s="16"/>
      <c r="EA1224" s="16"/>
      <c r="EB1224" s="16"/>
      <c r="EC1224" s="16"/>
      <c r="ED1224" s="16"/>
      <c r="EE1224" s="16"/>
      <c r="EF1224" s="16"/>
      <c r="EG1224" s="16"/>
      <c r="EH1224" s="16"/>
      <c r="EI1224" s="16"/>
      <c r="EJ1224" s="16"/>
      <c r="EK1224" s="16"/>
      <c r="EL1224" s="16"/>
      <c r="EM1224" s="16"/>
      <c r="EN1224" s="16"/>
      <c r="EO1224" s="16"/>
      <c r="EP1224" s="16"/>
      <c r="EQ1224" s="16"/>
      <c r="ER1224" s="16"/>
      <c r="ES1224" s="16"/>
      <c r="ET1224" s="16"/>
      <c r="EU1224" s="16"/>
      <c r="EV1224" s="16"/>
      <c r="EW1224" s="16"/>
      <c r="EX1224" s="16"/>
      <c r="EY1224" s="16"/>
      <c r="EZ1224" s="16"/>
      <c r="FA1224" s="16"/>
      <c r="FB1224" s="16"/>
      <c r="FC1224" s="16"/>
      <c r="FD1224" s="16"/>
      <c r="FE1224" s="16"/>
      <c r="FF1224" s="16"/>
      <c r="FG1224" s="16"/>
      <c r="FH1224" s="16"/>
      <c r="FI1224" s="16"/>
    </row>
    <row r="1225" spans="68:165" x14ac:dyDescent="0.25">
      <c r="BP1225" s="16"/>
      <c r="BQ1225" s="16"/>
      <c r="BR1225" s="16"/>
      <c r="BS1225" s="16"/>
      <c r="BT1225" s="16"/>
      <c r="BU1225" s="16"/>
      <c r="BV1225" s="16"/>
      <c r="BW1225" s="16"/>
      <c r="BX1225" s="16"/>
      <c r="BY1225" s="16"/>
      <c r="BZ1225" s="16"/>
      <c r="CA1225" s="16"/>
      <c r="CB1225" s="16"/>
      <c r="CC1225" s="16"/>
      <c r="CD1225" s="16"/>
      <c r="CE1225" s="16"/>
      <c r="CF1225" s="16"/>
      <c r="CG1225" s="16"/>
      <c r="CH1225" s="16"/>
      <c r="CI1225" s="16"/>
      <c r="CJ1225" s="16"/>
      <c r="CK1225" s="16"/>
      <c r="CL1225" s="16"/>
      <c r="CM1225" s="16"/>
      <c r="CN1225" s="16"/>
      <c r="CO1225" s="16"/>
      <c r="CP1225" s="16"/>
      <c r="CQ1225" s="16"/>
      <c r="CR1225" s="16"/>
      <c r="CS1225" s="16"/>
      <c r="CT1225" s="16"/>
      <c r="CU1225" s="16"/>
      <c r="CV1225" s="16"/>
      <c r="CW1225" s="16"/>
      <c r="CX1225" s="16"/>
      <c r="CY1225" s="16"/>
      <c r="CZ1225" s="16"/>
      <c r="DA1225" s="16"/>
      <c r="DB1225" s="16"/>
      <c r="DC1225" s="16"/>
      <c r="DD1225" s="16"/>
      <c r="DE1225" s="16"/>
      <c r="DF1225" s="16"/>
      <c r="DG1225" s="16"/>
      <c r="DH1225" s="16"/>
      <c r="DI1225" s="16"/>
      <c r="DJ1225" s="16"/>
      <c r="DK1225" s="16"/>
      <c r="DL1225" s="16"/>
      <c r="DM1225" s="16"/>
      <c r="DN1225" s="16"/>
      <c r="DO1225" s="16"/>
      <c r="DP1225" s="16"/>
      <c r="DQ1225" s="16"/>
      <c r="DR1225" s="16"/>
      <c r="DS1225" s="16"/>
      <c r="DT1225" s="16"/>
      <c r="DU1225" s="16"/>
      <c r="DV1225" s="16"/>
      <c r="DW1225" s="16"/>
      <c r="DX1225" s="16"/>
      <c r="DY1225" s="16"/>
      <c r="DZ1225" s="16"/>
      <c r="EA1225" s="16"/>
      <c r="EB1225" s="16"/>
      <c r="EC1225" s="16"/>
      <c r="ED1225" s="16"/>
      <c r="EE1225" s="16"/>
      <c r="EF1225" s="16"/>
      <c r="EG1225" s="16"/>
      <c r="EH1225" s="16"/>
      <c r="EI1225" s="16"/>
      <c r="EJ1225" s="16"/>
      <c r="EK1225" s="16"/>
      <c r="EL1225" s="16"/>
      <c r="EM1225" s="16"/>
      <c r="EN1225" s="16"/>
      <c r="EO1225" s="16"/>
      <c r="EP1225" s="16"/>
      <c r="EQ1225" s="16"/>
      <c r="ER1225" s="16"/>
      <c r="ES1225" s="16"/>
      <c r="ET1225" s="16"/>
      <c r="EU1225" s="16"/>
      <c r="EV1225" s="16"/>
      <c r="EW1225" s="16"/>
      <c r="EX1225" s="16"/>
      <c r="EY1225" s="16"/>
      <c r="EZ1225" s="16"/>
      <c r="FA1225" s="16"/>
      <c r="FB1225" s="16"/>
      <c r="FC1225" s="16"/>
      <c r="FD1225" s="16"/>
      <c r="FE1225" s="16"/>
      <c r="FF1225" s="16"/>
      <c r="FG1225" s="16"/>
      <c r="FH1225" s="16"/>
      <c r="FI1225" s="16"/>
    </row>
    <row r="1226" spans="68:165" x14ac:dyDescent="0.25">
      <c r="BP1226" s="16"/>
      <c r="BQ1226" s="16"/>
      <c r="BR1226" s="16"/>
      <c r="BS1226" s="16"/>
      <c r="BT1226" s="16"/>
      <c r="BU1226" s="16"/>
      <c r="BV1226" s="16"/>
      <c r="BW1226" s="16"/>
      <c r="BX1226" s="16"/>
      <c r="BY1226" s="16"/>
      <c r="BZ1226" s="16"/>
      <c r="CA1226" s="16"/>
      <c r="CB1226" s="16"/>
      <c r="CC1226" s="16"/>
      <c r="CD1226" s="16"/>
      <c r="CE1226" s="16"/>
      <c r="CF1226" s="16"/>
      <c r="CG1226" s="16"/>
      <c r="CH1226" s="16"/>
      <c r="CI1226" s="16"/>
      <c r="CJ1226" s="16"/>
      <c r="CK1226" s="16"/>
      <c r="CL1226" s="16"/>
      <c r="CM1226" s="16"/>
      <c r="CN1226" s="16"/>
      <c r="CO1226" s="16"/>
      <c r="CP1226" s="16"/>
      <c r="CQ1226" s="16"/>
      <c r="CR1226" s="16"/>
      <c r="CS1226" s="16"/>
      <c r="CT1226" s="16"/>
      <c r="CU1226" s="16"/>
      <c r="CV1226" s="16"/>
      <c r="CW1226" s="16"/>
      <c r="CX1226" s="16"/>
      <c r="CY1226" s="16"/>
      <c r="CZ1226" s="16"/>
      <c r="DA1226" s="16"/>
      <c r="DB1226" s="16"/>
      <c r="DC1226" s="16"/>
      <c r="DD1226" s="16"/>
      <c r="DE1226" s="16"/>
      <c r="DF1226" s="16"/>
      <c r="DG1226" s="16"/>
      <c r="DH1226" s="16"/>
      <c r="DI1226" s="16"/>
      <c r="DJ1226" s="16"/>
      <c r="DK1226" s="16"/>
      <c r="DL1226" s="16"/>
      <c r="DM1226" s="16"/>
      <c r="DN1226" s="16"/>
      <c r="DO1226" s="16"/>
      <c r="DP1226" s="16"/>
      <c r="DQ1226" s="16"/>
      <c r="DR1226" s="16"/>
      <c r="DS1226" s="16"/>
      <c r="DT1226" s="16"/>
      <c r="DU1226" s="16"/>
      <c r="DV1226" s="16"/>
      <c r="DW1226" s="16"/>
      <c r="DX1226" s="16"/>
      <c r="DY1226" s="16"/>
      <c r="DZ1226" s="16"/>
      <c r="EA1226" s="16"/>
      <c r="EB1226" s="16"/>
      <c r="EC1226" s="16"/>
      <c r="ED1226" s="16"/>
      <c r="EE1226" s="16"/>
      <c r="EF1226" s="16"/>
      <c r="EG1226" s="16"/>
      <c r="EH1226" s="16"/>
      <c r="EI1226" s="16"/>
      <c r="EJ1226" s="16"/>
      <c r="EK1226" s="16"/>
      <c r="EL1226" s="16"/>
      <c r="EM1226" s="16"/>
      <c r="EN1226" s="16"/>
      <c r="EO1226" s="16"/>
      <c r="EP1226" s="16"/>
      <c r="EQ1226" s="16"/>
      <c r="ER1226" s="16"/>
      <c r="ES1226" s="16"/>
      <c r="ET1226" s="16"/>
      <c r="EU1226" s="16"/>
      <c r="EV1226" s="16"/>
      <c r="EW1226" s="16"/>
      <c r="EX1226" s="16"/>
      <c r="EY1226" s="16"/>
      <c r="EZ1226" s="16"/>
      <c r="FA1226" s="16"/>
      <c r="FB1226" s="16"/>
      <c r="FC1226" s="16"/>
      <c r="FD1226" s="16"/>
      <c r="FE1226" s="16"/>
      <c r="FF1226" s="16"/>
      <c r="FG1226" s="16"/>
      <c r="FH1226" s="16"/>
      <c r="FI1226" s="16"/>
    </row>
    <row r="1227" spans="68:165" x14ac:dyDescent="0.25">
      <c r="BP1227" s="16"/>
      <c r="BQ1227" s="16"/>
      <c r="BR1227" s="16"/>
      <c r="BS1227" s="16"/>
      <c r="BT1227" s="16"/>
      <c r="BU1227" s="16"/>
      <c r="BV1227" s="16"/>
      <c r="BW1227" s="16"/>
      <c r="BX1227" s="16"/>
      <c r="BY1227" s="16"/>
      <c r="BZ1227" s="16"/>
      <c r="CA1227" s="16"/>
      <c r="CB1227" s="16"/>
      <c r="CC1227" s="16"/>
      <c r="CD1227" s="16"/>
      <c r="CE1227" s="16"/>
      <c r="CF1227" s="16"/>
      <c r="CG1227" s="16"/>
      <c r="CH1227" s="16"/>
      <c r="CI1227" s="16"/>
      <c r="CJ1227" s="16"/>
      <c r="CK1227" s="16"/>
      <c r="CL1227" s="16"/>
      <c r="CM1227" s="16"/>
      <c r="CN1227" s="16"/>
      <c r="CO1227" s="16"/>
      <c r="CP1227" s="16"/>
      <c r="CQ1227" s="16"/>
      <c r="CR1227" s="16"/>
      <c r="CS1227" s="16"/>
      <c r="CT1227" s="16"/>
      <c r="CU1227" s="16"/>
      <c r="CV1227" s="16"/>
      <c r="CW1227" s="16"/>
      <c r="CX1227" s="16"/>
      <c r="CY1227" s="16"/>
      <c r="CZ1227" s="16"/>
      <c r="DA1227" s="16"/>
      <c r="DB1227" s="16"/>
      <c r="DC1227" s="16"/>
      <c r="DD1227" s="16"/>
      <c r="DE1227" s="16"/>
      <c r="DF1227" s="16"/>
      <c r="DG1227" s="16"/>
      <c r="DH1227" s="16"/>
      <c r="DI1227" s="16"/>
      <c r="DJ1227" s="16"/>
      <c r="DK1227" s="16"/>
      <c r="DL1227" s="16"/>
      <c r="DM1227" s="16"/>
      <c r="DN1227" s="16"/>
      <c r="DO1227" s="16"/>
      <c r="DP1227" s="16"/>
      <c r="DQ1227" s="16"/>
      <c r="DR1227" s="16"/>
      <c r="DS1227" s="16"/>
      <c r="DT1227" s="16"/>
      <c r="DU1227" s="16"/>
      <c r="DV1227" s="16"/>
      <c r="DW1227" s="16"/>
      <c r="DX1227" s="16"/>
      <c r="DY1227" s="16"/>
      <c r="DZ1227" s="16"/>
      <c r="EA1227" s="16"/>
      <c r="EB1227" s="16"/>
      <c r="EC1227" s="16"/>
      <c r="ED1227" s="16"/>
      <c r="EE1227" s="16"/>
      <c r="EF1227" s="16"/>
      <c r="EG1227" s="16"/>
      <c r="EH1227" s="16"/>
      <c r="EI1227" s="16"/>
      <c r="EJ1227" s="16"/>
      <c r="EK1227" s="16"/>
      <c r="EL1227" s="16"/>
      <c r="EM1227" s="16"/>
      <c r="EN1227" s="16"/>
      <c r="EO1227" s="16"/>
      <c r="EP1227" s="16"/>
      <c r="EQ1227" s="16"/>
      <c r="ER1227" s="16"/>
      <c r="ES1227" s="16"/>
      <c r="ET1227" s="16"/>
      <c r="EU1227" s="16"/>
      <c r="EV1227" s="16"/>
      <c r="EW1227" s="16"/>
      <c r="EX1227" s="16"/>
      <c r="EY1227" s="16"/>
      <c r="EZ1227" s="16"/>
      <c r="FA1227" s="16"/>
      <c r="FB1227" s="16"/>
      <c r="FC1227" s="16"/>
      <c r="FD1227" s="16"/>
      <c r="FE1227" s="16"/>
      <c r="FF1227" s="16"/>
      <c r="FG1227" s="16"/>
      <c r="FH1227" s="16"/>
      <c r="FI1227" s="16"/>
    </row>
    <row r="1228" spans="68:165" x14ac:dyDescent="0.25">
      <c r="BP1228" s="16"/>
      <c r="BQ1228" s="16"/>
      <c r="BR1228" s="16"/>
      <c r="BS1228" s="16"/>
      <c r="BT1228" s="16"/>
      <c r="BU1228" s="16"/>
      <c r="BV1228" s="16"/>
      <c r="BW1228" s="16"/>
      <c r="BX1228" s="16"/>
      <c r="BY1228" s="16"/>
      <c r="BZ1228" s="16"/>
      <c r="CA1228" s="16"/>
      <c r="CB1228" s="16"/>
      <c r="CC1228" s="16"/>
      <c r="CD1228" s="16"/>
      <c r="CE1228" s="16"/>
      <c r="CF1228" s="16"/>
      <c r="CG1228" s="16"/>
      <c r="CH1228" s="16"/>
      <c r="CI1228" s="16"/>
      <c r="CJ1228" s="16"/>
      <c r="CK1228" s="16"/>
      <c r="CL1228" s="16"/>
      <c r="CM1228" s="16"/>
      <c r="CN1228" s="16"/>
      <c r="CO1228" s="16"/>
      <c r="CP1228" s="16"/>
      <c r="CQ1228" s="16"/>
      <c r="CR1228" s="16"/>
      <c r="CS1228" s="16"/>
      <c r="CT1228" s="16"/>
      <c r="CU1228" s="16"/>
      <c r="CV1228" s="16"/>
      <c r="CW1228" s="16"/>
      <c r="CX1228" s="16"/>
      <c r="CY1228" s="16"/>
      <c r="CZ1228" s="16"/>
      <c r="DA1228" s="16"/>
      <c r="DB1228" s="16"/>
      <c r="DC1228" s="16"/>
      <c r="DD1228" s="16"/>
      <c r="DE1228" s="16"/>
      <c r="DF1228" s="16"/>
      <c r="DG1228" s="16"/>
      <c r="DH1228" s="16"/>
      <c r="DI1228" s="16"/>
      <c r="DJ1228" s="16"/>
      <c r="DK1228" s="16"/>
      <c r="DL1228" s="16"/>
      <c r="DM1228" s="16"/>
      <c r="DN1228" s="16"/>
      <c r="DO1228" s="16"/>
      <c r="DP1228" s="16"/>
      <c r="DQ1228" s="16"/>
      <c r="DR1228" s="16"/>
      <c r="DS1228" s="16"/>
      <c r="DT1228" s="16"/>
      <c r="DU1228" s="16"/>
      <c r="DV1228" s="16"/>
      <c r="DW1228" s="16"/>
      <c r="DX1228" s="16"/>
      <c r="DY1228" s="16"/>
      <c r="DZ1228" s="16"/>
      <c r="EA1228" s="16"/>
      <c r="EB1228" s="16"/>
      <c r="EC1228" s="16"/>
      <c r="ED1228" s="16"/>
      <c r="EE1228" s="16"/>
      <c r="EF1228" s="16"/>
      <c r="EG1228" s="16"/>
      <c r="EH1228" s="16"/>
      <c r="EI1228" s="16"/>
      <c r="EJ1228" s="16"/>
      <c r="EK1228" s="16"/>
      <c r="EL1228" s="16"/>
      <c r="EM1228" s="16"/>
      <c r="EN1228" s="16"/>
      <c r="EO1228" s="16"/>
      <c r="EP1228" s="16"/>
      <c r="EQ1228" s="16"/>
      <c r="ER1228" s="16"/>
      <c r="ES1228" s="16"/>
      <c r="ET1228" s="16"/>
      <c r="EU1228" s="16"/>
      <c r="EV1228" s="16"/>
      <c r="EW1228" s="16"/>
      <c r="EX1228" s="16"/>
      <c r="EY1228" s="16"/>
      <c r="EZ1228" s="16"/>
      <c r="FA1228" s="16"/>
      <c r="FB1228" s="16"/>
      <c r="FC1228" s="16"/>
      <c r="FD1228" s="16"/>
      <c r="FE1228" s="16"/>
      <c r="FF1228" s="16"/>
      <c r="FG1228" s="16"/>
      <c r="FH1228" s="16"/>
      <c r="FI1228" s="16"/>
    </row>
    <row r="1229" spans="68:165" x14ac:dyDescent="0.25">
      <c r="BP1229" s="16"/>
      <c r="BQ1229" s="16"/>
      <c r="BR1229" s="16"/>
      <c r="BS1229" s="16"/>
      <c r="BT1229" s="16"/>
      <c r="BU1229" s="16"/>
      <c r="BV1229" s="16"/>
      <c r="BW1229" s="16"/>
      <c r="BX1229" s="16"/>
      <c r="BY1229" s="16"/>
      <c r="BZ1229" s="16"/>
      <c r="CA1229" s="16"/>
      <c r="CB1229" s="16"/>
      <c r="CC1229" s="16"/>
      <c r="CD1229" s="16"/>
      <c r="CE1229" s="16"/>
      <c r="CF1229" s="16"/>
      <c r="CG1229" s="16"/>
      <c r="CH1229" s="16"/>
      <c r="CI1229" s="16"/>
      <c r="CJ1229" s="16"/>
      <c r="CK1229" s="16"/>
      <c r="CL1229" s="16"/>
      <c r="CM1229" s="16"/>
      <c r="CN1229" s="16"/>
      <c r="CO1229" s="16"/>
      <c r="CP1229" s="16"/>
      <c r="CQ1229" s="16"/>
      <c r="CR1229" s="16"/>
      <c r="CS1229" s="16"/>
      <c r="CT1229" s="16"/>
      <c r="CU1229" s="16"/>
      <c r="CV1229" s="16"/>
      <c r="CW1229" s="16"/>
      <c r="CX1229" s="16"/>
      <c r="CY1229" s="16"/>
      <c r="CZ1229" s="16"/>
      <c r="DA1229" s="16"/>
      <c r="DB1229" s="16"/>
      <c r="DC1229" s="16"/>
      <c r="DD1229" s="16"/>
      <c r="DE1229" s="16"/>
      <c r="DF1229" s="16"/>
      <c r="DG1229" s="16"/>
      <c r="DH1229" s="16"/>
      <c r="DI1229" s="16"/>
      <c r="DJ1229" s="16"/>
      <c r="DK1229" s="16"/>
      <c r="DL1229" s="16"/>
      <c r="DM1229" s="16"/>
      <c r="DN1229" s="16"/>
      <c r="DO1229" s="16"/>
      <c r="DP1229" s="16"/>
      <c r="DQ1229" s="16"/>
      <c r="DR1229" s="16"/>
      <c r="DS1229" s="16"/>
      <c r="DT1229" s="16"/>
      <c r="DU1229" s="16"/>
      <c r="DV1229" s="16"/>
      <c r="DW1229" s="16"/>
      <c r="DX1229" s="16"/>
      <c r="DY1229" s="16"/>
      <c r="DZ1229" s="16"/>
      <c r="EA1229" s="16"/>
      <c r="EB1229" s="16"/>
      <c r="EC1229" s="16"/>
      <c r="ED1229" s="16"/>
      <c r="EE1229" s="16"/>
      <c r="EF1229" s="16"/>
      <c r="EG1229" s="16"/>
      <c r="EH1229" s="16"/>
      <c r="EI1229" s="16"/>
      <c r="EJ1229" s="16"/>
      <c r="EK1229" s="16"/>
      <c r="EL1229" s="16"/>
      <c r="EM1229" s="16"/>
      <c r="EN1229" s="16"/>
      <c r="EO1229" s="16"/>
      <c r="EP1229" s="16"/>
      <c r="EQ1229" s="16"/>
      <c r="ER1229" s="16"/>
      <c r="ES1229" s="16"/>
      <c r="ET1229" s="16"/>
      <c r="EU1229" s="16"/>
      <c r="EV1229" s="16"/>
      <c r="EW1229" s="16"/>
      <c r="EX1229" s="16"/>
      <c r="EY1229" s="16"/>
      <c r="EZ1229" s="16"/>
      <c r="FA1229" s="16"/>
      <c r="FB1229" s="16"/>
      <c r="FC1229" s="16"/>
      <c r="FD1229" s="16"/>
      <c r="FE1229" s="16"/>
      <c r="FF1229" s="16"/>
      <c r="FG1229" s="16"/>
      <c r="FH1229" s="16"/>
      <c r="FI1229" s="16"/>
    </row>
    <row r="1230" spans="68:165" x14ac:dyDescent="0.25">
      <c r="BP1230" s="16"/>
      <c r="BQ1230" s="16"/>
      <c r="BR1230" s="16"/>
      <c r="BS1230" s="16"/>
      <c r="BT1230" s="16"/>
      <c r="BU1230" s="16"/>
      <c r="BV1230" s="16"/>
      <c r="BW1230" s="16"/>
      <c r="BX1230" s="16"/>
      <c r="BY1230" s="16"/>
      <c r="BZ1230" s="16"/>
      <c r="CA1230" s="16"/>
      <c r="CB1230" s="16"/>
      <c r="CC1230" s="16"/>
      <c r="CD1230" s="16"/>
      <c r="CE1230" s="16"/>
      <c r="CF1230" s="16"/>
      <c r="CG1230" s="16"/>
      <c r="CH1230" s="16"/>
      <c r="CI1230" s="16"/>
      <c r="CJ1230" s="16"/>
      <c r="CK1230" s="16"/>
      <c r="CL1230" s="16"/>
      <c r="CM1230" s="16"/>
      <c r="CN1230" s="16"/>
      <c r="CO1230" s="16"/>
      <c r="CP1230" s="16"/>
      <c r="CQ1230" s="16"/>
      <c r="CR1230" s="16"/>
      <c r="CS1230" s="16"/>
      <c r="CT1230" s="16"/>
      <c r="CU1230" s="16"/>
      <c r="CV1230" s="16"/>
      <c r="CW1230" s="16"/>
      <c r="CX1230" s="16"/>
      <c r="CY1230" s="16"/>
      <c r="CZ1230" s="16"/>
      <c r="DA1230" s="16"/>
      <c r="DB1230" s="16"/>
      <c r="DC1230" s="16"/>
      <c r="DD1230" s="16"/>
      <c r="DE1230" s="16"/>
      <c r="DF1230" s="16"/>
      <c r="DG1230" s="16"/>
      <c r="DH1230" s="16"/>
      <c r="DI1230" s="16"/>
      <c r="DJ1230" s="16"/>
      <c r="DK1230" s="16"/>
      <c r="DL1230" s="16"/>
      <c r="DM1230" s="16"/>
      <c r="DN1230" s="16"/>
      <c r="DO1230" s="16"/>
      <c r="DP1230" s="16"/>
      <c r="DQ1230" s="16"/>
      <c r="DR1230" s="16"/>
      <c r="DS1230" s="16"/>
      <c r="DT1230" s="16"/>
      <c r="DU1230" s="16"/>
      <c r="DV1230" s="16"/>
      <c r="DW1230" s="16"/>
      <c r="DX1230" s="16"/>
      <c r="DY1230" s="16"/>
      <c r="DZ1230" s="16"/>
      <c r="EA1230" s="16"/>
      <c r="EB1230" s="16"/>
      <c r="EC1230" s="16"/>
      <c r="ED1230" s="16"/>
      <c r="EE1230" s="16"/>
      <c r="EF1230" s="16"/>
      <c r="EG1230" s="16"/>
      <c r="EH1230" s="16"/>
      <c r="EI1230" s="16"/>
      <c r="EJ1230" s="16"/>
      <c r="EK1230" s="16"/>
      <c r="EL1230" s="16"/>
      <c r="EM1230" s="16"/>
      <c r="EN1230" s="16"/>
      <c r="EO1230" s="16"/>
      <c r="EP1230" s="16"/>
      <c r="EQ1230" s="16"/>
      <c r="ER1230" s="16"/>
      <c r="ES1230" s="16"/>
      <c r="ET1230" s="16"/>
      <c r="EU1230" s="16"/>
      <c r="EV1230" s="16"/>
      <c r="EW1230" s="16"/>
      <c r="EX1230" s="16"/>
      <c r="EY1230" s="16"/>
      <c r="EZ1230" s="16"/>
      <c r="FA1230" s="16"/>
      <c r="FB1230" s="16"/>
      <c r="FC1230" s="16"/>
      <c r="FD1230" s="16"/>
      <c r="FE1230" s="16"/>
      <c r="FF1230" s="16"/>
      <c r="FG1230" s="16"/>
      <c r="FH1230" s="16"/>
      <c r="FI1230" s="16"/>
    </row>
    <row r="1231" spans="68:165" x14ac:dyDescent="0.25">
      <c r="BP1231" s="16"/>
      <c r="BQ1231" s="16"/>
      <c r="BR1231" s="16"/>
      <c r="BS1231" s="16"/>
      <c r="BT1231" s="16"/>
      <c r="BU1231" s="16"/>
      <c r="BV1231" s="16"/>
      <c r="BW1231" s="16"/>
      <c r="BX1231" s="16"/>
      <c r="BY1231" s="16"/>
      <c r="BZ1231" s="16"/>
      <c r="CA1231" s="16"/>
      <c r="CB1231" s="16"/>
      <c r="CC1231" s="16"/>
      <c r="CD1231" s="16"/>
      <c r="CE1231" s="16"/>
      <c r="CF1231" s="16"/>
      <c r="CG1231" s="16"/>
      <c r="CH1231" s="16"/>
      <c r="CI1231" s="16"/>
      <c r="CJ1231" s="16"/>
      <c r="CK1231" s="16"/>
      <c r="CL1231" s="16"/>
      <c r="CM1231" s="16"/>
      <c r="CN1231" s="16"/>
      <c r="CO1231" s="16"/>
      <c r="CP1231" s="16"/>
      <c r="CQ1231" s="16"/>
      <c r="CR1231" s="16"/>
      <c r="CS1231" s="16"/>
      <c r="CT1231" s="16"/>
      <c r="CU1231" s="16"/>
      <c r="CV1231" s="16"/>
      <c r="CW1231" s="16"/>
      <c r="CX1231" s="16"/>
      <c r="CY1231" s="16"/>
      <c r="CZ1231" s="16"/>
      <c r="DA1231" s="16"/>
      <c r="DB1231" s="16"/>
      <c r="DC1231" s="16"/>
      <c r="DD1231" s="16"/>
      <c r="DE1231" s="16"/>
      <c r="DF1231" s="16"/>
      <c r="DG1231" s="16"/>
      <c r="DH1231" s="16"/>
      <c r="DI1231" s="16"/>
      <c r="DJ1231" s="16"/>
      <c r="DK1231" s="16"/>
      <c r="DL1231" s="16"/>
      <c r="DM1231" s="16"/>
      <c r="DN1231" s="16"/>
      <c r="DO1231" s="16"/>
      <c r="DP1231" s="16"/>
      <c r="DQ1231" s="16"/>
      <c r="DR1231" s="16"/>
      <c r="DS1231" s="16"/>
      <c r="DT1231" s="16"/>
      <c r="DU1231" s="16"/>
      <c r="DV1231" s="16"/>
      <c r="DW1231" s="16"/>
      <c r="DX1231" s="16"/>
      <c r="DY1231" s="16"/>
      <c r="DZ1231" s="16"/>
      <c r="EA1231" s="16"/>
      <c r="EB1231" s="16"/>
      <c r="EC1231" s="16"/>
      <c r="ED1231" s="16"/>
      <c r="EE1231" s="16"/>
      <c r="EF1231" s="16"/>
      <c r="EG1231" s="16"/>
      <c r="EH1231" s="16"/>
      <c r="EI1231" s="16"/>
      <c r="EJ1231" s="16"/>
      <c r="EK1231" s="16"/>
      <c r="EL1231" s="16"/>
      <c r="EM1231" s="16"/>
      <c r="EN1231" s="16"/>
      <c r="EO1231" s="16"/>
      <c r="EP1231" s="16"/>
      <c r="EQ1231" s="16"/>
      <c r="ER1231" s="16"/>
      <c r="ES1231" s="16"/>
      <c r="ET1231" s="16"/>
      <c r="EU1231" s="16"/>
      <c r="EV1231" s="16"/>
      <c r="EW1231" s="16"/>
      <c r="EX1231" s="16"/>
      <c r="EY1231" s="16"/>
      <c r="EZ1231" s="16"/>
      <c r="FA1231" s="16"/>
      <c r="FB1231" s="16"/>
      <c r="FC1231" s="16"/>
      <c r="FD1231" s="16"/>
      <c r="FE1231" s="16"/>
      <c r="FF1231" s="16"/>
      <c r="FG1231" s="16"/>
      <c r="FH1231" s="16"/>
      <c r="FI1231" s="16"/>
    </row>
    <row r="1232" spans="68:165" x14ac:dyDescent="0.25">
      <c r="BP1232" s="16"/>
      <c r="BQ1232" s="16"/>
      <c r="BR1232" s="16"/>
      <c r="BS1232" s="16"/>
      <c r="BT1232" s="16"/>
      <c r="BU1232" s="16"/>
      <c r="BV1232" s="16"/>
      <c r="BW1232" s="16"/>
      <c r="BX1232" s="16"/>
      <c r="BY1232" s="16"/>
      <c r="BZ1232" s="16"/>
      <c r="CA1232" s="16"/>
      <c r="CB1232" s="16"/>
      <c r="CC1232" s="16"/>
      <c r="CD1232" s="16"/>
      <c r="CE1232" s="16"/>
      <c r="CF1232" s="16"/>
      <c r="CG1232" s="16"/>
      <c r="CH1232" s="16"/>
      <c r="CI1232" s="16"/>
      <c r="CJ1232" s="16"/>
      <c r="CK1232" s="16"/>
      <c r="CL1232" s="16"/>
      <c r="CM1232" s="16"/>
      <c r="CN1232" s="16"/>
      <c r="CO1232" s="16"/>
      <c r="CP1232" s="16"/>
      <c r="CQ1232" s="16"/>
      <c r="CR1232" s="16"/>
      <c r="CS1232" s="16"/>
      <c r="CT1232" s="16"/>
      <c r="CU1232" s="16"/>
      <c r="CV1232" s="16"/>
      <c r="CW1232" s="16"/>
      <c r="CX1232" s="16"/>
      <c r="CY1232" s="16"/>
      <c r="CZ1232" s="16"/>
      <c r="DA1232" s="16"/>
      <c r="DB1232" s="16"/>
      <c r="DC1232" s="16"/>
      <c r="DD1232" s="16"/>
      <c r="DE1232" s="16"/>
      <c r="DF1232" s="16"/>
      <c r="DG1232" s="16"/>
      <c r="DH1232" s="16"/>
      <c r="DI1232" s="16"/>
      <c r="DJ1232" s="16"/>
      <c r="DK1232" s="16"/>
      <c r="DL1232" s="16"/>
      <c r="DM1232" s="16"/>
      <c r="DN1232" s="16"/>
      <c r="DO1232" s="16"/>
      <c r="DP1232" s="16"/>
      <c r="DQ1232" s="16"/>
      <c r="DR1232" s="16"/>
      <c r="DS1232" s="16"/>
      <c r="DT1232" s="16"/>
      <c r="DU1232" s="16"/>
      <c r="DV1232" s="16"/>
      <c r="DW1232" s="16"/>
      <c r="DX1232" s="16"/>
      <c r="DY1232" s="16"/>
      <c r="DZ1232" s="16"/>
      <c r="EA1232" s="16"/>
      <c r="EB1232" s="16"/>
      <c r="EC1232" s="16"/>
      <c r="ED1232" s="16"/>
      <c r="EE1232" s="16"/>
      <c r="EF1232" s="16"/>
      <c r="EG1232" s="16"/>
      <c r="EH1232" s="16"/>
      <c r="EI1232" s="16"/>
      <c r="EJ1232" s="16"/>
      <c r="EK1232" s="16"/>
      <c r="EL1232" s="16"/>
      <c r="EM1232" s="16"/>
      <c r="EN1232" s="16"/>
      <c r="EO1232" s="16"/>
      <c r="EP1232" s="16"/>
      <c r="EQ1232" s="16"/>
      <c r="ER1232" s="16"/>
      <c r="ES1232" s="16"/>
      <c r="ET1232" s="16"/>
      <c r="EU1232" s="16"/>
      <c r="EV1232" s="16"/>
      <c r="EW1232" s="16"/>
      <c r="EX1232" s="16"/>
      <c r="EY1232" s="16"/>
      <c r="EZ1232" s="16"/>
      <c r="FA1232" s="16"/>
      <c r="FB1232" s="16"/>
      <c r="FC1232" s="16"/>
      <c r="FD1232" s="16"/>
      <c r="FE1232" s="16"/>
      <c r="FF1232" s="16"/>
      <c r="FG1232" s="16"/>
      <c r="FH1232" s="16"/>
      <c r="FI1232" s="16"/>
    </row>
    <row r="1233" spans="68:165" x14ac:dyDescent="0.25">
      <c r="BP1233" s="16"/>
      <c r="BQ1233" s="16"/>
      <c r="BR1233" s="16"/>
      <c r="BS1233" s="16"/>
      <c r="BT1233" s="16"/>
      <c r="BU1233" s="16"/>
      <c r="BV1233" s="16"/>
      <c r="BW1233" s="16"/>
      <c r="BX1233" s="16"/>
      <c r="BY1233" s="16"/>
      <c r="BZ1233" s="16"/>
      <c r="CA1233" s="16"/>
      <c r="CB1233" s="16"/>
      <c r="CC1233" s="16"/>
      <c r="CD1233" s="16"/>
      <c r="CE1233" s="16"/>
      <c r="CF1233" s="16"/>
      <c r="CG1233" s="16"/>
      <c r="CH1233" s="16"/>
      <c r="CI1233" s="16"/>
      <c r="CJ1233" s="16"/>
      <c r="CK1233" s="16"/>
      <c r="CL1233" s="16"/>
      <c r="CM1233" s="16"/>
      <c r="CN1233" s="16"/>
      <c r="CO1233" s="16"/>
      <c r="CP1233" s="16"/>
      <c r="CQ1233" s="16"/>
      <c r="CR1233" s="16"/>
      <c r="CS1233" s="16"/>
      <c r="CT1233" s="16"/>
      <c r="CU1233" s="16"/>
      <c r="CV1233" s="16"/>
      <c r="CW1233" s="16"/>
      <c r="CX1233" s="16"/>
      <c r="CY1233" s="16"/>
      <c r="CZ1233" s="16"/>
      <c r="DA1233" s="16"/>
      <c r="DB1233" s="16"/>
      <c r="DC1233" s="16"/>
      <c r="DD1233" s="16"/>
      <c r="DE1233" s="16"/>
      <c r="DF1233" s="16"/>
      <c r="DG1233" s="16"/>
      <c r="DH1233" s="16"/>
      <c r="DI1233" s="16"/>
      <c r="DJ1233" s="16"/>
      <c r="DK1233" s="16"/>
      <c r="DL1233" s="16"/>
      <c r="DM1233" s="16"/>
      <c r="DN1233" s="16"/>
      <c r="DO1233" s="16"/>
      <c r="DP1233" s="16"/>
      <c r="DQ1233" s="16"/>
      <c r="DR1233" s="16"/>
      <c r="DS1233" s="16"/>
      <c r="DT1233" s="16"/>
      <c r="DU1233" s="16"/>
      <c r="DV1233" s="16"/>
      <c r="DW1233" s="16"/>
      <c r="DX1233" s="16"/>
      <c r="DY1233" s="16"/>
      <c r="DZ1233" s="16"/>
      <c r="EA1233" s="16"/>
      <c r="EB1233" s="16"/>
      <c r="EC1233" s="16"/>
      <c r="ED1233" s="16"/>
      <c r="EE1233" s="16"/>
      <c r="EF1233" s="16"/>
      <c r="EG1233" s="16"/>
      <c r="EH1233" s="16"/>
      <c r="EI1233" s="16"/>
      <c r="EJ1233" s="16"/>
      <c r="EK1233" s="16"/>
      <c r="EL1233" s="16"/>
      <c r="EM1233" s="16"/>
      <c r="EN1233" s="16"/>
      <c r="EO1233" s="16"/>
      <c r="EP1233" s="16"/>
      <c r="EQ1233" s="16"/>
      <c r="ER1233" s="16"/>
      <c r="ES1233" s="16"/>
      <c r="ET1233" s="16"/>
      <c r="EU1233" s="16"/>
      <c r="EV1233" s="16"/>
      <c r="EW1233" s="16"/>
      <c r="EX1233" s="16"/>
      <c r="EY1233" s="16"/>
      <c r="EZ1233" s="16"/>
      <c r="FA1233" s="16"/>
      <c r="FB1233" s="16"/>
      <c r="FC1233" s="16"/>
      <c r="FD1233" s="16"/>
      <c r="FE1233" s="16"/>
      <c r="FF1233" s="16"/>
      <c r="FG1233" s="16"/>
      <c r="FH1233" s="16"/>
      <c r="FI1233" s="16"/>
    </row>
    <row r="1234" spans="68:165" x14ac:dyDescent="0.25">
      <c r="BP1234" s="16"/>
      <c r="BQ1234" s="16"/>
      <c r="BR1234" s="16"/>
      <c r="BS1234" s="16"/>
      <c r="BT1234" s="16"/>
      <c r="BU1234" s="16"/>
      <c r="BV1234" s="16"/>
      <c r="BW1234" s="16"/>
      <c r="BX1234" s="16"/>
      <c r="BY1234" s="16"/>
      <c r="BZ1234" s="16"/>
      <c r="CA1234" s="16"/>
      <c r="CB1234" s="16"/>
      <c r="CC1234" s="16"/>
      <c r="CD1234" s="16"/>
      <c r="CE1234" s="16"/>
      <c r="CF1234" s="16"/>
      <c r="CG1234" s="16"/>
      <c r="CH1234" s="16"/>
      <c r="CI1234" s="16"/>
      <c r="CJ1234" s="16"/>
      <c r="CK1234" s="16"/>
      <c r="CL1234" s="16"/>
      <c r="CM1234" s="16"/>
      <c r="CN1234" s="16"/>
      <c r="CO1234" s="16"/>
      <c r="CP1234" s="16"/>
      <c r="CQ1234" s="16"/>
      <c r="CR1234" s="16"/>
      <c r="CS1234" s="16"/>
      <c r="CT1234" s="16"/>
      <c r="CU1234" s="16"/>
      <c r="CV1234" s="16"/>
      <c r="CW1234" s="16"/>
      <c r="CX1234" s="16"/>
      <c r="CY1234" s="16"/>
      <c r="CZ1234" s="16"/>
      <c r="DA1234" s="16"/>
      <c r="DB1234" s="16"/>
      <c r="DC1234" s="16"/>
      <c r="DD1234" s="16"/>
      <c r="DE1234" s="16"/>
      <c r="DF1234" s="16"/>
      <c r="DG1234" s="16"/>
      <c r="DH1234" s="16"/>
      <c r="DI1234" s="16"/>
      <c r="DJ1234" s="16"/>
      <c r="DK1234" s="16"/>
      <c r="DL1234" s="16"/>
      <c r="DM1234" s="16"/>
      <c r="DN1234" s="16"/>
      <c r="DO1234" s="16"/>
      <c r="DP1234" s="16"/>
      <c r="DQ1234" s="16"/>
      <c r="DR1234" s="16"/>
      <c r="DS1234" s="16"/>
      <c r="DT1234" s="16"/>
      <c r="DU1234" s="16"/>
      <c r="DV1234" s="16"/>
      <c r="DW1234" s="16"/>
      <c r="DX1234" s="16"/>
      <c r="DY1234" s="16"/>
      <c r="DZ1234" s="16"/>
      <c r="EA1234" s="16"/>
      <c r="EB1234" s="16"/>
      <c r="EC1234" s="16"/>
      <c r="ED1234" s="16"/>
      <c r="EE1234" s="16"/>
      <c r="EF1234" s="16"/>
      <c r="EG1234" s="16"/>
      <c r="EH1234" s="16"/>
      <c r="EI1234" s="16"/>
      <c r="EJ1234" s="16"/>
      <c r="EK1234" s="16"/>
      <c r="EL1234" s="16"/>
      <c r="EM1234" s="16"/>
      <c r="EN1234" s="16"/>
      <c r="EO1234" s="16"/>
      <c r="EP1234" s="16"/>
      <c r="EQ1234" s="16"/>
      <c r="ER1234" s="16"/>
      <c r="ES1234" s="16"/>
      <c r="ET1234" s="16"/>
      <c r="EU1234" s="16"/>
      <c r="EV1234" s="16"/>
      <c r="EW1234" s="16"/>
      <c r="EX1234" s="16"/>
      <c r="EY1234" s="16"/>
      <c r="EZ1234" s="16"/>
      <c r="FA1234" s="16"/>
      <c r="FB1234" s="16"/>
      <c r="FC1234" s="16"/>
      <c r="FD1234" s="16"/>
      <c r="FE1234" s="16"/>
      <c r="FF1234" s="16"/>
      <c r="FG1234" s="16"/>
      <c r="FH1234" s="16"/>
      <c r="FI1234" s="16"/>
    </row>
    <row r="1235" spans="68:165" x14ac:dyDescent="0.25">
      <c r="BP1235" s="16"/>
      <c r="BQ1235" s="16"/>
      <c r="BR1235" s="16"/>
      <c r="BS1235" s="16"/>
      <c r="BT1235" s="16"/>
      <c r="BU1235" s="16"/>
      <c r="BV1235" s="16"/>
      <c r="BW1235" s="16"/>
      <c r="BX1235" s="16"/>
      <c r="BY1235" s="16"/>
      <c r="BZ1235" s="16"/>
      <c r="CA1235" s="16"/>
      <c r="CB1235" s="16"/>
      <c r="CC1235" s="16"/>
      <c r="CD1235" s="16"/>
      <c r="CE1235" s="16"/>
      <c r="CF1235" s="16"/>
      <c r="CG1235" s="16"/>
      <c r="CH1235" s="16"/>
      <c r="CI1235" s="16"/>
      <c r="CJ1235" s="16"/>
      <c r="CK1235" s="16"/>
      <c r="CL1235" s="16"/>
      <c r="CM1235" s="16"/>
      <c r="CN1235" s="16"/>
      <c r="CO1235" s="16"/>
      <c r="CP1235" s="16"/>
      <c r="CQ1235" s="16"/>
      <c r="CR1235" s="16"/>
      <c r="CS1235" s="16"/>
      <c r="CT1235" s="16"/>
      <c r="CU1235" s="16"/>
      <c r="CV1235" s="16"/>
      <c r="CW1235" s="16"/>
      <c r="CX1235" s="16"/>
      <c r="CY1235" s="16"/>
      <c r="CZ1235" s="16"/>
      <c r="DA1235" s="16"/>
      <c r="DB1235" s="16"/>
      <c r="DC1235" s="16"/>
      <c r="DD1235" s="16"/>
      <c r="DE1235" s="16"/>
      <c r="DF1235" s="16"/>
      <c r="DG1235" s="16"/>
      <c r="DH1235" s="16"/>
      <c r="DI1235" s="16"/>
      <c r="DJ1235" s="16"/>
      <c r="DK1235" s="16"/>
      <c r="DL1235" s="16"/>
      <c r="DM1235" s="16"/>
      <c r="DN1235" s="16"/>
      <c r="DO1235" s="16"/>
      <c r="DP1235" s="16"/>
      <c r="DQ1235" s="16"/>
      <c r="DR1235" s="16"/>
      <c r="DS1235" s="16"/>
      <c r="DT1235" s="16"/>
      <c r="DU1235" s="16"/>
      <c r="DV1235" s="16"/>
      <c r="DW1235" s="16"/>
      <c r="DX1235" s="16"/>
      <c r="DY1235" s="16"/>
      <c r="DZ1235" s="16"/>
      <c r="EA1235" s="16"/>
      <c r="EB1235" s="16"/>
      <c r="EC1235" s="16"/>
      <c r="ED1235" s="16"/>
      <c r="EE1235" s="16"/>
      <c r="EF1235" s="16"/>
      <c r="EG1235" s="16"/>
      <c r="EH1235" s="16"/>
      <c r="EI1235" s="16"/>
      <c r="EJ1235" s="16"/>
      <c r="EK1235" s="16"/>
      <c r="EL1235" s="16"/>
      <c r="EM1235" s="16"/>
      <c r="EN1235" s="16"/>
      <c r="EO1235" s="16"/>
      <c r="EP1235" s="16"/>
      <c r="EQ1235" s="16"/>
      <c r="ER1235" s="16"/>
      <c r="ES1235" s="16"/>
      <c r="ET1235" s="16"/>
      <c r="EU1235" s="16"/>
      <c r="EV1235" s="16"/>
      <c r="EW1235" s="16"/>
      <c r="EX1235" s="16"/>
      <c r="EY1235" s="16"/>
      <c r="EZ1235" s="16"/>
      <c r="FA1235" s="16"/>
      <c r="FB1235" s="16"/>
      <c r="FC1235" s="16"/>
      <c r="FD1235" s="16"/>
      <c r="FE1235" s="16"/>
      <c r="FF1235" s="16"/>
      <c r="FG1235" s="16"/>
      <c r="FH1235" s="16"/>
      <c r="FI1235" s="16"/>
    </row>
    <row r="1236" spans="68:165" x14ac:dyDescent="0.25">
      <c r="BP1236" s="16"/>
      <c r="BQ1236" s="16"/>
      <c r="BR1236" s="16"/>
      <c r="BS1236" s="16"/>
      <c r="BT1236" s="16"/>
      <c r="BU1236" s="16"/>
      <c r="BV1236" s="16"/>
      <c r="BW1236" s="16"/>
      <c r="BX1236" s="16"/>
      <c r="BY1236" s="16"/>
      <c r="BZ1236" s="16"/>
      <c r="CA1236" s="16"/>
      <c r="CB1236" s="16"/>
      <c r="CC1236" s="16"/>
      <c r="CD1236" s="16"/>
      <c r="CE1236" s="16"/>
      <c r="CF1236" s="16"/>
      <c r="CG1236" s="16"/>
      <c r="CH1236" s="16"/>
      <c r="CI1236" s="16"/>
      <c r="CJ1236" s="16"/>
      <c r="CK1236" s="16"/>
      <c r="CL1236" s="16"/>
      <c r="CM1236" s="16"/>
      <c r="CN1236" s="16"/>
      <c r="CO1236" s="16"/>
      <c r="CP1236" s="16"/>
      <c r="CQ1236" s="16"/>
      <c r="CR1236" s="16"/>
      <c r="CS1236" s="16"/>
      <c r="CT1236" s="16"/>
      <c r="CU1236" s="16"/>
      <c r="CV1236" s="16"/>
      <c r="CW1236" s="16"/>
      <c r="CX1236" s="16"/>
      <c r="CY1236" s="16"/>
      <c r="CZ1236" s="16"/>
      <c r="DA1236" s="16"/>
      <c r="DB1236" s="16"/>
      <c r="DC1236" s="16"/>
      <c r="DD1236" s="16"/>
      <c r="DE1236" s="16"/>
      <c r="DF1236" s="16"/>
      <c r="DG1236" s="16"/>
      <c r="DH1236" s="16"/>
      <c r="DI1236" s="16"/>
      <c r="DJ1236" s="16"/>
      <c r="DK1236" s="16"/>
      <c r="DL1236" s="16"/>
      <c r="DM1236" s="16"/>
      <c r="DN1236" s="16"/>
      <c r="DO1236" s="16"/>
      <c r="DP1236" s="16"/>
      <c r="DQ1236" s="16"/>
      <c r="DR1236" s="16"/>
      <c r="DS1236" s="16"/>
      <c r="DT1236" s="16"/>
      <c r="DU1236" s="16"/>
      <c r="DV1236" s="16"/>
      <c r="DW1236" s="16"/>
      <c r="DX1236" s="16"/>
      <c r="DY1236" s="16"/>
      <c r="DZ1236" s="16"/>
      <c r="EA1236" s="16"/>
      <c r="EB1236" s="16"/>
      <c r="EC1236" s="16"/>
      <c r="ED1236" s="16"/>
      <c r="EE1236" s="16"/>
      <c r="EF1236" s="16"/>
      <c r="EG1236" s="16"/>
      <c r="EH1236" s="16"/>
      <c r="EI1236" s="16"/>
      <c r="EJ1236" s="16"/>
      <c r="EK1236" s="16"/>
      <c r="EL1236" s="16"/>
      <c r="EM1236" s="16"/>
      <c r="EN1236" s="16"/>
      <c r="EO1236" s="16"/>
      <c r="EP1236" s="16"/>
      <c r="EQ1236" s="16"/>
      <c r="ER1236" s="16"/>
      <c r="ES1236" s="16"/>
      <c r="ET1236" s="16"/>
      <c r="EU1236" s="16"/>
      <c r="EV1236" s="16"/>
      <c r="EW1236" s="16"/>
      <c r="EX1236" s="16"/>
      <c r="EY1236" s="16"/>
      <c r="EZ1236" s="16"/>
      <c r="FA1236" s="16"/>
      <c r="FB1236" s="16"/>
      <c r="FC1236" s="16"/>
      <c r="FD1236" s="16"/>
      <c r="FE1236" s="16"/>
      <c r="FF1236" s="16"/>
      <c r="FG1236" s="16"/>
      <c r="FH1236" s="16"/>
      <c r="FI1236" s="16"/>
    </row>
    <row r="1237" spans="68:165" x14ac:dyDescent="0.25">
      <c r="BP1237" s="16"/>
      <c r="BQ1237" s="16"/>
      <c r="BR1237" s="16"/>
      <c r="BS1237" s="16"/>
      <c r="BT1237" s="16"/>
      <c r="BU1237" s="16"/>
      <c r="BV1237" s="16"/>
      <c r="BW1237" s="16"/>
      <c r="BX1237" s="16"/>
      <c r="BY1237" s="16"/>
      <c r="BZ1237" s="16"/>
      <c r="CA1237" s="16"/>
      <c r="CB1237" s="16"/>
      <c r="CC1237" s="16"/>
      <c r="CD1237" s="16"/>
      <c r="CE1237" s="16"/>
      <c r="CF1237" s="16"/>
      <c r="CG1237" s="16"/>
      <c r="CH1237" s="16"/>
      <c r="CI1237" s="16"/>
      <c r="CJ1237" s="16"/>
      <c r="CK1237" s="16"/>
      <c r="CL1237" s="16"/>
      <c r="CM1237" s="16"/>
      <c r="CN1237" s="16"/>
      <c r="CO1237" s="16"/>
      <c r="CP1237" s="16"/>
      <c r="CQ1237" s="16"/>
      <c r="CR1237" s="16"/>
      <c r="CS1237" s="16"/>
      <c r="CT1237" s="16"/>
      <c r="CU1237" s="16"/>
      <c r="CV1237" s="16"/>
      <c r="CW1237" s="16"/>
      <c r="CX1237" s="16"/>
      <c r="CY1237" s="16"/>
      <c r="CZ1237" s="16"/>
      <c r="DA1237" s="16"/>
      <c r="DB1237" s="16"/>
      <c r="DC1237" s="16"/>
      <c r="DD1237" s="16"/>
      <c r="DE1237" s="16"/>
      <c r="DF1237" s="16"/>
      <c r="DG1237" s="16"/>
      <c r="DH1237" s="16"/>
      <c r="DI1237" s="16"/>
      <c r="DJ1237" s="16"/>
      <c r="DK1237" s="16"/>
      <c r="DL1237" s="16"/>
      <c r="DM1237" s="16"/>
      <c r="DN1237" s="16"/>
      <c r="DO1237" s="16"/>
      <c r="DP1237" s="16"/>
      <c r="DQ1237" s="16"/>
      <c r="DR1237" s="16"/>
      <c r="DS1237" s="16"/>
      <c r="DT1237" s="16"/>
      <c r="DU1237" s="16"/>
      <c r="DV1237" s="16"/>
      <c r="DW1237" s="16"/>
      <c r="DX1237" s="16"/>
      <c r="DY1237" s="16"/>
      <c r="DZ1237" s="16"/>
      <c r="EA1237" s="16"/>
      <c r="EB1237" s="16"/>
      <c r="EC1237" s="16"/>
      <c r="ED1237" s="16"/>
      <c r="EE1237" s="16"/>
      <c r="EF1237" s="16"/>
      <c r="EG1237" s="16"/>
      <c r="EH1237" s="16"/>
      <c r="EI1237" s="16"/>
      <c r="EJ1237" s="16"/>
      <c r="EK1237" s="16"/>
      <c r="EL1237" s="16"/>
      <c r="EM1237" s="16"/>
      <c r="EN1237" s="16"/>
      <c r="EO1237" s="16"/>
      <c r="EP1237" s="16"/>
      <c r="EQ1237" s="16"/>
      <c r="ER1237" s="16"/>
      <c r="ES1237" s="16"/>
      <c r="ET1237" s="16"/>
      <c r="EU1237" s="16"/>
      <c r="EV1237" s="16"/>
      <c r="EW1237" s="16"/>
      <c r="EX1237" s="16"/>
      <c r="EY1237" s="16"/>
      <c r="EZ1237" s="16"/>
      <c r="FA1237" s="16"/>
      <c r="FB1237" s="16"/>
      <c r="FC1237" s="16"/>
      <c r="FD1237" s="16"/>
      <c r="FE1237" s="16"/>
      <c r="FF1237" s="16"/>
      <c r="FG1237" s="16"/>
      <c r="FH1237" s="16"/>
      <c r="FI1237" s="16"/>
    </row>
    <row r="1238" spans="68:165" x14ac:dyDescent="0.25">
      <c r="BP1238" s="16"/>
      <c r="BQ1238" s="16"/>
      <c r="BR1238" s="16"/>
      <c r="BS1238" s="16"/>
      <c r="BT1238" s="16"/>
      <c r="BU1238" s="16"/>
      <c r="BV1238" s="16"/>
      <c r="BW1238" s="16"/>
      <c r="BX1238" s="16"/>
      <c r="BY1238" s="16"/>
      <c r="BZ1238" s="16"/>
      <c r="CA1238" s="16"/>
      <c r="CB1238" s="16"/>
      <c r="CC1238" s="16"/>
      <c r="CD1238" s="16"/>
      <c r="CE1238" s="16"/>
      <c r="CF1238" s="16"/>
      <c r="CG1238" s="16"/>
      <c r="CH1238" s="16"/>
      <c r="CI1238" s="16"/>
      <c r="CJ1238" s="16"/>
      <c r="CK1238" s="16"/>
      <c r="CL1238" s="16"/>
      <c r="CM1238" s="16"/>
      <c r="CN1238" s="16"/>
      <c r="CO1238" s="16"/>
      <c r="CP1238" s="16"/>
      <c r="CQ1238" s="16"/>
      <c r="CR1238" s="16"/>
      <c r="CS1238" s="16"/>
      <c r="CT1238" s="16"/>
      <c r="CU1238" s="16"/>
      <c r="CV1238" s="16"/>
      <c r="CW1238" s="16"/>
      <c r="CX1238" s="16"/>
      <c r="CY1238" s="16"/>
      <c r="CZ1238" s="16"/>
      <c r="DA1238" s="16"/>
      <c r="DB1238" s="16"/>
      <c r="DC1238" s="16"/>
      <c r="DD1238" s="16"/>
      <c r="DE1238" s="16"/>
      <c r="DF1238" s="16"/>
      <c r="DG1238" s="16"/>
      <c r="DH1238" s="16"/>
      <c r="DI1238" s="16"/>
      <c r="DJ1238" s="16"/>
      <c r="DK1238" s="16"/>
      <c r="DL1238" s="16"/>
      <c r="DM1238" s="16"/>
      <c r="DN1238" s="16"/>
      <c r="DO1238" s="16"/>
      <c r="DP1238" s="16"/>
      <c r="DQ1238" s="16"/>
      <c r="DR1238" s="16"/>
      <c r="DS1238" s="16"/>
      <c r="DT1238" s="16"/>
      <c r="DU1238" s="16"/>
      <c r="DV1238" s="16"/>
      <c r="DW1238" s="16"/>
      <c r="DX1238" s="16"/>
      <c r="DY1238" s="16"/>
      <c r="DZ1238" s="16"/>
      <c r="EA1238" s="16"/>
      <c r="EB1238" s="16"/>
      <c r="EC1238" s="16"/>
      <c r="ED1238" s="16"/>
      <c r="EE1238" s="16"/>
      <c r="EF1238" s="16"/>
      <c r="EG1238" s="16"/>
      <c r="EH1238" s="16"/>
      <c r="EI1238" s="16"/>
      <c r="EJ1238" s="16"/>
      <c r="EK1238" s="16"/>
      <c r="EL1238" s="16"/>
      <c r="EM1238" s="16"/>
      <c r="EN1238" s="16"/>
      <c r="EO1238" s="16"/>
      <c r="EP1238" s="16"/>
      <c r="EQ1238" s="16"/>
      <c r="ER1238" s="16"/>
      <c r="ES1238" s="16"/>
      <c r="ET1238" s="16"/>
      <c r="EU1238" s="16"/>
      <c r="EV1238" s="16"/>
      <c r="EW1238" s="16"/>
      <c r="EX1238" s="16"/>
      <c r="EY1238" s="16"/>
      <c r="EZ1238" s="16"/>
      <c r="FA1238" s="16"/>
      <c r="FB1238" s="16"/>
      <c r="FC1238" s="16"/>
      <c r="FD1238" s="16"/>
      <c r="FE1238" s="16"/>
      <c r="FF1238" s="16"/>
      <c r="FG1238" s="16"/>
      <c r="FH1238" s="16"/>
      <c r="FI1238" s="16"/>
    </row>
    <row r="1239" spans="68:165" x14ac:dyDescent="0.25">
      <c r="BP1239" s="16"/>
      <c r="BQ1239" s="16"/>
      <c r="BR1239" s="16"/>
      <c r="BS1239" s="16"/>
      <c r="BT1239" s="16"/>
      <c r="BU1239" s="16"/>
      <c r="BV1239" s="16"/>
      <c r="BW1239" s="16"/>
      <c r="BX1239" s="16"/>
      <c r="BY1239" s="16"/>
      <c r="BZ1239" s="16"/>
      <c r="CA1239" s="16"/>
      <c r="CB1239" s="16"/>
      <c r="CC1239" s="16"/>
      <c r="CD1239" s="16"/>
      <c r="CE1239" s="16"/>
      <c r="CF1239" s="16"/>
      <c r="CG1239" s="16"/>
      <c r="CH1239" s="16"/>
      <c r="CI1239" s="16"/>
      <c r="CJ1239" s="16"/>
      <c r="CK1239" s="16"/>
      <c r="CL1239" s="16"/>
      <c r="CM1239" s="16"/>
      <c r="CN1239" s="16"/>
      <c r="CO1239" s="16"/>
      <c r="CP1239" s="16"/>
      <c r="CQ1239" s="16"/>
      <c r="CR1239" s="16"/>
      <c r="CS1239" s="16"/>
      <c r="CT1239" s="16"/>
      <c r="CU1239" s="16"/>
      <c r="CV1239" s="16"/>
      <c r="CW1239" s="16"/>
      <c r="CX1239" s="16"/>
      <c r="CY1239" s="16"/>
      <c r="CZ1239" s="16"/>
      <c r="DA1239" s="16"/>
      <c r="DB1239" s="16"/>
      <c r="DC1239" s="16"/>
      <c r="DD1239" s="16"/>
      <c r="DE1239" s="16"/>
      <c r="DF1239" s="16"/>
      <c r="DG1239" s="16"/>
      <c r="DH1239" s="16"/>
      <c r="DI1239" s="16"/>
      <c r="DJ1239" s="16"/>
      <c r="DK1239" s="16"/>
      <c r="DL1239" s="16"/>
      <c r="DM1239" s="16"/>
      <c r="DN1239" s="16"/>
      <c r="DO1239" s="16"/>
      <c r="DP1239" s="16"/>
      <c r="DQ1239" s="16"/>
      <c r="DR1239" s="16"/>
      <c r="DS1239" s="16"/>
      <c r="DT1239" s="16"/>
      <c r="DU1239" s="16"/>
      <c r="DV1239" s="16"/>
      <c r="DW1239" s="16"/>
      <c r="DX1239" s="16"/>
      <c r="DY1239" s="16"/>
      <c r="DZ1239" s="16"/>
      <c r="EA1239" s="16"/>
      <c r="EB1239" s="16"/>
      <c r="EC1239" s="16"/>
      <c r="ED1239" s="16"/>
      <c r="EE1239" s="16"/>
      <c r="EF1239" s="16"/>
      <c r="EG1239" s="16"/>
      <c r="EH1239" s="16"/>
      <c r="EI1239" s="16"/>
      <c r="EJ1239" s="16"/>
      <c r="EK1239" s="16"/>
      <c r="EL1239" s="16"/>
      <c r="EM1239" s="16"/>
      <c r="EN1239" s="16"/>
      <c r="EO1239" s="16"/>
      <c r="EP1239" s="16"/>
      <c r="EQ1239" s="16"/>
      <c r="ER1239" s="16"/>
      <c r="ES1239" s="16"/>
      <c r="ET1239" s="16"/>
      <c r="EU1239" s="16"/>
      <c r="EV1239" s="16"/>
      <c r="EW1239" s="16"/>
      <c r="EX1239" s="16"/>
      <c r="EY1239" s="16"/>
      <c r="EZ1239" s="16"/>
      <c r="FA1239" s="16"/>
      <c r="FB1239" s="16"/>
      <c r="FC1239" s="16"/>
      <c r="FD1239" s="16"/>
      <c r="FE1239" s="16"/>
      <c r="FF1239" s="16"/>
      <c r="FG1239" s="16"/>
      <c r="FH1239" s="16"/>
      <c r="FI1239" s="16"/>
    </row>
    <row r="1240" spans="68:165" x14ac:dyDescent="0.25">
      <c r="BP1240" s="16"/>
      <c r="BQ1240" s="16"/>
      <c r="BR1240" s="16"/>
      <c r="BS1240" s="16"/>
      <c r="BT1240" s="16"/>
      <c r="BU1240" s="16"/>
      <c r="BV1240" s="16"/>
      <c r="BW1240" s="16"/>
      <c r="BX1240" s="16"/>
      <c r="BY1240" s="16"/>
      <c r="BZ1240" s="16"/>
      <c r="CA1240" s="16"/>
      <c r="CB1240" s="16"/>
      <c r="CC1240" s="16"/>
      <c r="CD1240" s="16"/>
      <c r="CE1240" s="16"/>
      <c r="CF1240" s="16"/>
      <c r="CG1240" s="16"/>
      <c r="CH1240" s="16"/>
      <c r="CI1240" s="16"/>
      <c r="CJ1240" s="16"/>
      <c r="CK1240" s="16"/>
      <c r="CL1240" s="16"/>
      <c r="CM1240" s="16"/>
      <c r="CN1240" s="16"/>
      <c r="CO1240" s="16"/>
      <c r="CP1240" s="16"/>
      <c r="CQ1240" s="16"/>
      <c r="CR1240" s="16"/>
      <c r="CS1240" s="16"/>
      <c r="CT1240" s="16"/>
      <c r="CU1240" s="16"/>
      <c r="CV1240" s="16"/>
      <c r="CW1240" s="16"/>
      <c r="CX1240" s="16"/>
      <c r="CY1240" s="16"/>
      <c r="CZ1240" s="16"/>
      <c r="DA1240" s="16"/>
      <c r="DB1240" s="16"/>
      <c r="DC1240" s="16"/>
      <c r="DD1240" s="16"/>
      <c r="DE1240" s="16"/>
      <c r="DF1240" s="16"/>
      <c r="DG1240" s="16"/>
      <c r="DH1240" s="16"/>
      <c r="DI1240" s="16"/>
      <c r="DJ1240" s="16"/>
      <c r="DK1240" s="16"/>
      <c r="DL1240" s="16"/>
      <c r="DM1240" s="16"/>
      <c r="DN1240" s="16"/>
      <c r="DO1240" s="16"/>
      <c r="DP1240" s="16"/>
      <c r="DQ1240" s="16"/>
      <c r="DR1240" s="16"/>
      <c r="DS1240" s="16"/>
      <c r="DT1240" s="16"/>
      <c r="DU1240" s="16"/>
      <c r="DV1240" s="16"/>
      <c r="DW1240" s="16"/>
      <c r="DX1240" s="16"/>
      <c r="DY1240" s="16"/>
      <c r="DZ1240" s="16"/>
      <c r="EA1240" s="16"/>
      <c r="EB1240" s="16"/>
      <c r="EC1240" s="16"/>
      <c r="ED1240" s="16"/>
      <c r="EE1240" s="16"/>
      <c r="EF1240" s="16"/>
      <c r="EG1240" s="16"/>
      <c r="EH1240" s="16"/>
      <c r="EI1240" s="16"/>
      <c r="EJ1240" s="16"/>
      <c r="EK1240" s="16"/>
      <c r="EL1240" s="16"/>
      <c r="EM1240" s="16"/>
      <c r="EN1240" s="16"/>
      <c r="EO1240" s="16"/>
      <c r="EP1240" s="16"/>
      <c r="EQ1240" s="16"/>
      <c r="ER1240" s="16"/>
      <c r="ES1240" s="16"/>
      <c r="ET1240" s="16"/>
      <c r="EU1240" s="16"/>
      <c r="EV1240" s="16"/>
      <c r="EW1240" s="16"/>
      <c r="EX1240" s="16"/>
      <c r="EY1240" s="16"/>
      <c r="EZ1240" s="16"/>
      <c r="FA1240" s="16"/>
      <c r="FB1240" s="16"/>
      <c r="FC1240" s="16"/>
      <c r="FD1240" s="16"/>
      <c r="FE1240" s="16"/>
      <c r="FF1240" s="16"/>
      <c r="FG1240" s="16"/>
      <c r="FH1240" s="16"/>
      <c r="FI1240" s="16"/>
    </row>
    <row r="1241" spans="68:165" x14ac:dyDescent="0.25">
      <c r="BP1241" s="16"/>
      <c r="BQ1241" s="16"/>
      <c r="BR1241" s="16"/>
      <c r="BS1241" s="16"/>
      <c r="BT1241" s="16"/>
      <c r="BU1241" s="16"/>
      <c r="BV1241" s="16"/>
      <c r="BW1241" s="16"/>
      <c r="BX1241" s="16"/>
      <c r="BY1241" s="16"/>
      <c r="BZ1241" s="16"/>
      <c r="CA1241" s="16"/>
      <c r="CB1241" s="16"/>
      <c r="CC1241" s="16"/>
      <c r="CD1241" s="16"/>
      <c r="CE1241" s="16"/>
      <c r="CF1241" s="16"/>
      <c r="CG1241" s="16"/>
      <c r="CH1241" s="16"/>
      <c r="CI1241" s="16"/>
      <c r="CJ1241" s="16"/>
      <c r="CK1241" s="16"/>
      <c r="CL1241" s="16"/>
      <c r="CM1241" s="16"/>
      <c r="CN1241" s="16"/>
      <c r="CO1241" s="16"/>
      <c r="CP1241" s="16"/>
      <c r="CQ1241" s="16"/>
      <c r="CR1241" s="16"/>
      <c r="CS1241" s="16"/>
      <c r="CT1241" s="16"/>
      <c r="CU1241" s="16"/>
      <c r="CV1241" s="16"/>
      <c r="CW1241" s="16"/>
      <c r="CX1241" s="16"/>
      <c r="CY1241" s="16"/>
      <c r="CZ1241" s="16"/>
      <c r="DA1241" s="16"/>
      <c r="DB1241" s="16"/>
      <c r="DC1241" s="16"/>
      <c r="DD1241" s="16"/>
      <c r="DE1241" s="16"/>
      <c r="DF1241" s="16"/>
      <c r="DG1241" s="16"/>
      <c r="DH1241" s="16"/>
      <c r="DI1241" s="16"/>
      <c r="DJ1241" s="16"/>
      <c r="DK1241" s="16"/>
      <c r="DL1241" s="16"/>
      <c r="DM1241" s="16"/>
      <c r="DN1241" s="16"/>
      <c r="DO1241" s="16"/>
      <c r="DP1241" s="16"/>
      <c r="DQ1241" s="16"/>
      <c r="DR1241" s="16"/>
      <c r="DS1241" s="16"/>
      <c r="DT1241" s="16"/>
      <c r="DU1241" s="16"/>
      <c r="DV1241" s="16"/>
      <c r="DW1241" s="16"/>
      <c r="DX1241" s="16"/>
      <c r="DY1241" s="16"/>
      <c r="DZ1241" s="16"/>
      <c r="EA1241" s="16"/>
      <c r="EB1241" s="16"/>
      <c r="EC1241" s="16"/>
      <c r="ED1241" s="16"/>
      <c r="EE1241" s="16"/>
      <c r="EF1241" s="16"/>
      <c r="EG1241" s="16"/>
      <c r="EH1241" s="16"/>
      <c r="EI1241" s="16"/>
      <c r="EJ1241" s="16"/>
      <c r="EK1241" s="16"/>
      <c r="EL1241" s="16"/>
      <c r="EM1241" s="16"/>
      <c r="EN1241" s="16"/>
      <c r="EO1241" s="16"/>
      <c r="EP1241" s="16"/>
      <c r="EQ1241" s="16"/>
      <c r="ER1241" s="16"/>
      <c r="ES1241" s="16"/>
      <c r="ET1241" s="16"/>
      <c r="EU1241" s="16"/>
      <c r="EV1241" s="16"/>
      <c r="EW1241" s="16"/>
      <c r="EX1241" s="16"/>
      <c r="EY1241" s="16"/>
      <c r="EZ1241" s="16"/>
      <c r="FA1241" s="16"/>
      <c r="FB1241" s="16"/>
      <c r="FC1241" s="16"/>
      <c r="FD1241" s="16"/>
      <c r="FE1241" s="16"/>
      <c r="FF1241" s="16"/>
      <c r="FG1241" s="16"/>
      <c r="FH1241" s="16"/>
      <c r="FI1241" s="16"/>
    </row>
    <row r="1242" spans="68:165" x14ac:dyDescent="0.25">
      <c r="BP1242" s="16"/>
      <c r="BQ1242" s="16"/>
      <c r="BR1242" s="16"/>
      <c r="BS1242" s="16"/>
      <c r="BT1242" s="16"/>
      <c r="BU1242" s="16"/>
      <c r="BV1242" s="16"/>
      <c r="BW1242" s="16"/>
      <c r="BX1242" s="16"/>
      <c r="BY1242" s="16"/>
      <c r="BZ1242" s="16"/>
      <c r="CA1242" s="16"/>
      <c r="CB1242" s="16"/>
      <c r="CC1242" s="16"/>
      <c r="CD1242" s="16"/>
      <c r="CE1242" s="16"/>
      <c r="CF1242" s="16"/>
      <c r="CG1242" s="16"/>
      <c r="CH1242" s="16"/>
      <c r="CI1242" s="16"/>
      <c r="CJ1242" s="16"/>
      <c r="CK1242" s="16"/>
      <c r="CL1242" s="16"/>
      <c r="CM1242" s="16"/>
      <c r="CN1242" s="16"/>
      <c r="CO1242" s="16"/>
      <c r="CP1242" s="16"/>
      <c r="CQ1242" s="16"/>
      <c r="CR1242" s="16"/>
      <c r="CS1242" s="16"/>
      <c r="CT1242" s="16"/>
      <c r="CU1242" s="16"/>
      <c r="CV1242" s="16"/>
      <c r="CW1242" s="16"/>
      <c r="CX1242" s="16"/>
      <c r="CY1242" s="16"/>
      <c r="CZ1242" s="16"/>
      <c r="DA1242" s="16"/>
      <c r="DB1242" s="16"/>
      <c r="DC1242" s="16"/>
      <c r="DD1242" s="16"/>
      <c r="DE1242" s="16"/>
      <c r="DF1242" s="16"/>
      <c r="DG1242" s="16"/>
      <c r="DH1242" s="16"/>
      <c r="DI1242" s="16"/>
      <c r="DJ1242" s="16"/>
      <c r="DK1242" s="16"/>
      <c r="DL1242" s="16"/>
      <c r="DM1242" s="16"/>
      <c r="DN1242" s="16"/>
      <c r="DO1242" s="16"/>
      <c r="DP1242" s="16"/>
      <c r="DQ1242" s="16"/>
      <c r="DR1242" s="16"/>
      <c r="DS1242" s="16"/>
      <c r="DT1242" s="16"/>
      <c r="DU1242" s="16"/>
      <c r="DV1242" s="16"/>
      <c r="DW1242" s="16"/>
      <c r="DX1242" s="16"/>
      <c r="DY1242" s="16"/>
      <c r="DZ1242" s="16"/>
      <c r="EA1242" s="16"/>
      <c r="EB1242" s="16"/>
      <c r="EC1242" s="16"/>
      <c r="ED1242" s="16"/>
      <c r="EE1242" s="16"/>
      <c r="EF1242" s="16"/>
      <c r="EG1242" s="16"/>
      <c r="EH1242" s="16"/>
      <c r="EI1242" s="16"/>
      <c r="EJ1242" s="16"/>
      <c r="EK1242" s="16"/>
      <c r="EL1242" s="16"/>
      <c r="EM1242" s="16"/>
      <c r="EN1242" s="16"/>
      <c r="EO1242" s="16"/>
      <c r="EP1242" s="16"/>
      <c r="EQ1242" s="16"/>
      <c r="ER1242" s="16"/>
      <c r="ES1242" s="16"/>
      <c r="ET1242" s="16"/>
      <c r="EU1242" s="16"/>
      <c r="EV1242" s="16"/>
      <c r="EW1242" s="16"/>
      <c r="EX1242" s="16"/>
      <c r="EY1242" s="16"/>
      <c r="EZ1242" s="16"/>
      <c r="FA1242" s="16"/>
      <c r="FB1242" s="16"/>
      <c r="FC1242" s="16"/>
      <c r="FD1242" s="16"/>
      <c r="FE1242" s="16"/>
      <c r="FF1242" s="16"/>
      <c r="FG1242" s="16"/>
      <c r="FH1242" s="16"/>
      <c r="FI1242" s="16"/>
    </row>
    <row r="1243" spans="68:165" x14ac:dyDescent="0.25">
      <c r="BP1243" s="16"/>
      <c r="BQ1243" s="16"/>
      <c r="BR1243" s="16"/>
      <c r="BS1243" s="16"/>
      <c r="BT1243" s="16"/>
      <c r="BU1243" s="16"/>
      <c r="BV1243" s="16"/>
      <c r="BW1243" s="16"/>
      <c r="BX1243" s="16"/>
      <c r="BY1243" s="16"/>
      <c r="BZ1243" s="16"/>
      <c r="CA1243" s="16"/>
      <c r="CB1243" s="16"/>
      <c r="CC1243" s="16"/>
      <c r="CD1243" s="16"/>
      <c r="CE1243" s="16"/>
      <c r="CF1243" s="16"/>
      <c r="CG1243" s="16"/>
      <c r="CH1243" s="16"/>
      <c r="CI1243" s="16"/>
      <c r="CJ1243" s="16"/>
      <c r="CK1243" s="16"/>
      <c r="CL1243" s="16"/>
      <c r="CM1243" s="16"/>
      <c r="CN1243" s="16"/>
      <c r="CO1243" s="16"/>
      <c r="CP1243" s="16"/>
      <c r="CQ1243" s="16"/>
      <c r="CR1243" s="16"/>
      <c r="CS1243" s="16"/>
      <c r="CT1243" s="16"/>
      <c r="CU1243" s="16"/>
      <c r="CV1243" s="16"/>
      <c r="CW1243" s="16"/>
      <c r="CX1243" s="16"/>
      <c r="CY1243" s="16"/>
      <c r="CZ1243" s="16"/>
      <c r="DA1243" s="16"/>
      <c r="DB1243" s="16"/>
      <c r="DC1243" s="16"/>
      <c r="DD1243" s="16"/>
      <c r="DE1243" s="16"/>
      <c r="DF1243" s="16"/>
      <c r="DG1243" s="16"/>
      <c r="DH1243" s="16"/>
      <c r="DI1243" s="16"/>
      <c r="DJ1243" s="16"/>
      <c r="DK1243" s="16"/>
      <c r="DL1243" s="16"/>
      <c r="DM1243" s="16"/>
      <c r="DN1243" s="16"/>
      <c r="DO1243" s="16"/>
      <c r="DP1243" s="16"/>
      <c r="DQ1243" s="16"/>
      <c r="DR1243" s="16"/>
      <c r="DS1243" s="16"/>
      <c r="DT1243" s="16"/>
      <c r="DU1243" s="16"/>
      <c r="DV1243" s="16"/>
      <c r="DW1243" s="16"/>
      <c r="DX1243" s="16"/>
      <c r="DY1243" s="16"/>
      <c r="DZ1243" s="16"/>
      <c r="EA1243" s="16"/>
      <c r="EB1243" s="16"/>
      <c r="EC1243" s="16"/>
      <c r="ED1243" s="16"/>
      <c r="EE1243" s="16"/>
      <c r="EF1243" s="16"/>
      <c r="EG1243" s="16"/>
      <c r="EH1243" s="16"/>
      <c r="EI1243" s="16"/>
      <c r="EJ1243" s="16"/>
      <c r="EK1243" s="16"/>
      <c r="EL1243" s="16"/>
      <c r="EM1243" s="16"/>
      <c r="EN1243" s="16"/>
      <c r="EO1243" s="16"/>
      <c r="EP1243" s="16"/>
      <c r="EQ1243" s="16"/>
      <c r="ER1243" s="16"/>
      <c r="ES1243" s="16"/>
      <c r="ET1243" s="16"/>
      <c r="EU1243" s="16"/>
      <c r="EV1243" s="16"/>
      <c r="EW1243" s="16"/>
      <c r="EX1243" s="16"/>
      <c r="EY1243" s="16"/>
      <c r="EZ1243" s="16"/>
      <c r="FA1243" s="16"/>
      <c r="FB1243" s="16"/>
      <c r="FC1243" s="16"/>
      <c r="FD1243" s="16"/>
      <c r="FE1243" s="16"/>
      <c r="FF1243" s="16"/>
      <c r="FG1243" s="16"/>
      <c r="FH1243" s="16"/>
      <c r="FI1243" s="16"/>
    </row>
    <row r="1244" spans="68:165" x14ac:dyDescent="0.25">
      <c r="BP1244" s="16"/>
      <c r="BQ1244" s="16"/>
      <c r="BR1244" s="16"/>
      <c r="BS1244" s="16"/>
      <c r="BT1244" s="16"/>
      <c r="BU1244" s="16"/>
      <c r="BV1244" s="16"/>
      <c r="BW1244" s="16"/>
      <c r="BX1244" s="16"/>
      <c r="BY1244" s="16"/>
      <c r="BZ1244" s="16"/>
      <c r="CA1244" s="16"/>
      <c r="CB1244" s="16"/>
      <c r="CC1244" s="16"/>
      <c r="CD1244" s="16"/>
      <c r="CE1244" s="16"/>
      <c r="CF1244" s="16"/>
      <c r="CG1244" s="16"/>
      <c r="CH1244" s="16"/>
      <c r="CI1244" s="16"/>
      <c r="CJ1244" s="16"/>
      <c r="CK1244" s="16"/>
      <c r="CL1244" s="16"/>
      <c r="CM1244" s="16"/>
      <c r="CN1244" s="16"/>
      <c r="CO1244" s="16"/>
      <c r="CP1244" s="16"/>
      <c r="CQ1244" s="16"/>
      <c r="CR1244" s="16"/>
      <c r="CS1244" s="16"/>
      <c r="CT1244" s="16"/>
      <c r="CU1244" s="16"/>
      <c r="CV1244" s="16"/>
      <c r="CW1244" s="16"/>
      <c r="CX1244" s="16"/>
      <c r="CY1244" s="16"/>
      <c r="CZ1244" s="16"/>
      <c r="DA1244" s="16"/>
      <c r="DB1244" s="16"/>
      <c r="DC1244" s="16"/>
      <c r="DD1244" s="16"/>
      <c r="DE1244" s="16"/>
      <c r="DF1244" s="16"/>
      <c r="DG1244" s="16"/>
      <c r="DH1244" s="16"/>
      <c r="DI1244" s="16"/>
      <c r="DJ1244" s="16"/>
      <c r="DK1244" s="16"/>
      <c r="DL1244" s="16"/>
      <c r="DM1244" s="16"/>
      <c r="DN1244" s="16"/>
      <c r="DO1244" s="16"/>
      <c r="DP1244" s="16"/>
      <c r="DQ1244" s="16"/>
      <c r="DR1244" s="16"/>
      <c r="DS1244" s="16"/>
      <c r="DT1244" s="16"/>
      <c r="DU1244" s="16"/>
      <c r="DV1244" s="16"/>
      <c r="DW1244" s="16"/>
      <c r="DX1244" s="16"/>
      <c r="DY1244" s="16"/>
      <c r="DZ1244" s="16"/>
      <c r="EA1244" s="16"/>
      <c r="EB1244" s="16"/>
      <c r="EC1244" s="16"/>
      <c r="ED1244" s="16"/>
      <c r="EE1244" s="16"/>
      <c r="EF1244" s="16"/>
      <c r="EG1244" s="16"/>
      <c r="EH1244" s="16"/>
      <c r="EI1244" s="16"/>
      <c r="EJ1244" s="16"/>
      <c r="EK1244" s="16"/>
      <c r="EL1244" s="16"/>
      <c r="EM1244" s="16"/>
      <c r="EN1244" s="16"/>
      <c r="EO1244" s="16"/>
      <c r="EP1244" s="16"/>
      <c r="EQ1244" s="16"/>
      <c r="ER1244" s="16"/>
      <c r="ES1244" s="16"/>
      <c r="ET1244" s="16"/>
      <c r="EU1244" s="16"/>
      <c r="EV1244" s="16"/>
      <c r="EW1244" s="16"/>
      <c r="EX1244" s="16"/>
      <c r="EY1244" s="16"/>
      <c r="EZ1244" s="16"/>
      <c r="FA1244" s="16"/>
      <c r="FB1244" s="16"/>
      <c r="FC1244" s="16"/>
      <c r="FD1244" s="16"/>
      <c r="FE1244" s="16"/>
      <c r="FF1244" s="16"/>
      <c r="FG1244" s="16"/>
      <c r="FH1244" s="16"/>
      <c r="FI1244" s="16"/>
    </row>
    <row r="1245" spans="68:165" x14ac:dyDescent="0.25">
      <c r="BP1245" s="16"/>
      <c r="BQ1245" s="16"/>
      <c r="BR1245" s="16"/>
      <c r="BS1245" s="16"/>
      <c r="BT1245" s="16"/>
      <c r="BU1245" s="16"/>
      <c r="BV1245" s="16"/>
      <c r="BW1245" s="16"/>
      <c r="BX1245" s="16"/>
      <c r="BY1245" s="16"/>
      <c r="BZ1245" s="16"/>
      <c r="CA1245" s="16"/>
      <c r="CB1245" s="16"/>
      <c r="CC1245" s="16"/>
      <c r="CD1245" s="16"/>
      <c r="CE1245" s="16"/>
      <c r="CF1245" s="16"/>
      <c r="CG1245" s="16"/>
      <c r="CH1245" s="16"/>
      <c r="CI1245" s="16"/>
      <c r="CJ1245" s="16"/>
      <c r="CK1245" s="16"/>
      <c r="CL1245" s="16"/>
      <c r="CM1245" s="16"/>
      <c r="CN1245" s="16"/>
      <c r="CO1245" s="16"/>
      <c r="CP1245" s="16"/>
      <c r="CQ1245" s="16"/>
      <c r="CR1245" s="16"/>
      <c r="CS1245" s="16"/>
      <c r="CT1245" s="16"/>
      <c r="CU1245" s="16"/>
      <c r="CV1245" s="16"/>
      <c r="CW1245" s="16"/>
      <c r="CX1245" s="16"/>
      <c r="CY1245" s="16"/>
      <c r="CZ1245" s="16"/>
      <c r="DA1245" s="16"/>
      <c r="DB1245" s="16"/>
      <c r="DC1245" s="16"/>
      <c r="DD1245" s="16"/>
      <c r="DE1245" s="16"/>
      <c r="DF1245" s="16"/>
      <c r="DG1245" s="16"/>
      <c r="DH1245" s="16"/>
      <c r="DI1245" s="16"/>
      <c r="DJ1245" s="16"/>
      <c r="DK1245" s="16"/>
      <c r="DL1245" s="16"/>
      <c r="DM1245" s="16"/>
      <c r="DN1245" s="16"/>
      <c r="DO1245" s="16"/>
      <c r="DP1245" s="16"/>
      <c r="DQ1245" s="16"/>
      <c r="DR1245" s="16"/>
      <c r="DS1245" s="16"/>
      <c r="DT1245" s="16"/>
      <c r="DU1245" s="16"/>
      <c r="DV1245" s="16"/>
      <c r="DW1245" s="16"/>
      <c r="DX1245" s="16"/>
      <c r="DY1245" s="16"/>
      <c r="DZ1245" s="16"/>
      <c r="EA1245" s="16"/>
      <c r="EB1245" s="16"/>
      <c r="EC1245" s="16"/>
      <c r="ED1245" s="16"/>
      <c r="EE1245" s="16"/>
      <c r="EF1245" s="16"/>
      <c r="EG1245" s="16"/>
      <c r="EH1245" s="16"/>
      <c r="EI1245" s="16"/>
      <c r="EJ1245" s="16"/>
      <c r="EK1245" s="16"/>
      <c r="EL1245" s="16"/>
      <c r="EM1245" s="16"/>
      <c r="EN1245" s="16"/>
      <c r="EO1245" s="16"/>
      <c r="EP1245" s="16"/>
      <c r="EQ1245" s="16"/>
      <c r="ER1245" s="16"/>
      <c r="ES1245" s="16"/>
      <c r="ET1245" s="16"/>
      <c r="EU1245" s="16"/>
      <c r="EV1245" s="16"/>
      <c r="EW1245" s="16"/>
      <c r="EX1245" s="16"/>
      <c r="EY1245" s="16"/>
      <c r="EZ1245" s="16"/>
      <c r="FA1245" s="16"/>
      <c r="FB1245" s="16"/>
      <c r="FC1245" s="16"/>
      <c r="FD1245" s="16"/>
      <c r="FE1245" s="16"/>
      <c r="FF1245" s="16"/>
      <c r="FG1245" s="16"/>
      <c r="FH1245" s="16"/>
      <c r="FI1245" s="16"/>
    </row>
    <row r="1246" spans="68:165" x14ac:dyDescent="0.25">
      <c r="BP1246" s="16"/>
      <c r="BQ1246" s="16"/>
      <c r="BR1246" s="16"/>
      <c r="BS1246" s="16"/>
      <c r="BT1246" s="16"/>
      <c r="BU1246" s="16"/>
      <c r="BV1246" s="16"/>
      <c r="BW1246" s="16"/>
      <c r="BX1246" s="16"/>
      <c r="BY1246" s="16"/>
      <c r="BZ1246" s="16"/>
      <c r="CA1246" s="16"/>
      <c r="CB1246" s="16"/>
      <c r="CC1246" s="16"/>
      <c r="CD1246" s="16"/>
      <c r="CE1246" s="16"/>
      <c r="CF1246" s="16"/>
      <c r="CG1246" s="16"/>
      <c r="CH1246" s="16"/>
      <c r="CI1246" s="16"/>
      <c r="CJ1246" s="16"/>
      <c r="CK1246" s="16"/>
      <c r="CL1246" s="16"/>
      <c r="CM1246" s="16"/>
      <c r="CN1246" s="16"/>
      <c r="CO1246" s="16"/>
      <c r="CP1246" s="16"/>
      <c r="CQ1246" s="16"/>
      <c r="CR1246" s="16"/>
      <c r="CS1246" s="16"/>
      <c r="CT1246" s="16"/>
      <c r="CU1246" s="16"/>
      <c r="CV1246" s="16"/>
      <c r="CW1246" s="16"/>
      <c r="CX1246" s="16"/>
      <c r="CY1246" s="16"/>
      <c r="CZ1246" s="16"/>
      <c r="DA1246" s="16"/>
      <c r="DB1246" s="16"/>
      <c r="DC1246" s="16"/>
      <c r="DD1246" s="16"/>
      <c r="DE1246" s="16"/>
      <c r="DF1246" s="16"/>
      <c r="DG1246" s="16"/>
      <c r="DH1246" s="16"/>
      <c r="DI1246" s="16"/>
      <c r="DJ1246" s="16"/>
      <c r="DK1246" s="16"/>
      <c r="DL1246" s="16"/>
      <c r="DM1246" s="16"/>
      <c r="DN1246" s="16"/>
      <c r="DO1246" s="16"/>
      <c r="DP1246" s="16"/>
      <c r="DQ1246" s="16"/>
      <c r="DR1246" s="16"/>
      <c r="DS1246" s="16"/>
      <c r="DT1246" s="16"/>
      <c r="DU1246" s="16"/>
      <c r="DV1246" s="16"/>
      <c r="DW1246" s="16"/>
      <c r="DX1246" s="16"/>
      <c r="DY1246" s="16"/>
      <c r="DZ1246" s="16"/>
      <c r="EA1246" s="16"/>
      <c r="EB1246" s="16"/>
      <c r="EC1246" s="16"/>
      <c r="ED1246" s="16"/>
      <c r="EE1246" s="16"/>
      <c r="EF1246" s="16"/>
      <c r="EG1246" s="16"/>
      <c r="EH1246" s="16"/>
      <c r="EI1246" s="16"/>
      <c r="EJ1246" s="16"/>
      <c r="EK1246" s="16"/>
      <c r="EL1246" s="16"/>
      <c r="EM1246" s="16"/>
      <c r="EN1246" s="16"/>
      <c r="EO1246" s="16"/>
      <c r="EP1246" s="16"/>
      <c r="EQ1246" s="16"/>
      <c r="ER1246" s="16"/>
      <c r="ES1246" s="16"/>
      <c r="ET1246" s="16"/>
      <c r="EU1246" s="16"/>
      <c r="EV1246" s="16"/>
      <c r="EW1246" s="16"/>
      <c r="EX1246" s="16"/>
      <c r="EY1246" s="16"/>
      <c r="EZ1246" s="16"/>
      <c r="FA1246" s="16"/>
      <c r="FB1246" s="16"/>
      <c r="FC1246" s="16"/>
      <c r="FD1246" s="16"/>
      <c r="FE1246" s="16"/>
      <c r="FF1246" s="16"/>
      <c r="FG1246" s="16"/>
      <c r="FH1246" s="16"/>
      <c r="FI1246" s="16"/>
    </row>
    <row r="1247" spans="68:165" x14ac:dyDescent="0.25">
      <c r="BP1247" s="16"/>
      <c r="BQ1247" s="16"/>
      <c r="BR1247" s="16"/>
      <c r="BS1247" s="16"/>
      <c r="BT1247" s="16"/>
      <c r="BU1247" s="16"/>
      <c r="BV1247" s="16"/>
      <c r="BW1247" s="16"/>
      <c r="BX1247" s="16"/>
      <c r="BY1247" s="16"/>
      <c r="BZ1247" s="16"/>
      <c r="CA1247" s="16"/>
      <c r="CB1247" s="16"/>
      <c r="CC1247" s="16"/>
      <c r="CD1247" s="16"/>
      <c r="CE1247" s="16"/>
      <c r="CF1247" s="16"/>
      <c r="CG1247" s="16"/>
      <c r="CH1247" s="16"/>
      <c r="CI1247" s="16"/>
      <c r="CJ1247" s="16"/>
      <c r="CK1247" s="16"/>
      <c r="CL1247" s="16"/>
      <c r="CM1247" s="16"/>
      <c r="CN1247" s="16"/>
      <c r="CO1247" s="16"/>
      <c r="CP1247" s="16"/>
      <c r="CQ1247" s="16"/>
      <c r="CR1247" s="16"/>
      <c r="CS1247" s="16"/>
      <c r="CT1247" s="16"/>
      <c r="CU1247" s="16"/>
      <c r="CV1247" s="16"/>
      <c r="CW1247" s="16"/>
      <c r="CX1247" s="16"/>
      <c r="CY1247" s="16"/>
      <c r="CZ1247" s="16"/>
      <c r="DA1247" s="16"/>
      <c r="DB1247" s="16"/>
      <c r="DC1247" s="16"/>
      <c r="DD1247" s="16"/>
      <c r="DE1247" s="16"/>
      <c r="DF1247" s="16"/>
      <c r="DG1247" s="16"/>
      <c r="DH1247" s="16"/>
      <c r="DI1247" s="16"/>
      <c r="DJ1247" s="16"/>
      <c r="DK1247" s="16"/>
      <c r="DL1247" s="16"/>
      <c r="DM1247" s="16"/>
      <c r="DN1247" s="16"/>
      <c r="DO1247" s="16"/>
      <c r="DP1247" s="16"/>
      <c r="DQ1247" s="16"/>
      <c r="DR1247" s="16"/>
      <c r="DS1247" s="16"/>
      <c r="DT1247" s="16"/>
      <c r="DU1247" s="16"/>
      <c r="DV1247" s="16"/>
      <c r="DW1247" s="16"/>
      <c r="DX1247" s="16"/>
      <c r="DY1247" s="16"/>
      <c r="DZ1247" s="16"/>
      <c r="EA1247" s="16"/>
      <c r="EB1247" s="16"/>
      <c r="EC1247" s="16"/>
      <c r="ED1247" s="16"/>
      <c r="EE1247" s="16"/>
      <c r="EF1247" s="16"/>
      <c r="EG1247" s="16"/>
      <c r="EH1247" s="16"/>
      <c r="EI1247" s="16"/>
      <c r="EJ1247" s="16"/>
      <c r="EK1247" s="16"/>
      <c r="EL1247" s="16"/>
      <c r="EM1247" s="16"/>
      <c r="EN1247" s="16"/>
      <c r="EO1247" s="16"/>
      <c r="EP1247" s="16"/>
      <c r="EQ1247" s="16"/>
      <c r="ER1247" s="16"/>
      <c r="ES1247" s="16"/>
      <c r="ET1247" s="16"/>
      <c r="EU1247" s="16"/>
      <c r="EV1247" s="16"/>
      <c r="EW1247" s="16"/>
      <c r="EX1247" s="16"/>
      <c r="EY1247" s="16"/>
      <c r="EZ1247" s="16"/>
      <c r="FA1247" s="16"/>
      <c r="FB1247" s="16"/>
      <c r="FC1247" s="16"/>
      <c r="FD1247" s="16"/>
      <c r="FE1247" s="16"/>
      <c r="FF1247" s="16"/>
      <c r="FG1247" s="16"/>
      <c r="FH1247" s="16"/>
      <c r="FI1247" s="16"/>
    </row>
    <row r="1248" spans="68:165" x14ac:dyDescent="0.25">
      <c r="BP1248" s="16"/>
      <c r="BQ1248" s="16"/>
      <c r="BR1248" s="16"/>
      <c r="BS1248" s="16"/>
      <c r="BT1248" s="16"/>
      <c r="BU1248" s="16"/>
      <c r="BV1248" s="16"/>
      <c r="BW1248" s="16"/>
      <c r="BX1248" s="16"/>
      <c r="BY1248" s="16"/>
      <c r="BZ1248" s="16"/>
      <c r="CA1248" s="16"/>
      <c r="CB1248" s="16"/>
      <c r="CC1248" s="16"/>
      <c r="CD1248" s="16"/>
      <c r="CE1248" s="16"/>
      <c r="CF1248" s="16"/>
      <c r="CG1248" s="16"/>
      <c r="CH1248" s="16"/>
      <c r="CI1248" s="16"/>
      <c r="CJ1248" s="16"/>
      <c r="CK1248" s="16"/>
      <c r="CL1248" s="16"/>
      <c r="CM1248" s="16"/>
      <c r="CN1248" s="16"/>
      <c r="CO1248" s="16"/>
      <c r="CP1248" s="16"/>
      <c r="CQ1248" s="16"/>
      <c r="CR1248" s="16"/>
      <c r="CS1248" s="16"/>
      <c r="CT1248" s="16"/>
      <c r="CU1248" s="16"/>
      <c r="CV1248" s="16"/>
      <c r="CW1248" s="16"/>
      <c r="CX1248" s="16"/>
      <c r="CY1248" s="16"/>
      <c r="CZ1248" s="16"/>
      <c r="DA1248" s="16"/>
      <c r="DB1248" s="16"/>
      <c r="DC1248" s="16"/>
      <c r="DD1248" s="16"/>
      <c r="DE1248" s="16"/>
      <c r="DF1248" s="16"/>
      <c r="DG1248" s="16"/>
      <c r="DH1248" s="16"/>
      <c r="DI1248" s="16"/>
      <c r="DJ1248" s="16"/>
      <c r="DK1248" s="16"/>
      <c r="DL1248" s="16"/>
      <c r="DM1248" s="16"/>
      <c r="DN1248" s="16"/>
      <c r="DO1248" s="16"/>
      <c r="DP1248" s="16"/>
      <c r="DQ1248" s="16"/>
      <c r="DR1248" s="16"/>
      <c r="DS1248" s="16"/>
      <c r="DT1248" s="16"/>
      <c r="DU1248" s="16"/>
      <c r="DV1248" s="16"/>
      <c r="DW1248" s="16"/>
      <c r="DX1248" s="16"/>
      <c r="DY1248" s="16"/>
      <c r="DZ1248" s="16"/>
      <c r="EA1248" s="16"/>
      <c r="EB1248" s="16"/>
      <c r="EC1248" s="16"/>
      <c r="ED1248" s="16"/>
      <c r="EE1248" s="16"/>
      <c r="EF1248" s="16"/>
      <c r="EG1248" s="16"/>
      <c r="EH1248" s="16"/>
      <c r="EI1248" s="16"/>
      <c r="EJ1248" s="16"/>
      <c r="EK1248" s="16"/>
      <c r="EL1248" s="16"/>
      <c r="EM1248" s="16"/>
      <c r="EN1248" s="16"/>
      <c r="EO1248" s="16"/>
      <c r="EP1248" s="16"/>
      <c r="EQ1248" s="16"/>
      <c r="ER1248" s="16"/>
      <c r="ES1248" s="16"/>
      <c r="ET1248" s="16"/>
      <c r="EU1248" s="16"/>
      <c r="EV1248" s="16"/>
      <c r="EW1248" s="16"/>
      <c r="EX1248" s="16"/>
      <c r="EY1248" s="16"/>
      <c r="EZ1248" s="16"/>
      <c r="FA1248" s="16"/>
      <c r="FB1248" s="16"/>
      <c r="FC1248" s="16"/>
      <c r="FD1248" s="16"/>
      <c r="FE1248" s="16"/>
      <c r="FF1248" s="16"/>
      <c r="FG1248" s="16"/>
      <c r="FH1248" s="16"/>
      <c r="FI1248" s="16"/>
    </row>
    <row r="1249" spans="68:165" x14ac:dyDescent="0.25">
      <c r="BP1249" s="16"/>
      <c r="BQ1249" s="16"/>
      <c r="BR1249" s="16"/>
      <c r="BS1249" s="16"/>
      <c r="BT1249" s="16"/>
      <c r="BU1249" s="16"/>
      <c r="BV1249" s="16"/>
      <c r="BW1249" s="16"/>
      <c r="BX1249" s="16"/>
      <c r="BY1249" s="16"/>
      <c r="BZ1249" s="16"/>
      <c r="CA1249" s="16"/>
      <c r="CB1249" s="16"/>
      <c r="CC1249" s="16"/>
      <c r="CD1249" s="16"/>
      <c r="CE1249" s="16"/>
      <c r="CF1249" s="16"/>
      <c r="CG1249" s="16"/>
      <c r="CH1249" s="16"/>
      <c r="CI1249" s="16"/>
      <c r="CJ1249" s="16"/>
      <c r="CK1249" s="16"/>
      <c r="CL1249" s="16"/>
      <c r="CM1249" s="16"/>
      <c r="CN1249" s="16"/>
      <c r="CO1249" s="16"/>
      <c r="CP1249" s="16"/>
      <c r="CQ1249" s="16"/>
      <c r="CR1249" s="16"/>
      <c r="CS1249" s="16"/>
      <c r="CT1249" s="16"/>
      <c r="CU1249" s="16"/>
      <c r="CV1249" s="16"/>
      <c r="CW1249" s="16"/>
      <c r="CX1249" s="16"/>
      <c r="CY1249" s="16"/>
      <c r="CZ1249" s="16"/>
      <c r="DA1249" s="16"/>
      <c r="DB1249" s="16"/>
      <c r="DC1249" s="16"/>
      <c r="DD1249" s="16"/>
      <c r="DE1249" s="16"/>
      <c r="DF1249" s="16"/>
      <c r="DG1249" s="16"/>
      <c r="DH1249" s="16"/>
      <c r="DI1249" s="16"/>
      <c r="DJ1249" s="16"/>
      <c r="DK1249" s="16"/>
      <c r="DL1249" s="16"/>
      <c r="DM1249" s="16"/>
      <c r="DN1249" s="16"/>
      <c r="DO1249" s="16"/>
      <c r="DP1249" s="16"/>
      <c r="DQ1249" s="16"/>
      <c r="DR1249" s="16"/>
      <c r="DS1249" s="16"/>
      <c r="DT1249" s="16"/>
      <c r="DU1249" s="16"/>
      <c r="DV1249" s="16"/>
      <c r="DW1249" s="16"/>
      <c r="DX1249" s="16"/>
      <c r="DY1249" s="16"/>
      <c r="DZ1249" s="16"/>
      <c r="EA1249" s="16"/>
      <c r="EB1249" s="16"/>
      <c r="EC1249" s="16"/>
      <c r="ED1249" s="16"/>
      <c r="EE1249" s="16"/>
      <c r="EF1249" s="16"/>
      <c r="EG1249" s="16"/>
      <c r="EH1249" s="16"/>
      <c r="EI1249" s="16"/>
      <c r="EJ1249" s="16"/>
      <c r="EK1249" s="16"/>
      <c r="EL1249" s="16"/>
      <c r="EM1249" s="16"/>
      <c r="EN1249" s="16"/>
      <c r="EO1249" s="16"/>
      <c r="EP1249" s="16"/>
      <c r="EQ1249" s="16"/>
      <c r="ER1249" s="16"/>
      <c r="ES1249" s="16"/>
      <c r="ET1249" s="16"/>
      <c r="EU1249" s="16"/>
      <c r="EV1249" s="16"/>
      <c r="EW1249" s="16"/>
      <c r="EX1249" s="16"/>
      <c r="EY1249" s="16"/>
      <c r="EZ1249" s="16"/>
      <c r="FA1249" s="16"/>
      <c r="FB1249" s="16"/>
      <c r="FC1249" s="16"/>
      <c r="FD1249" s="16"/>
      <c r="FE1249" s="16"/>
      <c r="FF1249" s="16"/>
      <c r="FG1249" s="16"/>
      <c r="FH1249" s="16"/>
      <c r="FI1249" s="16"/>
    </row>
    <row r="1250" spans="68:165" x14ac:dyDescent="0.25">
      <c r="BP1250" s="16"/>
      <c r="BQ1250" s="16"/>
      <c r="BR1250" s="16"/>
      <c r="BS1250" s="16"/>
      <c r="BT1250" s="16"/>
      <c r="BU1250" s="16"/>
      <c r="BV1250" s="16"/>
      <c r="BW1250" s="16"/>
      <c r="BX1250" s="16"/>
      <c r="BY1250" s="16"/>
      <c r="BZ1250" s="16"/>
      <c r="CA1250" s="16"/>
      <c r="CB1250" s="16"/>
      <c r="CC1250" s="16"/>
      <c r="CD1250" s="16"/>
      <c r="CE1250" s="16"/>
      <c r="CF1250" s="16"/>
      <c r="CG1250" s="16"/>
      <c r="CH1250" s="16"/>
      <c r="CI1250" s="16"/>
      <c r="CJ1250" s="16"/>
      <c r="CK1250" s="16"/>
      <c r="CL1250" s="16"/>
      <c r="CM1250" s="16"/>
      <c r="CN1250" s="16"/>
      <c r="CO1250" s="16"/>
      <c r="CP1250" s="16"/>
      <c r="CQ1250" s="16"/>
      <c r="CR1250" s="16"/>
      <c r="CS1250" s="16"/>
      <c r="CT1250" s="16"/>
      <c r="CU1250" s="16"/>
      <c r="CV1250" s="16"/>
      <c r="CW1250" s="16"/>
      <c r="CX1250" s="16"/>
      <c r="CY1250" s="16"/>
      <c r="CZ1250" s="16"/>
      <c r="DA1250" s="16"/>
      <c r="DB1250" s="16"/>
      <c r="DC1250" s="16"/>
      <c r="DD1250" s="16"/>
      <c r="DE1250" s="16"/>
      <c r="DF1250" s="16"/>
      <c r="DG1250" s="16"/>
      <c r="DH1250" s="16"/>
      <c r="DI1250" s="16"/>
      <c r="DJ1250" s="16"/>
      <c r="DK1250" s="16"/>
      <c r="DL1250" s="16"/>
      <c r="DM1250" s="16"/>
      <c r="DN1250" s="16"/>
      <c r="DO1250" s="16"/>
      <c r="DP1250" s="16"/>
      <c r="DQ1250" s="16"/>
      <c r="DR1250" s="16"/>
      <c r="DS1250" s="16"/>
      <c r="DT1250" s="16"/>
      <c r="DU1250" s="16"/>
      <c r="DV1250" s="16"/>
      <c r="DW1250" s="16"/>
      <c r="DX1250" s="16"/>
      <c r="DY1250" s="16"/>
      <c r="DZ1250" s="16"/>
      <c r="EA1250" s="16"/>
      <c r="EB1250" s="16"/>
      <c r="EC1250" s="16"/>
      <c r="ED1250" s="16"/>
      <c r="EE1250" s="16"/>
      <c r="EF1250" s="16"/>
      <c r="EG1250" s="16"/>
      <c r="EH1250" s="16"/>
      <c r="EI1250" s="16"/>
      <c r="EJ1250" s="16"/>
      <c r="EK1250" s="16"/>
      <c r="EL1250" s="16"/>
      <c r="EM1250" s="16"/>
      <c r="EN1250" s="16"/>
      <c r="EO1250" s="16"/>
      <c r="EP1250" s="16"/>
      <c r="EQ1250" s="16"/>
      <c r="ER1250" s="16"/>
      <c r="ES1250" s="16"/>
      <c r="ET1250" s="16"/>
      <c r="EU1250" s="16"/>
      <c r="EV1250" s="16"/>
      <c r="EW1250" s="16"/>
      <c r="EX1250" s="16"/>
      <c r="EY1250" s="16"/>
      <c r="EZ1250" s="16"/>
      <c r="FA1250" s="16"/>
      <c r="FB1250" s="16"/>
      <c r="FC1250" s="16"/>
      <c r="FD1250" s="16"/>
      <c r="FE1250" s="16"/>
      <c r="FF1250" s="16"/>
      <c r="FG1250" s="16"/>
      <c r="FH1250" s="16"/>
      <c r="FI1250" s="16"/>
    </row>
    <row r="1251" spans="68:165" x14ac:dyDescent="0.25">
      <c r="BP1251" s="16"/>
      <c r="BQ1251" s="16"/>
      <c r="BR1251" s="16"/>
      <c r="BS1251" s="16"/>
      <c r="BT1251" s="16"/>
      <c r="BU1251" s="16"/>
      <c r="BV1251" s="16"/>
      <c r="BW1251" s="16"/>
      <c r="BX1251" s="16"/>
      <c r="BY1251" s="16"/>
      <c r="BZ1251" s="16"/>
      <c r="CA1251" s="16"/>
      <c r="CB1251" s="16"/>
      <c r="CC1251" s="16"/>
      <c r="CD1251" s="16"/>
      <c r="CE1251" s="16"/>
      <c r="CF1251" s="16"/>
      <c r="CG1251" s="16"/>
      <c r="CH1251" s="16"/>
      <c r="CI1251" s="16"/>
      <c r="CJ1251" s="16"/>
      <c r="CK1251" s="16"/>
      <c r="CL1251" s="16"/>
      <c r="CM1251" s="16"/>
      <c r="CN1251" s="16"/>
      <c r="CO1251" s="16"/>
      <c r="CP1251" s="16"/>
      <c r="CQ1251" s="16"/>
      <c r="CR1251" s="16"/>
      <c r="CS1251" s="16"/>
      <c r="CT1251" s="16"/>
      <c r="CU1251" s="16"/>
      <c r="CV1251" s="16"/>
      <c r="CW1251" s="16"/>
      <c r="CX1251" s="16"/>
      <c r="CY1251" s="16"/>
      <c r="CZ1251" s="16"/>
      <c r="DA1251" s="16"/>
      <c r="DB1251" s="16"/>
      <c r="DC1251" s="16"/>
      <c r="DD1251" s="16"/>
      <c r="DE1251" s="16"/>
      <c r="DF1251" s="16"/>
      <c r="DG1251" s="16"/>
      <c r="DH1251" s="16"/>
      <c r="DI1251" s="16"/>
      <c r="DJ1251" s="16"/>
      <c r="DK1251" s="16"/>
      <c r="DL1251" s="16"/>
      <c r="DM1251" s="16"/>
      <c r="DN1251" s="16"/>
      <c r="DO1251" s="16"/>
      <c r="DP1251" s="16"/>
      <c r="DQ1251" s="16"/>
      <c r="DR1251" s="16"/>
      <c r="DS1251" s="16"/>
      <c r="DT1251" s="16"/>
      <c r="DU1251" s="16"/>
      <c r="DV1251" s="16"/>
      <c r="DW1251" s="16"/>
      <c r="DX1251" s="16"/>
      <c r="DY1251" s="16"/>
      <c r="DZ1251" s="16"/>
      <c r="EA1251" s="16"/>
      <c r="EB1251" s="16"/>
      <c r="EC1251" s="16"/>
      <c r="ED1251" s="16"/>
      <c r="EE1251" s="16"/>
      <c r="EF1251" s="16"/>
      <c r="EG1251" s="16"/>
      <c r="EH1251" s="16"/>
      <c r="EI1251" s="16"/>
      <c r="EJ1251" s="16"/>
      <c r="EK1251" s="16"/>
      <c r="EL1251" s="16"/>
      <c r="EM1251" s="16"/>
      <c r="EN1251" s="16"/>
      <c r="EO1251" s="16"/>
      <c r="EP1251" s="16"/>
      <c r="EQ1251" s="16"/>
      <c r="ER1251" s="16"/>
      <c r="ES1251" s="16"/>
      <c r="ET1251" s="16"/>
      <c r="EU1251" s="16"/>
      <c r="EV1251" s="16"/>
      <c r="EW1251" s="16"/>
      <c r="EX1251" s="16"/>
      <c r="EY1251" s="16"/>
      <c r="EZ1251" s="16"/>
      <c r="FA1251" s="16"/>
      <c r="FB1251" s="16"/>
      <c r="FC1251" s="16"/>
      <c r="FD1251" s="16"/>
      <c r="FE1251" s="16"/>
      <c r="FF1251" s="16"/>
      <c r="FG1251" s="16"/>
      <c r="FH1251" s="16"/>
      <c r="FI1251" s="16"/>
    </row>
    <row r="1252" spans="68:165" x14ac:dyDescent="0.25">
      <c r="BP1252" s="16"/>
      <c r="BQ1252" s="16"/>
      <c r="BR1252" s="16"/>
      <c r="BS1252" s="16"/>
      <c r="BT1252" s="16"/>
      <c r="BU1252" s="16"/>
      <c r="BV1252" s="16"/>
      <c r="BW1252" s="16"/>
      <c r="BX1252" s="16"/>
      <c r="BY1252" s="16"/>
      <c r="BZ1252" s="16"/>
      <c r="CA1252" s="16"/>
      <c r="CB1252" s="16"/>
      <c r="CC1252" s="16"/>
      <c r="CD1252" s="16"/>
      <c r="CE1252" s="16"/>
      <c r="CF1252" s="16"/>
      <c r="CG1252" s="16"/>
      <c r="CH1252" s="16"/>
      <c r="CI1252" s="16"/>
      <c r="CJ1252" s="16"/>
      <c r="CK1252" s="16"/>
      <c r="CL1252" s="16"/>
      <c r="CM1252" s="16"/>
      <c r="CN1252" s="16"/>
      <c r="CO1252" s="16"/>
      <c r="CP1252" s="16"/>
      <c r="CQ1252" s="16"/>
      <c r="CR1252" s="16"/>
      <c r="CS1252" s="16"/>
      <c r="CT1252" s="16"/>
      <c r="CU1252" s="16"/>
      <c r="CV1252" s="16"/>
      <c r="CW1252" s="16"/>
      <c r="CX1252" s="16"/>
      <c r="CY1252" s="16"/>
      <c r="CZ1252" s="16"/>
      <c r="DA1252" s="16"/>
      <c r="DB1252" s="16"/>
      <c r="DC1252" s="16"/>
      <c r="DD1252" s="16"/>
      <c r="DE1252" s="16"/>
      <c r="DF1252" s="16"/>
      <c r="DG1252" s="16"/>
      <c r="DH1252" s="16"/>
      <c r="DI1252" s="16"/>
      <c r="DJ1252" s="16"/>
      <c r="DK1252" s="16"/>
      <c r="DL1252" s="16"/>
      <c r="DM1252" s="16"/>
      <c r="DN1252" s="16"/>
      <c r="DO1252" s="16"/>
      <c r="DP1252" s="16"/>
      <c r="DQ1252" s="16"/>
      <c r="DR1252" s="16"/>
      <c r="DS1252" s="16"/>
      <c r="DT1252" s="16"/>
      <c r="DU1252" s="16"/>
      <c r="DV1252" s="16"/>
      <c r="DW1252" s="16"/>
      <c r="DX1252" s="16"/>
      <c r="DY1252" s="16"/>
      <c r="DZ1252" s="16"/>
      <c r="EA1252" s="16"/>
      <c r="EB1252" s="16"/>
      <c r="EC1252" s="16"/>
      <c r="ED1252" s="16"/>
      <c r="EE1252" s="16"/>
      <c r="EF1252" s="16"/>
      <c r="EG1252" s="16"/>
      <c r="EH1252" s="16"/>
      <c r="EI1252" s="16"/>
      <c r="EJ1252" s="16"/>
      <c r="EK1252" s="16"/>
      <c r="EL1252" s="16"/>
      <c r="EM1252" s="16"/>
      <c r="EN1252" s="16"/>
      <c r="EO1252" s="16"/>
      <c r="EP1252" s="16"/>
      <c r="EQ1252" s="16"/>
      <c r="ER1252" s="16"/>
      <c r="ES1252" s="16"/>
      <c r="ET1252" s="16"/>
      <c r="EU1252" s="16"/>
      <c r="EV1252" s="16"/>
      <c r="EW1252" s="16"/>
      <c r="EX1252" s="16"/>
      <c r="EY1252" s="16"/>
      <c r="EZ1252" s="16"/>
      <c r="FA1252" s="16"/>
      <c r="FB1252" s="16"/>
      <c r="FC1252" s="16"/>
      <c r="FD1252" s="16"/>
      <c r="FE1252" s="16"/>
      <c r="FF1252" s="16"/>
      <c r="FG1252" s="16"/>
      <c r="FH1252" s="16"/>
      <c r="FI1252" s="16"/>
    </row>
    <row r="1253" spans="68:165" x14ac:dyDescent="0.25">
      <c r="BP1253" s="16"/>
      <c r="BQ1253" s="16"/>
      <c r="BR1253" s="16"/>
      <c r="BS1253" s="16"/>
      <c r="BT1253" s="16"/>
      <c r="BU1253" s="16"/>
      <c r="BV1253" s="16"/>
      <c r="BW1253" s="16"/>
      <c r="BX1253" s="16"/>
      <c r="BY1253" s="16"/>
      <c r="BZ1253" s="16"/>
      <c r="CA1253" s="16"/>
      <c r="CB1253" s="16"/>
      <c r="CC1253" s="16"/>
      <c r="CD1253" s="16"/>
      <c r="CE1253" s="16"/>
      <c r="CF1253" s="16"/>
      <c r="CG1253" s="16"/>
      <c r="CH1253" s="16"/>
      <c r="CI1253" s="16"/>
      <c r="CJ1253" s="16"/>
      <c r="CK1253" s="16"/>
      <c r="CL1253" s="16"/>
      <c r="CM1253" s="16"/>
      <c r="CN1253" s="16"/>
      <c r="CO1253" s="16"/>
      <c r="CP1253" s="16"/>
      <c r="CQ1253" s="16"/>
      <c r="CR1253" s="16"/>
      <c r="CS1253" s="16"/>
      <c r="CT1253" s="16"/>
      <c r="CU1253" s="16"/>
      <c r="CV1253" s="16"/>
      <c r="CW1253" s="16"/>
      <c r="CX1253" s="16"/>
      <c r="CY1253" s="16"/>
      <c r="CZ1253" s="16"/>
      <c r="DA1253" s="16"/>
      <c r="DB1253" s="16"/>
      <c r="DC1253" s="16"/>
      <c r="DD1253" s="16"/>
      <c r="DE1253" s="16"/>
      <c r="DF1253" s="16"/>
      <c r="DG1253" s="16"/>
      <c r="DH1253" s="16"/>
      <c r="DI1253" s="16"/>
      <c r="DJ1253" s="16"/>
      <c r="DK1253" s="16"/>
      <c r="DL1253" s="16"/>
      <c r="DM1253" s="16"/>
      <c r="DN1253" s="16"/>
      <c r="DO1253" s="16"/>
      <c r="DP1253" s="16"/>
      <c r="DQ1253" s="16"/>
      <c r="DR1253" s="16"/>
      <c r="DS1253" s="16"/>
      <c r="DT1253" s="16"/>
      <c r="DU1253" s="16"/>
      <c r="DV1253" s="16"/>
      <c r="DW1253" s="16"/>
      <c r="DX1253" s="16"/>
      <c r="DY1253" s="16"/>
      <c r="DZ1253" s="16"/>
      <c r="EA1253" s="16"/>
      <c r="EB1253" s="16"/>
      <c r="EC1253" s="16"/>
      <c r="ED1253" s="16"/>
      <c r="EE1253" s="16"/>
      <c r="EF1253" s="16"/>
      <c r="EG1253" s="16"/>
      <c r="EH1253" s="16"/>
      <c r="EI1253" s="16"/>
      <c r="EJ1253" s="16"/>
      <c r="EK1253" s="16"/>
      <c r="EL1253" s="16"/>
      <c r="EM1253" s="16"/>
      <c r="EN1253" s="16"/>
      <c r="EO1253" s="16"/>
      <c r="EP1253" s="16"/>
      <c r="EQ1253" s="16"/>
      <c r="ER1253" s="16"/>
      <c r="ES1253" s="16"/>
      <c r="ET1253" s="16"/>
      <c r="EU1253" s="16"/>
      <c r="EV1253" s="16"/>
      <c r="EW1253" s="16"/>
      <c r="EX1253" s="16"/>
      <c r="EY1253" s="16"/>
      <c r="EZ1253" s="16"/>
      <c r="FA1253" s="16"/>
      <c r="FB1253" s="16"/>
      <c r="FC1253" s="16"/>
      <c r="FD1253" s="16"/>
      <c r="FE1253" s="16"/>
      <c r="FF1253" s="16"/>
      <c r="FG1253" s="16"/>
      <c r="FH1253" s="16"/>
      <c r="FI1253" s="16"/>
    </row>
    <row r="1254" spans="68:165" x14ac:dyDescent="0.25">
      <c r="BP1254" s="16"/>
      <c r="BQ1254" s="16"/>
      <c r="BR1254" s="16"/>
      <c r="BS1254" s="16"/>
      <c r="BT1254" s="16"/>
      <c r="BU1254" s="16"/>
      <c r="BV1254" s="16"/>
      <c r="BW1254" s="16"/>
      <c r="BX1254" s="16"/>
      <c r="BY1254" s="16"/>
      <c r="BZ1254" s="16"/>
      <c r="CA1254" s="16"/>
      <c r="CB1254" s="16"/>
      <c r="CC1254" s="16"/>
      <c r="CD1254" s="16"/>
      <c r="CE1254" s="16"/>
      <c r="CF1254" s="16"/>
      <c r="CG1254" s="16"/>
      <c r="CH1254" s="16"/>
      <c r="CI1254" s="16"/>
      <c r="CJ1254" s="16"/>
      <c r="CK1254" s="16"/>
      <c r="CL1254" s="16"/>
      <c r="CM1254" s="16"/>
      <c r="CN1254" s="16"/>
      <c r="CO1254" s="16"/>
      <c r="CP1254" s="16"/>
      <c r="CQ1254" s="16"/>
      <c r="CR1254" s="16"/>
      <c r="CS1254" s="16"/>
      <c r="CT1254" s="16"/>
      <c r="CU1254" s="16"/>
      <c r="CV1254" s="16"/>
      <c r="CW1254" s="16"/>
      <c r="CX1254" s="16"/>
      <c r="CY1254" s="16"/>
      <c r="CZ1254" s="16"/>
      <c r="DA1254" s="16"/>
      <c r="DB1254" s="16"/>
      <c r="DC1254" s="16"/>
      <c r="DD1254" s="16"/>
      <c r="DE1254" s="16"/>
      <c r="DF1254" s="16"/>
      <c r="DG1254" s="16"/>
      <c r="DH1254" s="16"/>
      <c r="DI1254" s="16"/>
      <c r="DJ1254" s="16"/>
      <c r="DK1254" s="16"/>
      <c r="DL1254" s="16"/>
      <c r="DM1254" s="16"/>
      <c r="DN1254" s="16"/>
      <c r="DO1254" s="16"/>
      <c r="DP1254" s="16"/>
      <c r="DQ1254" s="16"/>
      <c r="DR1254" s="16"/>
      <c r="DS1254" s="16"/>
      <c r="DT1254" s="16"/>
      <c r="DU1254" s="16"/>
      <c r="DV1254" s="16"/>
      <c r="DW1254" s="16"/>
      <c r="DX1254" s="16"/>
      <c r="DY1254" s="16"/>
      <c r="DZ1254" s="16"/>
      <c r="EA1254" s="16"/>
      <c r="EB1254" s="16"/>
      <c r="EC1254" s="16"/>
      <c r="ED1254" s="16"/>
      <c r="EE1254" s="16"/>
      <c r="EF1254" s="16"/>
      <c r="EG1254" s="16"/>
      <c r="EH1254" s="16"/>
      <c r="EI1254" s="16"/>
      <c r="EJ1254" s="16"/>
      <c r="EK1254" s="16"/>
      <c r="EL1254" s="16"/>
      <c r="EM1254" s="16"/>
      <c r="EN1254" s="16"/>
      <c r="EO1254" s="16"/>
      <c r="EP1254" s="16"/>
      <c r="EQ1254" s="16"/>
      <c r="ER1254" s="16"/>
      <c r="ES1254" s="16"/>
      <c r="ET1254" s="16"/>
      <c r="EU1254" s="16"/>
      <c r="EV1254" s="16"/>
      <c r="EW1254" s="16"/>
      <c r="EX1254" s="16"/>
      <c r="EY1254" s="16"/>
      <c r="EZ1254" s="16"/>
      <c r="FA1254" s="16"/>
      <c r="FB1254" s="16"/>
      <c r="FC1254" s="16"/>
      <c r="FD1254" s="16"/>
      <c r="FE1254" s="16"/>
      <c r="FF1254" s="16"/>
      <c r="FG1254" s="16"/>
      <c r="FH1254" s="16"/>
      <c r="FI1254" s="16"/>
    </row>
    <row r="1255" spans="68:165" x14ac:dyDescent="0.25">
      <c r="BP1255" s="16"/>
      <c r="BQ1255" s="16"/>
      <c r="BR1255" s="16"/>
      <c r="BS1255" s="16"/>
      <c r="BT1255" s="16"/>
      <c r="BU1255" s="16"/>
      <c r="BV1255" s="16"/>
      <c r="BW1255" s="16"/>
      <c r="BX1255" s="16"/>
      <c r="BY1255" s="16"/>
      <c r="BZ1255" s="16"/>
      <c r="CA1255" s="16"/>
      <c r="CB1255" s="16"/>
      <c r="CC1255" s="16"/>
      <c r="CD1255" s="16"/>
      <c r="CE1255" s="16"/>
      <c r="CF1255" s="16"/>
      <c r="CG1255" s="16"/>
      <c r="CH1255" s="16"/>
      <c r="CI1255" s="16"/>
      <c r="CJ1255" s="16"/>
      <c r="CK1255" s="16"/>
      <c r="CL1255" s="16"/>
      <c r="CM1255" s="16"/>
      <c r="CN1255" s="16"/>
      <c r="CO1255" s="16"/>
      <c r="CP1255" s="16"/>
      <c r="CQ1255" s="16"/>
      <c r="CR1255" s="16"/>
      <c r="CS1255" s="16"/>
      <c r="CT1255" s="16"/>
      <c r="CU1255" s="16"/>
      <c r="CV1255" s="16"/>
      <c r="CW1255" s="16"/>
      <c r="CX1255" s="16"/>
      <c r="CY1255" s="16"/>
      <c r="CZ1255" s="16"/>
      <c r="DA1255" s="16"/>
      <c r="DB1255" s="16"/>
      <c r="DC1255" s="16"/>
      <c r="DD1255" s="16"/>
      <c r="DE1255" s="16"/>
      <c r="DF1255" s="16"/>
      <c r="DG1255" s="16"/>
      <c r="DH1255" s="16"/>
      <c r="DI1255" s="16"/>
      <c r="DJ1255" s="16"/>
      <c r="DK1255" s="16"/>
      <c r="DL1255" s="16"/>
      <c r="DM1255" s="16"/>
      <c r="DN1255" s="16"/>
      <c r="DO1255" s="16"/>
      <c r="DP1255" s="16"/>
      <c r="DQ1255" s="16"/>
      <c r="DR1255" s="16"/>
      <c r="DS1255" s="16"/>
      <c r="DT1255" s="16"/>
      <c r="DU1255" s="16"/>
      <c r="DV1255" s="16"/>
      <c r="DW1255" s="16"/>
      <c r="DX1255" s="16"/>
      <c r="DY1255" s="16"/>
      <c r="DZ1255" s="16"/>
      <c r="EA1255" s="16"/>
      <c r="EB1255" s="16"/>
      <c r="EC1255" s="16"/>
      <c r="ED1255" s="16"/>
      <c r="EE1255" s="16"/>
      <c r="EF1255" s="16"/>
      <c r="EG1255" s="16"/>
      <c r="EH1255" s="16"/>
      <c r="EI1255" s="16"/>
      <c r="EJ1255" s="16"/>
      <c r="EK1255" s="16"/>
      <c r="EL1255" s="16"/>
      <c r="EM1255" s="16"/>
      <c r="EN1255" s="16"/>
      <c r="EO1255" s="16"/>
      <c r="EP1255" s="16"/>
      <c r="EQ1255" s="16"/>
      <c r="ER1255" s="16"/>
      <c r="ES1255" s="16"/>
      <c r="ET1255" s="16"/>
      <c r="EU1255" s="16"/>
      <c r="EV1255" s="16"/>
      <c r="EW1255" s="16"/>
      <c r="EX1255" s="16"/>
      <c r="EY1255" s="16"/>
      <c r="EZ1255" s="16"/>
      <c r="FA1255" s="16"/>
      <c r="FB1255" s="16"/>
      <c r="FC1255" s="16"/>
      <c r="FD1255" s="16"/>
      <c r="FE1255" s="16"/>
      <c r="FF1255" s="16"/>
      <c r="FG1255" s="16"/>
      <c r="FH1255" s="16"/>
      <c r="FI1255" s="16"/>
    </row>
    <row r="1256" spans="68:165" x14ac:dyDescent="0.25">
      <c r="BP1256" s="16"/>
      <c r="BQ1256" s="16"/>
      <c r="BR1256" s="16"/>
      <c r="BS1256" s="16"/>
      <c r="BT1256" s="16"/>
      <c r="BU1256" s="16"/>
      <c r="BV1256" s="16"/>
      <c r="BW1256" s="16"/>
      <c r="BX1256" s="16"/>
      <c r="BY1256" s="16"/>
      <c r="BZ1256" s="16"/>
      <c r="CA1256" s="16"/>
      <c r="CB1256" s="16"/>
      <c r="CC1256" s="16"/>
      <c r="CD1256" s="16"/>
      <c r="CE1256" s="16"/>
      <c r="CF1256" s="16"/>
      <c r="CG1256" s="16"/>
      <c r="CH1256" s="16"/>
      <c r="CI1256" s="16"/>
      <c r="CJ1256" s="16"/>
      <c r="CK1256" s="16"/>
      <c r="CL1256" s="16"/>
      <c r="CM1256" s="16"/>
      <c r="CN1256" s="16"/>
      <c r="CO1256" s="16"/>
      <c r="CP1256" s="16"/>
      <c r="CQ1256" s="16"/>
      <c r="CR1256" s="16"/>
      <c r="CS1256" s="16"/>
      <c r="CT1256" s="16"/>
      <c r="CU1256" s="16"/>
      <c r="CV1256" s="16"/>
      <c r="CW1256" s="16"/>
      <c r="CX1256" s="16"/>
      <c r="CY1256" s="16"/>
      <c r="CZ1256" s="16"/>
      <c r="DA1256" s="16"/>
      <c r="DB1256" s="16"/>
      <c r="DC1256" s="16"/>
      <c r="DD1256" s="16"/>
      <c r="DE1256" s="16"/>
      <c r="DF1256" s="16"/>
      <c r="DG1256" s="16"/>
      <c r="DH1256" s="16"/>
      <c r="DI1256" s="16"/>
      <c r="DJ1256" s="16"/>
      <c r="DK1256" s="16"/>
      <c r="DL1256" s="16"/>
      <c r="DM1256" s="16"/>
      <c r="DN1256" s="16"/>
      <c r="DO1256" s="16"/>
      <c r="DP1256" s="16"/>
      <c r="DQ1256" s="16"/>
      <c r="DR1256" s="16"/>
      <c r="DS1256" s="16"/>
      <c r="DT1256" s="16"/>
      <c r="DU1256" s="16"/>
      <c r="DV1256" s="16"/>
      <c r="DW1256" s="16"/>
      <c r="DX1256" s="16"/>
      <c r="DY1256" s="16"/>
      <c r="DZ1256" s="16"/>
      <c r="EA1256" s="16"/>
      <c r="EB1256" s="16"/>
      <c r="EC1256" s="16"/>
      <c r="ED1256" s="16"/>
      <c r="EE1256" s="16"/>
      <c r="EF1256" s="16"/>
      <c r="EG1256" s="16"/>
      <c r="EH1256" s="16"/>
      <c r="EI1256" s="16"/>
      <c r="EJ1256" s="16"/>
      <c r="EK1256" s="16"/>
      <c r="EL1256" s="16"/>
      <c r="EM1256" s="16"/>
      <c r="EN1256" s="16"/>
      <c r="EO1256" s="16"/>
      <c r="EP1256" s="16"/>
      <c r="EQ1256" s="16"/>
      <c r="ER1256" s="16"/>
      <c r="ES1256" s="16"/>
      <c r="ET1256" s="16"/>
      <c r="EU1256" s="16"/>
      <c r="EV1256" s="16"/>
      <c r="EW1256" s="16"/>
      <c r="EX1256" s="16"/>
      <c r="EY1256" s="16"/>
      <c r="EZ1256" s="16"/>
      <c r="FA1256" s="16"/>
      <c r="FB1256" s="16"/>
      <c r="FC1256" s="16"/>
      <c r="FD1256" s="16"/>
      <c r="FE1256" s="16"/>
      <c r="FF1256" s="16"/>
      <c r="FG1256" s="16"/>
      <c r="FH1256" s="16"/>
      <c r="FI1256" s="16"/>
    </row>
    <row r="1257" spans="68:165" x14ac:dyDescent="0.25">
      <c r="BP1257" s="16"/>
      <c r="BQ1257" s="16"/>
      <c r="BR1257" s="16"/>
      <c r="BS1257" s="16"/>
      <c r="BT1257" s="16"/>
      <c r="BU1257" s="16"/>
      <c r="BV1257" s="16"/>
      <c r="BW1257" s="16"/>
      <c r="BX1257" s="16"/>
      <c r="BY1257" s="16"/>
      <c r="BZ1257" s="16"/>
      <c r="CA1257" s="16"/>
      <c r="CB1257" s="16"/>
      <c r="CC1257" s="16"/>
      <c r="CD1257" s="16"/>
      <c r="CE1257" s="16"/>
      <c r="CF1257" s="16"/>
      <c r="CG1257" s="16"/>
      <c r="CH1257" s="16"/>
      <c r="CI1257" s="16"/>
      <c r="CJ1257" s="16"/>
      <c r="CK1257" s="16"/>
      <c r="CL1257" s="16"/>
      <c r="CM1257" s="16"/>
      <c r="CN1257" s="16"/>
      <c r="CO1257" s="16"/>
      <c r="CP1257" s="16"/>
      <c r="CQ1257" s="16"/>
      <c r="CR1257" s="16"/>
      <c r="CS1257" s="16"/>
      <c r="CT1257" s="16"/>
      <c r="CU1257" s="16"/>
      <c r="CV1257" s="16"/>
      <c r="CW1257" s="16"/>
      <c r="CX1257" s="16"/>
      <c r="CY1257" s="16"/>
      <c r="CZ1257" s="16"/>
      <c r="DA1257" s="16"/>
      <c r="DB1257" s="16"/>
      <c r="DC1257" s="16"/>
      <c r="DD1257" s="16"/>
      <c r="DE1257" s="16"/>
      <c r="DF1257" s="16"/>
      <c r="DG1257" s="16"/>
      <c r="DH1257" s="16"/>
      <c r="DI1257" s="16"/>
      <c r="DJ1257" s="16"/>
      <c r="DK1257" s="16"/>
      <c r="DL1257" s="16"/>
      <c r="DM1257" s="16"/>
      <c r="DN1257" s="16"/>
      <c r="DO1257" s="16"/>
      <c r="DP1257" s="16"/>
      <c r="DQ1257" s="16"/>
      <c r="DR1257" s="16"/>
      <c r="DS1257" s="16"/>
      <c r="DT1257" s="16"/>
      <c r="DU1257" s="16"/>
      <c r="DV1257" s="16"/>
      <c r="DW1257" s="16"/>
      <c r="DX1257" s="16"/>
      <c r="DY1257" s="16"/>
      <c r="DZ1257" s="16"/>
      <c r="EA1257" s="16"/>
      <c r="EB1257" s="16"/>
      <c r="EC1257" s="16"/>
      <c r="ED1257" s="16"/>
      <c r="EE1257" s="16"/>
      <c r="EF1257" s="16"/>
      <c r="EG1257" s="16"/>
      <c r="EH1257" s="16"/>
      <c r="EI1257" s="16"/>
      <c r="EJ1257" s="16"/>
      <c r="EK1257" s="16"/>
      <c r="EL1257" s="16"/>
      <c r="EM1257" s="16"/>
      <c r="EN1257" s="16"/>
      <c r="EO1257" s="16"/>
      <c r="EP1257" s="16"/>
      <c r="EQ1257" s="16"/>
      <c r="ER1257" s="16"/>
      <c r="ES1257" s="16"/>
      <c r="ET1257" s="16"/>
      <c r="EU1257" s="16"/>
      <c r="EV1257" s="16"/>
      <c r="EW1257" s="16"/>
      <c r="EX1257" s="16"/>
      <c r="EY1257" s="16"/>
      <c r="EZ1257" s="16"/>
      <c r="FA1257" s="16"/>
      <c r="FB1257" s="16"/>
      <c r="FC1257" s="16"/>
      <c r="FD1257" s="16"/>
      <c r="FE1257" s="16"/>
      <c r="FF1257" s="16"/>
      <c r="FG1257" s="16"/>
      <c r="FH1257" s="16"/>
      <c r="FI1257" s="16"/>
    </row>
    <row r="1258" spans="68:165" x14ac:dyDescent="0.25">
      <c r="BP1258" s="16"/>
      <c r="BQ1258" s="16"/>
      <c r="BR1258" s="16"/>
      <c r="BS1258" s="16"/>
      <c r="BT1258" s="16"/>
      <c r="BU1258" s="16"/>
      <c r="BV1258" s="16"/>
      <c r="BW1258" s="16"/>
      <c r="BX1258" s="16"/>
      <c r="BY1258" s="16"/>
      <c r="BZ1258" s="16"/>
      <c r="CA1258" s="16"/>
      <c r="CB1258" s="16"/>
      <c r="CC1258" s="16"/>
      <c r="CD1258" s="16"/>
      <c r="CE1258" s="16"/>
      <c r="CF1258" s="16"/>
      <c r="CG1258" s="16"/>
      <c r="CH1258" s="16"/>
      <c r="CI1258" s="16"/>
      <c r="CJ1258" s="16"/>
      <c r="CK1258" s="16"/>
      <c r="CL1258" s="16"/>
      <c r="CM1258" s="16"/>
      <c r="CN1258" s="16"/>
      <c r="CO1258" s="16"/>
      <c r="CP1258" s="16"/>
      <c r="CQ1258" s="16"/>
      <c r="CR1258" s="16"/>
      <c r="CS1258" s="16"/>
      <c r="CT1258" s="16"/>
      <c r="CU1258" s="16"/>
      <c r="CV1258" s="16"/>
      <c r="CW1258" s="16"/>
      <c r="CX1258" s="16"/>
      <c r="CY1258" s="16"/>
      <c r="CZ1258" s="16"/>
      <c r="DA1258" s="16"/>
      <c r="DB1258" s="16"/>
      <c r="DC1258" s="16"/>
      <c r="DD1258" s="16"/>
      <c r="DE1258" s="16"/>
      <c r="DF1258" s="16"/>
      <c r="DG1258" s="16"/>
      <c r="DH1258" s="16"/>
      <c r="DI1258" s="16"/>
      <c r="DJ1258" s="16"/>
      <c r="DK1258" s="16"/>
      <c r="DL1258" s="16"/>
      <c r="DM1258" s="16"/>
      <c r="DN1258" s="16"/>
      <c r="DO1258" s="16"/>
      <c r="DP1258" s="16"/>
      <c r="DQ1258" s="16"/>
      <c r="DR1258" s="16"/>
      <c r="DS1258" s="16"/>
      <c r="DT1258" s="16"/>
      <c r="DU1258" s="16"/>
      <c r="DV1258" s="16"/>
      <c r="DW1258" s="16"/>
      <c r="DX1258" s="16"/>
      <c r="DY1258" s="16"/>
      <c r="DZ1258" s="16"/>
      <c r="EA1258" s="16"/>
      <c r="EB1258" s="16"/>
      <c r="EC1258" s="16"/>
      <c r="ED1258" s="16"/>
      <c r="EE1258" s="16"/>
      <c r="EF1258" s="16"/>
      <c r="EG1258" s="16"/>
      <c r="EH1258" s="16"/>
      <c r="EI1258" s="16"/>
      <c r="EJ1258" s="16"/>
      <c r="EK1258" s="16"/>
      <c r="EL1258" s="16"/>
      <c r="EM1258" s="16"/>
      <c r="EN1258" s="16"/>
      <c r="EO1258" s="16"/>
      <c r="EP1258" s="16"/>
      <c r="EQ1258" s="16"/>
      <c r="ER1258" s="16"/>
      <c r="ES1258" s="16"/>
      <c r="ET1258" s="16"/>
      <c r="EU1258" s="16"/>
      <c r="EV1258" s="16"/>
      <c r="EW1258" s="16"/>
      <c r="EX1258" s="16"/>
      <c r="EY1258" s="16"/>
      <c r="EZ1258" s="16"/>
      <c r="FA1258" s="16"/>
      <c r="FB1258" s="16"/>
      <c r="FC1258" s="16"/>
      <c r="FD1258" s="16"/>
      <c r="FE1258" s="16"/>
      <c r="FF1258" s="16"/>
      <c r="FG1258" s="16"/>
      <c r="FH1258" s="16"/>
      <c r="FI1258" s="16"/>
    </row>
    <row r="1259" spans="68:165" x14ac:dyDescent="0.25">
      <c r="BP1259" s="16"/>
      <c r="BQ1259" s="16"/>
      <c r="BR1259" s="16"/>
      <c r="BS1259" s="16"/>
      <c r="BT1259" s="16"/>
      <c r="BU1259" s="16"/>
      <c r="BV1259" s="16"/>
      <c r="BW1259" s="16"/>
      <c r="BX1259" s="16"/>
      <c r="BY1259" s="16"/>
      <c r="BZ1259" s="16"/>
      <c r="CA1259" s="16"/>
      <c r="CB1259" s="16"/>
      <c r="CC1259" s="16"/>
      <c r="CD1259" s="16"/>
      <c r="CE1259" s="16"/>
      <c r="CF1259" s="16"/>
      <c r="CG1259" s="16"/>
      <c r="CH1259" s="16"/>
      <c r="CI1259" s="16"/>
      <c r="CJ1259" s="16"/>
      <c r="CK1259" s="16"/>
      <c r="CL1259" s="16"/>
      <c r="CM1259" s="16"/>
      <c r="CN1259" s="16"/>
      <c r="CO1259" s="16"/>
      <c r="CP1259" s="16"/>
      <c r="CQ1259" s="16"/>
      <c r="CR1259" s="16"/>
      <c r="CS1259" s="16"/>
      <c r="CT1259" s="16"/>
      <c r="CU1259" s="16"/>
      <c r="CV1259" s="16"/>
      <c r="CW1259" s="16"/>
      <c r="CX1259" s="16"/>
      <c r="CY1259" s="16"/>
      <c r="CZ1259" s="16"/>
      <c r="DA1259" s="16"/>
      <c r="DB1259" s="16"/>
      <c r="DC1259" s="16"/>
      <c r="DD1259" s="16"/>
      <c r="DE1259" s="16"/>
      <c r="DF1259" s="16"/>
      <c r="DG1259" s="16"/>
      <c r="DH1259" s="16"/>
      <c r="DI1259" s="16"/>
      <c r="DJ1259" s="16"/>
      <c r="DK1259" s="16"/>
      <c r="DL1259" s="16"/>
      <c r="DM1259" s="16"/>
      <c r="DN1259" s="16"/>
      <c r="DO1259" s="16"/>
      <c r="DP1259" s="16"/>
      <c r="DQ1259" s="16"/>
      <c r="DR1259" s="16"/>
      <c r="DS1259" s="16"/>
      <c r="DT1259" s="16"/>
      <c r="DU1259" s="16"/>
      <c r="DV1259" s="16"/>
      <c r="DW1259" s="16"/>
      <c r="DX1259" s="16"/>
      <c r="DY1259" s="16"/>
      <c r="DZ1259" s="16"/>
      <c r="EA1259" s="16"/>
      <c r="EB1259" s="16"/>
      <c r="EC1259" s="16"/>
      <c r="ED1259" s="16"/>
      <c r="EE1259" s="16"/>
      <c r="EF1259" s="16"/>
      <c r="EG1259" s="16"/>
      <c r="EH1259" s="16"/>
      <c r="EI1259" s="16"/>
      <c r="EJ1259" s="16"/>
      <c r="EK1259" s="16"/>
      <c r="EL1259" s="16"/>
      <c r="EM1259" s="16"/>
      <c r="EN1259" s="16"/>
      <c r="EO1259" s="16"/>
      <c r="EP1259" s="16"/>
      <c r="EQ1259" s="16"/>
      <c r="ER1259" s="16"/>
      <c r="ES1259" s="16"/>
      <c r="ET1259" s="16"/>
      <c r="EU1259" s="16"/>
      <c r="EV1259" s="16"/>
      <c r="EW1259" s="16"/>
      <c r="EX1259" s="16"/>
      <c r="EY1259" s="16"/>
      <c r="EZ1259" s="16"/>
      <c r="FA1259" s="16"/>
      <c r="FB1259" s="16"/>
      <c r="FC1259" s="16"/>
      <c r="FD1259" s="16"/>
      <c r="FE1259" s="16"/>
      <c r="FF1259" s="16"/>
      <c r="FG1259" s="16"/>
      <c r="FH1259" s="16"/>
      <c r="FI1259" s="16"/>
    </row>
    <row r="1260" spans="68:165" x14ac:dyDescent="0.25">
      <c r="BP1260" s="16"/>
      <c r="BQ1260" s="16"/>
      <c r="BR1260" s="16"/>
      <c r="BS1260" s="16"/>
      <c r="BT1260" s="16"/>
      <c r="BU1260" s="16"/>
      <c r="BV1260" s="16"/>
      <c r="BW1260" s="16"/>
      <c r="BX1260" s="16"/>
      <c r="BY1260" s="16"/>
      <c r="BZ1260" s="16"/>
      <c r="CA1260" s="16"/>
      <c r="CB1260" s="16"/>
      <c r="CC1260" s="16"/>
      <c r="CD1260" s="16"/>
      <c r="CE1260" s="16"/>
      <c r="CF1260" s="16"/>
      <c r="CG1260" s="16"/>
      <c r="CH1260" s="16"/>
      <c r="CI1260" s="16"/>
      <c r="CJ1260" s="16"/>
      <c r="CK1260" s="16"/>
      <c r="CL1260" s="16"/>
      <c r="CM1260" s="16"/>
      <c r="CN1260" s="16"/>
      <c r="CO1260" s="16"/>
      <c r="CP1260" s="16"/>
      <c r="CQ1260" s="16"/>
      <c r="CR1260" s="16"/>
      <c r="CS1260" s="16"/>
      <c r="CT1260" s="16"/>
      <c r="CU1260" s="16"/>
      <c r="CV1260" s="16"/>
      <c r="CW1260" s="16"/>
      <c r="CX1260" s="16"/>
      <c r="CY1260" s="16"/>
      <c r="CZ1260" s="16"/>
      <c r="DA1260" s="16"/>
      <c r="DB1260" s="16"/>
      <c r="DC1260" s="16"/>
      <c r="DD1260" s="16"/>
      <c r="DE1260" s="16"/>
      <c r="DF1260" s="16"/>
      <c r="DG1260" s="16"/>
      <c r="DH1260" s="16"/>
      <c r="DI1260" s="16"/>
      <c r="DJ1260" s="16"/>
      <c r="DK1260" s="16"/>
      <c r="DL1260" s="16"/>
      <c r="DM1260" s="16"/>
      <c r="DN1260" s="16"/>
      <c r="DO1260" s="16"/>
      <c r="DP1260" s="16"/>
      <c r="DQ1260" s="16"/>
      <c r="DR1260" s="16"/>
      <c r="DS1260" s="16"/>
      <c r="DT1260" s="16"/>
      <c r="DU1260" s="16"/>
      <c r="DV1260" s="16"/>
      <c r="DW1260" s="16"/>
      <c r="DX1260" s="16"/>
      <c r="DY1260" s="16"/>
      <c r="DZ1260" s="16"/>
      <c r="EA1260" s="16"/>
      <c r="EB1260" s="16"/>
      <c r="EC1260" s="16"/>
      <c r="ED1260" s="16"/>
      <c r="EE1260" s="16"/>
      <c r="EF1260" s="16"/>
      <c r="EG1260" s="16"/>
      <c r="EH1260" s="16"/>
      <c r="EI1260" s="16"/>
      <c r="EJ1260" s="16"/>
      <c r="EK1260" s="16"/>
      <c r="EL1260" s="16"/>
      <c r="EM1260" s="16"/>
      <c r="EN1260" s="16"/>
      <c r="EO1260" s="16"/>
      <c r="EP1260" s="16"/>
      <c r="EQ1260" s="16"/>
      <c r="ER1260" s="16"/>
      <c r="ES1260" s="16"/>
      <c r="ET1260" s="16"/>
      <c r="EU1260" s="16"/>
      <c r="EV1260" s="16"/>
      <c r="EW1260" s="16"/>
      <c r="EX1260" s="16"/>
      <c r="EY1260" s="16"/>
      <c r="EZ1260" s="16"/>
      <c r="FA1260" s="16"/>
      <c r="FB1260" s="16"/>
      <c r="FC1260" s="16"/>
      <c r="FD1260" s="16"/>
      <c r="FE1260" s="16"/>
      <c r="FF1260" s="16"/>
      <c r="FG1260" s="16"/>
      <c r="FH1260" s="16"/>
      <c r="FI1260" s="16"/>
    </row>
    <row r="1261" spans="68:165" x14ac:dyDescent="0.25">
      <c r="BP1261" s="16"/>
      <c r="BQ1261" s="16"/>
      <c r="BR1261" s="16"/>
      <c r="BS1261" s="16"/>
      <c r="BT1261" s="16"/>
      <c r="BU1261" s="16"/>
      <c r="BV1261" s="16"/>
      <c r="BW1261" s="16"/>
      <c r="BX1261" s="16"/>
      <c r="BY1261" s="16"/>
      <c r="BZ1261" s="16"/>
      <c r="CA1261" s="16"/>
      <c r="CB1261" s="16"/>
      <c r="CC1261" s="16"/>
      <c r="CD1261" s="16"/>
      <c r="CE1261" s="16"/>
      <c r="CF1261" s="16"/>
      <c r="CG1261" s="16"/>
      <c r="CH1261" s="16"/>
      <c r="CI1261" s="16"/>
      <c r="CJ1261" s="16"/>
      <c r="CK1261" s="16"/>
      <c r="CL1261" s="16"/>
      <c r="CM1261" s="16"/>
      <c r="CN1261" s="16"/>
      <c r="CO1261" s="16"/>
      <c r="CP1261" s="16"/>
      <c r="CQ1261" s="16"/>
      <c r="CR1261" s="16"/>
      <c r="CS1261" s="16"/>
      <c r="CT1261" s="16"/>
      <c r="CU1261" s="16"/>
      <c r="CV1261" s="16"/>
      <c r="CW1261" s="16"/>
      <c r="CX1261" s="16"/>
      <c r="CY1261" s="16"/>
      <c r="CZ1261" s="16"/>
      <c r="DA1261" s="16"/>
      <c r="DB1261" s="16"/>
      <c r="DC1261" s="16"/>
      <c r="DD1261" s="16"/>
      <c r="DE1261" s="16"/>
      <c r="DF1261" s="16"/>
      <c r="DG1261" s="16"/>
      <c r="DH1261" s="16"/>
      <c r="DI1261" s="16"/>
      <c r="DJ1261" s="16"/>
      <c r="DK1261" s="16"/>
      <c r="DL1261" s="16"/>
      <c r="DM1261" s="16"/>
      <c r="DN1261" s="16"/>
      <c r="DO1261" s="16"/>
      <c r="DP1261" s="16"/>
      <c r="DQ1261" s="16"/>
      <c r="DR1261" s="16"/>
      <c r="DS1261" s="16"/>
      <c r="DT1261" s="16"/>
      <c r="DU1261" s="16"/>
      <c r="DV1261" s="16"/>
      <c r="DW1261" s="16"/>
      <c r="DX1261" s="16"/>
      <c r="DY1261" s="16"/>
      <c r="DZ1261" s="16"/>
      <c r="EA1261" s="16"/>
      <c r="EB1261" s="16"/>
      <c r="EC1261" s="16"/>
      <c r="ED1261" s="16"/>
      <c r="EE1261" s="16"/>
      <c r="EF1261" s="16"/>
      <c r="EG1261" s="16"/>
      <c r="EH1261" s="16"/>
      <c r="EI1261" s="16"/>
      <c r="EJ1261" s="16"/>
      <c r="EK1261" s="16"/>
      <c r="EL1261" s="16"/>
      <c r="EM1261" s="16"/>
      <c r="EN1261" s="16"/>
      <c r="EO1261" s="16"/>
      <c r="EP1261" s="16"/>
      <c r="EQ1261" s="16"/>
      <c r="ER1261" s="16"/>
      <c r="ES1261" s="16"/>
      <c r="ET1261" s="16"/>
      <c r="EU1261" s="16"/>
      <c r="EV1261" s="16"/>
      <c r="EW1261" s="16"/>
      <c r="EX1261" s="16"/>
      <c r="EY1261" s="16"/>
      <c r="EZ1261" s="16"/>
      <c r="FA1261" s="16"/>
      <c r="FB1261" s="16"/>
      <c r="FC1261" s="16"/>
      <c r="FD1261" s="16"/>
      <c r="FE1261" s="16"/>
      <c r="FF1261" s="16"/>
      <c r="FG1261" s="16"/>
      <c r="FH1261" s="16"/>
      <c r="FI1261" s="16"/>
    </row>
    <row r="1262" spans="68:165" x14ac:dyDescent="0.25">
      <c r="BP1262" s="16"/>
      <c r="BQ1262" s="16"/>
      <c r="BR1262" s="16"/>
      <c r="BS1262" s="16"/>
      <c r="BT1262" s="16"/>
      <c r="BU1262" s="16"/>
      <c r="BV1262" s="16"/>
      <c r="BW1262" s="16"/>
      <c r="BX1262" s="16"/>
      <c r="BY1262" s="16"/>
      <c r="BZ1262" s="16"/>
      <c r="CA1262" s="16"/>
      <c r="CB1262" s="16"/>
      <c r="CC1262" s="16"/>
      <c r="CD1262" s="16"/>
      <c r="CE1262" s="16"/>
      <c r="CF1262" s="16"/>
      <c r="CG1262" s="16"/>
      <c r="CH1262" s="16"/>
      <c r="CI1262" s="16"/>
      <c r="CJ1262" s="16"/>
      <c r="CK1262" s="16"/>
      <c r="CL1262" s="16"/>
      <c r="CM1262" s="16"/>
      <c r="CN1262" s="16"/>
      <c r="CO1262" s="16"/>
      <c r="CP1262" s="16"/>
      <c r="CQ1262" s="16"/>
      <c r="CR1262" s="16"/>
      <c r="CS1262" s="16"/>
      <c r="CT1262" s="16"/>
      <c r="CU1262" s="16"/>
      <c r="CV1262" s="16"/>
      <c r="CW1262" s="16"/>
      <c r="CX1262" s="16"/>
      <c r="CY1262" s="16"/>
      <c r="CZ1262" s="16"/>
      <c r="DA1262" s="16"/>
      <c r="DB1262" s="16"/>
      <c r="DC1262" s="16"/>
      <c r="DD1262" s="16"/>
      <c r="DE1262" s="16"/>
      <c r="DF1262" s="16"/>
      <c r="DG1262" s="16"/>
      <c r="DH1262" s="16"/>
      <c r="DI1262" s="16"/>
      <c r="DJ1262" s="16"/>
      <c r="DK1262" s="16"/>
      <c r="DL1262" s="16"/>
      <c r="DM1262" s="16"/>
      <c r="DN1262" s="16"/>
      <c r="DO1262" s="16"/>
      <c r="DP1262" s="16"/>
      <c r="DQ1262" s="16"/>
      <c r="DR1262" s="16"/>
      <c r="DS1262" s="16"/>
      <c r="DT1262" s="16"/>
      <c r="DU1262" s="16"/>
      <c r="DV1262" s="16"/>
      <c r="DW1262" s="16"/>
      <c r="DX1262" s="16"/>
      <c r="DY1262" s="16"/>
      <c r="DZ1262" s="16"/>
      <c r="EA1262" s="16"/>
      <c r="EB1262" s="16"/>
      <c r="EC1262" s="16"/>
      <c r="ED1262" s="16"/>
      <c r="EE1262" s="16"/>
      <c r="EF1262" s="16"/>
      <c r="EG1262" s="16"/>
      <c r="EH1262" s="16"/>
      <c r="EI1262" s="16"/>
      <c r="EJ1262" s="16"/>
      <c r="EK1262" s="16"/>
      <c r="EL1262" s="16"/>
      <c r="EM1262" s="16"/>
      <c r="EN1262" s="16"/>
      <c r="EO1262" s="16"/>
      <c r="EP1262" s="16"/>
      <c r="EQ1262" s="16"/>
      <c r="ER1262" s="16"/>
      <c r="ES1262" s="16"/>
      <c r="ET1262" s="16"/>
      <c r="EU1262" s="16"/>
      <c r="EV1262" s="16"/>
      <c r="EW1262" s="16"/>
      <c r="EX1262" s="16"/>
      <c r="EY1262" s="16"/>
      <c r="EZ1262" s="16"/>
      <c r="FA1262" s="16"/>
      <c r="FB1262" s="16"/>
      <c r="FC1262" s="16"/>
      <c r="FD1262" s="16"/>
      <c r="FE1262" s="16"/>
      <c r="FF1262" s="16"/>
      <c r="FG1262" s="16"/>
      <c r="FH1262" s="16"/>
      <c r="FI1262" s="16"/>
    </row>
    <row r="1263" spans="68:165" x14ac:dyDescent="0.25">
      <c r="BP1263" s="16"/>
      <c r="BQ1263" s="16"/>
      <c r="BR1263" s="16"/>
      <c r="BS1263" s="16"/>
      <c r="BT1263" s="16"/>
      <c r="BU1263" s="16"/>
      <c r="BV1263" s="16"/>
      <c r="BW1263" s="16"/>
      <c r="BX1263" s="16"/>
      <c r="BY1263" s="16"/>
      <c r="BZ1263" s="16"/>
      <c r="CA1263" s="16"/>
      <c r="CB1263" s="16"/>
      <c r="CC1263" s="16"/>
      <c r="CD1263" s="16"/>
      <c r="CE1263" s="16"/>
      <c r="CF1263" s="16"/>
      <c r="CG1263" s="16"/>
      <c r="CH1263" s="16"/>
      <c r="CI1263" s="16"/>
      <c r="CJ1263" s="16"/>
      <c r="CK1263" s="16"/>
      <c r="CL1263" s="16"/>
      <c r="CM1263" s="16"/>
      <c r="CN1263" s="16"/>
      <c r="CO1263" s="16"/>
      <c r="CP1263" s="16"/>
      <c r="CQ1263" s="16"/>
      <c r="CR1263" s="16"/>
      <c r="CS1263" s="16"/>
      <c r="CT1263" s="16"/>
      <c r="CU1263" s="16"/>
      <c r="CV1263" s="16"/>
      <c r="CW1263" s="16"/>
      <c r="CX1263" s="16"/>
      <c r="CY1263" s="16"/>
      <c r="CZ1263" s="16"/>
      <c r="DA1263" s="16"/>
      <c r="DB1263" s="16"/>
      <c r="DC1263" s="16"/>
      <c r="DD1263" s="16"/>
      <c r="DE1263" s="16"/>
      <c r="DF1263" s="16"/>
      <c r="DG1263" s="16"/>
      <c r="DH1263" s="16"/>
      <c r="DI1263" s="16"/>
      <c r="DJ1263" s="16"/>
      <c r="DK1263" s="16"/>
      <c r="DL1263" s="16"/>
      <c r="DM1263" s="16"/>
      <c r="DN1263" s="16"/>
      <c r="DO1263" s="16"/>
      <c r="DP1263" s="16"/>
      <c r="DQ1263" s="16"/>
      <c r="DR1263" s="16"/>
      <c r="DS1263" s="16"/>
      <c r="DT1263" s="16"/>
      <c r="DU1263" s="16"/>
      <c r="DV1263" s="16"/>
      <c r="DW1263" s="16"/>
      <c r="DX1263" s="16"/>
      <c r="DY1263" s="16"/>
      <c r="DZ1263" s="16"/>
      <c r="EA1263" s="16"/>
      <c r="EB1263" s="16"/>
      <c r="EC1263" s="16"/>
      <c r="ED1263" s="16"/>
      <c r="EE1263" s="16"/>
      <c r="EF1263" s="16"/>
      <c r="EG1263" s="16"/>
      <c r="EH1263" s="16"/>
      <c r="EI1263" s="16"/>
      <c r="EJ1263" s="16"/>
      <c r="EK1263" s="16"/>
      <c r="EL1263" s="16"/>
      <c r="EM1263" s="16"/>
      <c r="EN1263" s="16"/>
      <c r="EO1263" s="16"/>
      <c r="EP1263" s="16"/>
      <c r="EQ1263" s="16"/>
      <c r="ER1263" s="16"/>
      <c r="ES1263" s="16"/>
      <c r="ET1263" s="16"/>
      <c r="EU1263" s="16"/>
      <c r="EV1263" s="16"/>
      <c r="EW1263" s="16"/>
      <c r="EX1263" s="16"/>
      <c r="EY1263" s="16"/>
      <c r="EZ1263" s="16"/>
      <c r="FA1263" s="16"/>
      <c r="FB1263" s="16"/>
      <c r="FC1263" s="16"/>
      <c r="FD1263" s="16"/>
      <c r="FE1263" s="16"/>
      <c r="FF1263" s="16"/>
      <c r="FG1263" s="16"/>
      <c r="FH1263" s="16"/>
      <c r="FI1263" s="16"/>
    </row>
    <row r="1264" spans="68:165" x14ac:dyDescent="0.25">
      <c r="BP1264" s="16"/>
      <c r="BQ1264" s="16"/>
      <c r="BR1264" s="16"/>
      <c r="BS1264" s="16"/>
      <c r="BT1264" s="16"/>
      <c r="BU1264" s="16"/>
      <c r="BV1264" s="16"/>
      <c r="BW1264" s="16"/>
      <c r="BX1264" s="16"/>
      <c r="BY1264" s="16"/>
      <c r="BZ1264" s="16"/>
      <c r="CA1264" s="16"/>
      <c r="CB1264" s="16"/>
      <c r="CC1264" s="16"/>
      <c r="CD1264" s="16"/>
      <c r="CE1264" s="16"/>
      <c r="CF1264" s="16"/>
      <c r="CG1264" s="16"/>
      <c r="CH1264" s="16"/>
      <c r="CI1264" s="16"/>
      <c r="CJ1264" s="16"/>
      <c r="CK1264" s="16"/>
      <c r="CL1264" s="16"/>
      <c r="CM1264" s="16"/>
      <c r="CN1264" s="16"/>
      <c r="CO1264" s="16"/>
      <c r="CP1264" s="16"/>
      <c r="CQ1264" s="16"/>
      <c r="CR1264" s="16"/>
      <c r="CS1264" s="16"/>
      <c r="CT1264" s="16"/>
      <c r="CU1264" s="16"/>
      <c r="CV1264" s="16"/>
      <c r="CW1264" s="16"/>
      <c r="CX1264" s="16"/>
      <c r="CY1264" s="16"/>
      <c r="CZ1264" s="16"/>
      <c r="DA1264" s="16"/>
      <c r="DB1264" s="16"/>
      <c r="DC1264" s="16"/>
      <c r="DD1264" s="16"/>
      <c r="DE1264" s="16"/>
      <c r="DF1264" s="16"/>
      <c r="DG1264" s="16"/>
      <c r="DH1264" s="16"/>
      <c r="DI1264" s="16"/>
      <c r="DJ1264" s="16"/>
      <c r="DK1264" s="16"/>
      <c r="DL1264" s="16"/>
      <c r="DM1264" s="16"/>
      <c r="DN1264" s="16"/>
      <c r="DO1264" s="16"/>
      <c r="DP1264" s="16"/>
      <c r="DQ1264" s="16"/>
      <c r="DR1264" s="16"/>
      <c r="DS1264" s="16"/>
      <c r="DT1264" s="16"/>
      <c r="DU1264" s="16"/>
      <c r="DV1264" s="16"/>
      <c r="DW1264" s="16"/>
      <c r="DX1264" s="16"/>
      <c r="DY1264" s="16"/>
      <c r="DZ1264" s="16"/>
      <c r="EA1264" s="16"/>
      <c r="EB1264" s="16"/>
      <c r="EC1264" s="16"/>
      <c r="ED1264" s="16"/>
      <c r="EE1264" s="16"/>
      <c r="EF1264" s="16"/>
      <c r="EG1264" s="16"/>
      <c r="EH1264" s="16"/>
      <c r="EI1264" s="16"/>
      <c r="EJ1264" s="16"/>
      <c r="EK1264" s="16"/>
      <c r="EL1264" s="16"/>
      <c r="EM1264" s="16"/>
      <c r="EN1264" s="16"/>
      <c r="EO1264" s="16"/>
      <c r="EP1264" s="16"/>
      <c r="EQ1264" s="16"/>
      <c r="ER1264" s="16"/>
      <c r="ES1264" s="16"/>
      <c r="ET1264" s="16"/>
      <c r="EU1264" s="16"/>
      <c r="EV1264" s="16"/>
      <c r="EW1264" s="16"/>
      <c r="EX1264" s="16"/>
      <c r="EY1264" s="16"/>
      <c r="EZ1264" s="16"/>
      <c r="FA1264" s="16"/>
      <c r="FB1264" s="16"/>
      <c r="FC1264" s="16"/>
      <c r="FD1264" s="16"/>
      <c r="FE1264" s="16"/>
      <c r="FF1264" s="16"/>
      <c r="FG1264" s="16"/>
      <c r="FH1264" s="16"/>
      <c r="FI1264" s="16"/>
    </row>
    <row r="1265" spans="68:165" x14ac:dyDescent="0.25">
      <c r="BP1265" s="16"/>
      <c r="BQ1265" s="16"/>
      <c r="BR1265" s="16"/>
      <c r="BS1265" s="16"/>
      <c r="BT1265" s="16"/>
      <c r="BU1265" s="16"/>
      <c r="BV1265" s="16"/>
      <c r="BW1265" s="16"/>
      <c r="BX1265" s="16"/>
      <c r="BY1265" s="16"/>
      <c r="BZ1265" s="16"/>
      <c r="CA1265" s="16"/>
      <c r="CB1265" s="16"/>
      <c r="CC1265" s="16"/>
      <c r="CD1265" s="16"/>
      <c r="CE1265" s="16"/>
      <c r="CF1265" s="16"/>
      <c r="CG1265" s="16"/>
      <c r="CH1265" s="16"/>
      <c r="CI1265" s="16"/>
      <c r="CJ1265" s="16"/>
      <c r="CK1265" s="16"/>
      <c r="CL1265" s="16"/>
      <c r="CM1265" s="16"/>
      <c r="CN1265" s="16"/>
      <c r="CO1265" s="16"/>
      <c r="CP1265" s="16"/>
      <c r="CQ1265" s="16"/>
      <c r="CR1265" s="16"/>
      <c r="CS1265" s="16"/>
      <c r="CT1265" s="16"/>
      <c r="CU1265" s="16"/>
      <c r="CV1265" s="16"/>
      <c r="CW1265" s="16"/>
      <c r="CX1265" s="16"/>
      <c r="CY1265" s="16"/>
      <c r="CZ1265" s="16"/>
      <c r="DA1265" s="16"/>
      <c r="DB1265" s="16"/>
      <c r="DC1265" s="16"/>
      <c r="DD1265" s="16"/>
      <c r="DE1265" s="16"/>
      <c r="DF1265" s="16"/>
      <c r="DG1265" s="16"/>
      <c r="DH1265" s="16"/>
      <c r="DI1265" s="16"/>
      <c r="DJ1265" s="16"/>
      <c r="DK1265" s="16"/>
      <c r="DL1265" s="16"/>
      <c r="DM1265" s="16"/>
      <c r="DN1265" s="16"/>
      <c r="DO1265" s="16"/>
      <c r="DP1265" s="16"/>
      <c r="DQ1265" s="16"/>
      <c r="DR1265" s="16"/>
      <c r="DS1265" s="16"/>
      <c r="DT1265" s="16"/>
      <c r="DU1265" s="16"/>
      <c r="DV1265" s="16"/>
      <c r="DW1265" s="16"/>
      <c r="DX1265" s="16"/>
      <c r="DY1265" s="16"/>
      <c r="DZ1265" s="16"/>
      <c r="EA1265" s="16"/>
      <c r="EB1265" s="16"/>
      <c r="EC1265" s="16"/>
      <c r="ED1265" s="16"/>
      <c r="EE1265" s="16"/>
      <c r="EF1265" s="16"/>
      <c r="EG1265" s="16"/>
      <c r="EH1265" s="16"/>
      <c r="EI1265" s="16"/>
      <c r="EJ1265" s="16"/>
      <c r="EK1265" s="16"/>
      <c r="EL1265" s="16"/>
      <c r="EM1265" s="16"/>
      <c r="EN1265" s="16"/>
      <c r="EO1265" s="16"/>
      <c r="EP1265" s="16"/>
      <c r="EQ1265" s="16"/>
      <c r="ER1265" s="16"/>
      <c r="ES1265" s="16"/>
      <c r="ET1265" s="16"/>
      <c r="EU1265" s="16"/>
      <c r="EV1265" s="16"/>
      <c r="EW1265" s="16"/>
      <c r="EX1265" s="16"/>
      <c r="EY1265" s="16"/>
      <c r="EZ1265" s="16"/>
      <c r="FA1265" s="16"/>
      <c r="FB1265" s="16"/>
      <c r="FC1265" s="16"/>
      <c r="FD1265" s="16"/>
      <c r="FE1265" s="16"/>
      <c r="FF1265" s="16"/>
      <c r="FG1265" s="16"/>
      <c r="FH1265" s="16"/>
      <c r="FI1265" s="16"/>
    </row>
    <row r="1266" spans="68:165" x14ac:dyDescent="0.25">
      <c r="BP1266" s="16"/>
      <c r="BQ1266" s="16"/>
      <c r="BR1266" s="16"/>
      <c r="BS1266" s="16"/>
      <c r="BT1266" s="16"/>
      <c r="BU1266" s="16"/>
      <c r="BV1266" s="16"/>
      <c r="BW1266" s="16"/>
      <c r="BX1266" s="16"/>
      <c r="BY1266" s="16"/>
      <c r="BZ1266" s="16"/>
      <c r="CA1266" s="16"/>
      <c r="CB1266" s="16"/>
      <c r="CC1266" s="16"/>
      <c r="CD1266" s="16"/>
      <c r="CE1266" s="16"/>
      <c r="CF1266" s="16"/>
      <c r="CG1266" s="16"/>
      <c r="CH1266" s="16"/>
      <c r="CI1266" s="16"/>
      <c r="CJ1266" s="16"/>
      <c r="CK1266" s="16"/>
      <c r="CL1266" s="16"/>
      <c r="CM1266" s="16"/>
      <c r="CN1266" s="16"/>
      <c r="CO1266" s="16"/>
      <c r="CP1266" s="16"/>
      <c r="CQ1266" s="16"/>
      <c r="CR1266" s="16"/>
      <c r="CS1266" s="16"/>
      <c r="CT1266" s="16"/>
      <c r="CU1266" s="16"/>
      <c r="CV1266" s="16"/>
      <c r="CW1266" s="16"/>
      <c r="CX1266" s="16"/>
      <c r="CY1266" s="16"/>
      <c r="CZ1266" s="16"/>
      <c r="DA1266" s="16"/>
      <c r="DB1266" s="16"/>
      <c r="DC1266" s="16"/>
      <c r="DD1266" s="16"/>
      <c r="DE1266" s="16"/>
      <c r="DF1266" s="16"/>
      <c r="DG1266" s="16"/>
      <c r="DH1266" s="16"/>
      <c r="DI1266" s="16"/>
      <c r="DJ1266" s="16"/>
      <c r="DK1266" s="16"/>
      <c r="DL1266" s="16"/>
      <c r="DM1266" s="16"/>
      <c r="DN1266" s="16"/>
      <c r="DO1266" s="16"/>
      <c r="DP1266" s="16"/>
      <c r="DQ1266" s="16"/>
      <c r="DR1266" s="16"/>
      <c r="DS1266" s="16"/>
      <c r="DT1266" s="16"/>
      <c r="DU1266" s="16"/>
      <c r="DV1266" s="16"/>
      <c r="DW1266" s="16"/>
      <c r="DX1266" s="16"/>
      <c r="DY1266" s="16"/>
      <c r="DZ1266" s="16"/>
      <c r="EA1266" s="16"/>
      <c r="EB1266" s="16"/>
      <c r="EC1266" s="16"/>
      <c r="ED1266" s="16"/>
      <c r="EE1266" s="16"/>
      <c r="EF1266" s="16"/>
      <c r="EG1266" s="16"/>
      <c r="EH1266" s="16"/>
      <c r="EI1266" s="16"/>
      <c r="EJ1266" s="16"/>
      <c r="EK1266" s="16"/>
      <c r="EL1266" s="16"/>
      <c r="EM1266" s="16"/>
      <c r="EN1266" s="16"/>
      <c r="EO1266" s="16"/>
      <c r="EP1266" s="16"/>
      <c r="EQ1266" s="16"/>
      <c r="ER1266" s="16"/>
      <c r="ES1266" s="16"/>
      <c r="ET1266" s="16"/>
      <c r="EU1266" s="16"/>
      <c r="EV1266" s="16"/>
      <c r="EW1266" s="16"/>
      <c r="EX1266" s="16"/>
      <c r="EY1266" s="16"/>
      <c r="EZ1266" s="16"/>
      <c r="FA1266" s="16"/>
      <c r="FB1266" s="16"/>
      <c r="FC1266" s="16"/>
      <c r="FD1266" s="16"/>
      <c r="FE1266" s="16"/>
      <c r="FF1266" s="16"/>
      <c r="FG1266" s="16"/>
      <c r="FH1266" s="16"/>
      <c r="FI1266" s="16"/>
    </row>
    <row r="1267" spans="68:165" x14ac:dyDescent="0.25">
      <c r="BP1267" s="16"/>
      <c r="BQ1267" s="16"/>
      <c r="BR1267" s="16"/>
      <c r="BS1267" s="16"/>
      <c r="BT1267" s="16"/>
      <c r="BU1267" s="16"/>
      <c r="BV1267" s="16"/>
      <c r="BW1267" s="16"/>
      <c r="BX1267" s="16"/>
      <c r="BY1267" s="16"/>
      <c r="BZ1267" s="16"/>
      <c r="CA1267" s="16"/>
      <c r="CB1267" s="16"/>
      <c r="CC1267" s="16"/>
      <c r="CD1267" s="16"/>
      <c r="CE1267" s="16"/>
      <c r="CF1267" s="16"/>
      <c r="CG1267" s="16"/>
      <c r="CH1267" s="16"/>
      <c r="CI1267" s="16"/>
      <c r="CJ1267" s="16"/>
      <c r="CK1267" s="16"/>
      <c r="CL1267" s="16"/>
      <c r="CM1267" s="16"/>
      <c r="CN1267" s="16"/>
      <c r="CO1267" s="16"/>
      <c r="CP1267" s="16"/>
      <c r="CQ1267" s="16"/>
      <c r="CR1267" s="16"/>
      <c r="CS1267" s="16"/>
      <c r="CT1267" s="16"/>
      <c r="CU1267" s="16"/>
      <c r="CV1267" s="16"/>
      <c r="CW1267" s="16"/>
      <c r="CX1267" s="16"/>
      <c r="CY1267" s="16"/>
      <c r="CZ1267" s="16"/>
      <c r="DA1267" s="16"/>
      <c r="DB1267" s="16"/>
      <c r="DC1267" s="16"/>
      <c r="DD1267" s="16"/>
      <c r="DE1267" s="16"/>
      <c r="DF1267" s="16"/>
      <c r="DG1267" s="16"/>
      <c r="DH1267" s="16"/>
      <c r="DI1267" s="16"/>
      <c r="DJ1267" s="16"/>
      <c r="DK1267" s="16"/>
      <c r="DL1267" s="16"/>
      <c r="DM1267" s="16"/>
      <c r="DN1267" s="16"/>
      <c r="DO1267" s="16"/>
      <c r="DP1267" s="16"/>
      <c r="DQ1267" s="16"/>
      <c r="DR1267" s="16"/>
      <c r="DS1267" s="16"/>
      <c r="DT1267" s="16"/>
      <c r="DU1267" s="16"/>
      <c r="DV1267" s="16"/>
      <c r="DW1267" s="16"/>
      <c r="DX1267" s="16"/>
      <c r="DY1267" s="16"/>
      <c r="DZ1267" s="16"/>
      <c r="EA1267" s="16"/>
      <c r="EB1267" s="16"/>
      <c r="EC1267" s="16"/>
      <c r="ED1267" s="16"/>
      <c r="EE1267" s="16"/>
      <c r="EF1267" s="16"/>
      <c r="EG1267" s="16"/>
      <c r="EH1267" s="16"/>
      <c r="EI1267" s="16"/>
      <c r="EJ1267" s="16"/>
      <c r="EK1267" s="16"/>
      <c r="EL1267" s="16"/>
      <c r="EM1267" s="16"/>
      <c r="EN1267" s="16"/>
      <c r="EO1267" s="16"/>
      <c r="EP1267" s="16"/>
      <c r="EQ1267" s="16"/>
      <c r="ER1267" s="16"/>
      <c r="ES1267" s="16"/>
      <c r="ET1267" s="16"/>
      <c r="EU1267" s="16"/>
      <c r="EV1267" s="16"/>
      <c r="EW1267" s="16"/>
      <c r="EX1267" s="16"/>
      <c r="EY1267" s="16"/>
      <c r="EZ1267" s="16"/>
      <c r="FA1267" s="16"/>
      <c r="FB1267" s="16"/>
      <c r="FC1267" s="16"/>
      <c r="FD1267" s="16"/>
      <c r="FE1267" s="16"/>
      <c r="FF1267" s="16"/>
      <c r="FG1267" s="16"/>
      <c r="FH1267" s="16"/>
      <c r="FI1267" s="16"/>
    </row>
    <row r="1268" spans="68:165" x14ac:dyDescent="0.25">
      <c r="BP1268" s="16"/>
      <c r="BQ1268" s="16"/>
      <c r="BR1268" s="16"/>
      <c r="BS1268" s="16"/>
      <c r="BT1268" s="16"/>
      <c r="BU1268" s="16"/>
      <c r="BV1268" s="16"/>
      <c r="BW1268" s="16"/>
      <c r="BX1268" s="16"/>
      <c r="BY1268" s="16"/>
      <c r="BZ1268" s="16"/>
      <c r="CA1268" s="16"/>
      <c r="CB1268" s="16"/>
      <c r="CC1268" s="16"/>
      <c r="CD1268" s="16"/>
      <c r="CE1268" s="16"/>
      <c r="CF1268" s="16"/>
      <c r="CG1268" s="16"/>
      <c r="CH1268" s="16"/>
      <c r="CI1268" s="16"/>
      <c r="CJ1268" s="16"/>
      <c r="CK1268" s="16"/>
      <c r="CL1268" s="16"/>
      <c r="CM1268" s="16"/>
      <c r="CN1268" s="16"/>
      <c r="CO1268" s="16"/>
      <c r="CP1268" s="16"/>
      <c r="CQ1268" s="16"/>
      <c r="CR1268" s="16"/>
      <c r="CS1268" s="16"/>
      <c r="CT1268" s="16"/>
      <c r="CU1268" s="16"/>
      <c r="CV1268" s="16"/>
      <c r="CW1268" s="16"/>
      <c r="CX1268" s="16"/>
      <c r="CY1268" s="16"/>
      <c r="CZ1268" s="16"/>
      <c r="DA1268" s="16"/>
      <c r="DB1268" s="16"/>
      <c r="DC1268" s="16"/>
      <c r="DD1268" s="16"/>
      <c r="DE1268" s="16"/>
      <c r="DF1268" s="16"/>
      <c r="DG1268" s="16"/>
      <c r="DH1268" s="16"/>
      <c r="DI1268" s="16"/>
      <c r="DJ1268" s="16"/>
      <c r="DK1268" s="16"/>
      <c r="DL1268" s="16"/>
      <c r="DM1268" s="16"/>
      <c r="DN1268" s="16"/>
      <c r="DO1268" s="16"/>
      <c r="DP1268" s="16"/>
      <c r="DQ1268" s="16"/>
      <c r="DR1268" s="16"/>
      <c r="DS1268" s="16"/>
      <c r="DT1268" s="16"/>
      <c r="DU1268" s="16"/>
      <c r="DV1268" s="16"/>
      <c r="DW1268" s="16"/>
      <c r="DX1268" s="16"/>
      <c r="DY1268" s="16"/>
      <c r="DZ1268" s="16"/>
      <c r="EA1268" s="16"/>
      <c r="EB1268" s="16"/>
      <c r="EC1268" s="16"/>
      <c r="ED1268" s="16"/>
      <c r="EE1268" s="16"/>
      <c r="EF1268" s="16"/>
      <c r="EG1268" s="16"/>
      <c r="EH1268" s="16"/>
      <c r="EI1268" s="16"/>
      <c r="EJ1268" s="16"/>
      <c r="EK1268" s="16"/>
      <c r="EL1268" s="16"/>
      <c r="EM1268" s="16"/>
      <c r="EN1268" s="16"/>
      <c r="EO1268" s="16"/>
      <c r="EP1268" s="16"/>
      <c r="EQ1268" s="16"/>
      <c r="ER1268" s="16"/>
      <c r="ES1268" s="16"/>
      <c r="ET1268" s="16"/>
      <c r="EU1268" s="16"/>
      <c r="EV1268" s="16"/>
      <c r="EW1268" s="16"/>
      <c r="EX1268" s="16"/>
      <c r="EY1268" s="16"/>
      <c r="EZ1268" s="16"/>
      <c r="FA1268" s="16"/>
      <c r="FB1268" s="16"/>
      <c r="FC1268" s="16"/>
      <c r="FD1268" s="16"/>
      <c r="FE1268" s="16"/>
      <c r="FF1268" s="16"/>
      <c r="FG1268" s="16"/>
      <c r="FH1268" s="16"/>
      <c r="FI1268" s="16"/>
    </row>
    <row r="1269" spans="68:165" x14ac:dyDescent="0.25">
      <c r="BP1269" s="16"/>
      <c r="BQ1269" s="16"/>
      <c r="BR1269" s="16"/>
      <c r="BS1269" s="16"/>
      <c r="BT1269" s="16"/>
      <c r="BU1269" s="16"/>
      <c r="BV1269" s="16"/>
      <c r="BW1269" s="16"/>
      <c r="BX1269" s="16"/>
      <c r="BY1269" s="16"/>
      <c r="BZ1269" s="16"/>
      <c r="CA1269" s="16"/>
      <c r="CB1269" s="16"/>
      <c r="CC1269" s="16"/>
      <c r="CD1269" s="16"/>
      <c r="CE1269" s="16"/>
      <c r="CF1269" s="16"/>
      <c r="CG1269" s="16"/>
      <c r="CH1269" s="16"/>
      <c r="CI1269" s="16"/>
      <c r="CJ1269" s="16"/>
      <c r="CK1269" s="16"/>
      <c r="CL1269" s="16"/>
      <c r="CM1269" s="16"/>
      <c r="CN1269" s="16"/>
      <c r="CO1269" s="16"/>
      <c r="CP1269" s="16"/>
      <c r="CQ1269" s="16"/>
      <c r="CR1269" s="16"/>
      <c r="CS1269" s="16"/>
      <c r="CT1269" s="16"/>
      <c r="CU1269" s="16"/>
      <c r="CV1269" s="16"/>
      <c r="CW1269" s="16"/>
      <c r="CX1269" s="16"/>
      <c r="CY1269" s="16"/>
      <c r="CZ1269" s="16"/>
      <c r="DA1269" s="16"/>
      <c r="DB1269" s="16"/>
      <c r="DC1269" s="16"/>
      <c r="DD1269" s="16"/>
      <c r="DE1269" s="16"/>
      <c r="DF1269" s="16"/>
      <c r="DG1269" s="16"/>
      <c r="DH1269" s="16"/>
      <c r="DI1269" s="16"/>
      <c r="DJ1269" s="16"/>
      <c r="DK1269" s="16"/>
      <c r="DL1269" s="16"/>
      <c r="DM1269" s="16"/>
      <c r="DN1269" s="16"/>
      <c r="DO1269" s="16"/>
      <c r="DP1269" s="16"/>
      <c r="DQ1269" s="16"/>
      <c r="DR1269" s="16"/>
      <c r="DS1269" s="16"/>
      <c r="DT1269" s="16"/>
      <c r="DU1269" s="16"/>
      <c r="DV1269" s="16"/>
      <c r="DW1269" s="16"/>
      <c r="DX1269" s="16"/>
      <c r="DY1269" s="16"/>
      <c r="DZ1269" s="16"/>
      <c r="EA1269" s="16"/>
      <c r="EB1269" s="16"/>
      <c r="EC1269" s="16"/>
      <c r="ED1269" s="16"/>
      <c r="EE1269" s="16"/>
      <c r="EF1269" s="16"/>
      <c r="EG1269" s="16"/>
      <c r="EH1269" s="16"/>
      <c r="EI1269" s="16"/>
      <c r="EJ1269" s="16"/>
      <c r="EK1269" s="16"/>
      <c r="EL1269" s="16"/>
      <c r="EM1269" s="16"/>
      <c r="EN1269" s="16"/>
      <c r="EO1269" s="16"/>
      <c r="EP1269" s="16"/>
      <c r="EQ1269" s="16"/>
      <c r="ER1269" s="16"/>
      <c r="ES1269" s="16"/>
      <c r="ET1269" s="16"/>
      <c r="EU1269" s="16"/>
      <c r="EV1269" s="16"/>
      <c r="EW1269" s="16"/>
      <c r="EX1269" s="16"/>
      <c r="EY1269" s="16"/>
      <c r="EZ1269" s="16"/>
      <c r="FA1269" s="16"/>
      <c r="FB1269" s="16"/>
      <c r="FC1269" s="16"/>
      <c r="FD1269" s="16"/>
      <c r="FE1269" s="16"/>
      <c r="FF1269" s="16"/>
      <c r="FG1269" s="16"/>
      <c r="FH1269" s="16"/>
      <c r="FI1269" s="16"/>
    </row>
    <row r="1270" spans="68:165" x14ac:dyDescent="0.25">
      <c r="BP1270" s="16"/>
      <c r="BQ1270" s="16"/>
      <c r="BR1270" s="16"/>
      <c r="BS1270" s="16"/>
      <c r="BT1270" s="16"/>
      <c r="BU1270" s="16"/>
      <c r="BV1270" s="16"/>
      <c r="BW1270" s="16"/>
      <c r="BX1270" s="16"/>
      <c r="BY1270" s="16"/>
      <c r="BZ1270" s="16"/>
      <c r="CA1270" s="16"/>
      <c r="CB1270" s="16"/>
      <c r="CC1270" s="16"/>
      <c r="CD1270" s="16"/>
      <c r="CE1270" s="16"/>
      <c r="CF1270" s="16"/>
      <c r="CG1270" s="16"/>
      <c r="CH1270" s="16"/>
      <c r="CI1270" s="16"/>
      <c r="CJ1270" s="16"/>
      <c r="CK1270" s="16"/>
      <c r="CL1270" s="16"/>
      <c r="CM1270" s="16"/>
      <c r="CN1270" s="16"/>
      <c r="CO1270" s="16"/>
      <c r="CP1270" s="16"/>
      <c r="CQ1270" s="16"/>
      <c r="CR1270" s="16"/>
      <c r="CS1270" s="16"/>
      <c r="CT1270" s="16"/>
      <c r="CU1270" s="16"/>
      <c r="CV1270" s="16"/>
      <c r="CW1270" s="16"/>
      <c r="CX1270" s="16"/>
      <c r="CY1270" s="16"/>
      <c r="CZ1270" s="16"/>
      <c r="DA1270" s="16"/>
      <c r="DB1270" s="16"/>
      <c r="DC1270" s="16"/>
      <c r="DD1270" s="16"/>
      <c r="DE1270" s="16"/>
      <c r="DF1270" s="16"/>
      <c r="DG1270" s="16"/>
      <c r="DH1270" s="16"/>
      <c r="DI1270" s="16"/>
      <c r="DJ1270" s="16"/>
      <c r="DK1270" s="16"/>
      <c r="DL1270" s="16"/>
      <c r="DM1270" s="16"/>
      <c r="DN1270" s="16"/>
      <c r="DO1270" s="16"/>
      <c r="DP1270" s="16"/>
      <c r="DQ1270" s="16"/>
      <c r="DR1270" s="16"/>
      <c r="DS1270" s="16"/>
      <c r="DT1270" s="16"/>
      <c r="DU1270" s="16"/>
      <c r="DV1270" s="16"/>
      <c r="DW1270" s="16"/>
      <c r="DX1270" s="16"/>
      <c r="DY1270" s="16"/>
      <c r="DZ1270" s="16"/>
      <c r="EA1270" s="16"/>
      <c r="EB1270" s="16"/>
      <c r="EC1270" s="16"/>
      <c r="ED1270" s="16"/>
      <c r="EE1270" s="16"/>
      <c r="EF1270" s="16"/>
      <c r="EG1270" s="16"/>
      <c r="EH1270" s="16"/>
      <c r="EI1270" s="16"/>
      <c r="EJ1270" s="16"/>
      <c r="EK1270" s="16"/>
      <c r="EL1270" s="16"/>
      <c r="EM1270" s="16"/>
      <c r="EN1270" s="16"/>
      <c r="EO1270" s="16"/>
      <c r="EP1270" s="16"/>
      <c r="EQ1270" s="16"/>
      <c r="ER1270" s="16"/>
      <c r="ES1270" s="16"/>
      <c r="ET1270" s="16"/>
      <c r="EU1270" s="16"/>
      <c r="EV1270" s="16"/>
      <c r="EW1270" s="16"/>
      <c r="EX1270" s="16"/>
      <c r="EY1270" s="16"/>
      <c r="EZ1270" s="16"/>
      <c r="FA1270" s="16"/>
      <c r="FB1270" s="16"/>
      <c r="FC1270" s="16"/>
      <c r="FD1270" s="16"/>
      <c r="FE1270" s="16"/>
      <c r="FF1270" s="16"/>
      <c r="FG1270" s="16"/>
      <c r="FH1270" s="16"/>
      <c r="FI1270" s="16"/>
    </row>
    <row r="1271" spans="68:165" x14ac:dyDescent="0.25">
      <c r="BP1271" s="16"/>
      <c r="BQ1271" s="16"/>
      <c r="BR1271" s="16"/>
      <c r="BS1271" s="16"/>
      <c r="BT1271" s="16"/>
      <c r="BU1271" s="16"/>
      <c r="BV1271" s="16"/>
      <c r="BW1271" s="16"/>
      <c r="BX1271" s="16"/>
      <c r="BY1271" s="16"/>
      <c r="BZ1271" s="16"/>
      <c r="CA1271" s="16"/>
      <c r="CB1271" s="16"/>
      <c r="CC1271" s="16"/>
      <c r="CD1271" s="16"/>
      <c r="CE1271" s="16"/>
      <c r="CF1271" s="16"/>
      <c r="CG1271" s="16"/>
      <c r="CH1271" s="16"/>
      <c r="CI1271" s="16"/>
      <c r="CJ1271" s="16"/>
      <c r="CK1271" s="16"/>
      <c r="CL1271" s="16"/>
      <c r="CM1271" s="16"/>
      <c r="CN1271" s="16"/>
      <c r="CO1271" s="16"/>
      <c r="CP1271" s="16"/>
      <c r="CQ1271" s="16"/>
      <c r="CR1271" s="16"/>
      <c r="CS1271" s="16"/>
      <c r="CT1271" s="16"/>
      <c r="CU1271" s="16"/>
      <c r="CV1271" s="16"/>
      <c r="CW1271" s="16"/>
      <c r="CX1271" s="16"/>
      <c r="CY1271" s="16"/>
      <c r="CZ1271" s="16"/>
      <c r="DA1271" s="16"/>
      <c r="DB1271" s="16"/>
      <c r="DC1271" s="16"/>
      <c r="DD1271" s="16"/>
      <c r="DE1271" s="16"/>
      <c r="DF1271" s="16"/>
      <c r="DG1271" s="16"/>
      <c r="DH1271" s="16"/>
      <c r="DI1271" s="16"/>
      <c r="DJ1271" s="16"/>
      <c r="DK1271" s="16"/>
      <c r="DL1271" s="16"/>
      <c r="DM1271" s="16"/>
      <c r="DN1271" s="16"/>
      <c r="DO1271" s="16"/>
      <c r="DP1271" s="16"/>
      <c r="DQ1271" s="16"/>
      <c r="DR1271" s="16"/>
      <c r="DS1271" s="16"/>
      <c r="DT1271" s="16"/>
      <c r="DU1271" s="16"/>
      <c r="DV1271" s="16"/>
      <c r="DW1271" s="16"/>
      <c r="DX1271" s="16"/>
      <c r="DY1271" s="16"/>
      <c r="DZ1271" s="16"/>
      <c r="EA1271" s="16"/>
      <c r="EB1271" s="16"/>
      <c r="EC1271" s="16"/>
      <c r="ED1271" s="16"/>
      <c r="EE1271" s="16"/>
      <c r="EF1271" s="16"/>
      <c r="EG1271" s="16"/>
      <c r="EH1271" s="16"/>
      <c r="EI1271" s="16"/>
      <c r="EJ1271" s="16"/>
      <c r="EK1271" s="16"/>
      <c r="EL1271" s="16"/>
      <c r="EM1271" s="16"/>
      <c r="EN1271" s="16"/>
      <c r="EO1271" s="16"/>
      <c r="EP1271" s="16"/>
      <c r="EQ1271" s="16"/>
      <c r="ER1271" s="16"/>
      <c r="ES1271" s="16"/>
      <c r="ET1271" s="16"/>
      <c r="EU1271" s="16"/>
      <c r="EV1271" s="16"/>
      <c r="EW1271" s="16"/>
      <c r="EX1271" s="16"/>
      <c r="EY1271" s="16"/>
      <c r="EZ1271" s="16"/>
      <c r="FA1271" s="16"/>
      <c r="FB1271" s="16"/>
      <c r="FC1271" s="16"/>
      <c r="FD1271" s="16"/>
      <c r="FE1271" s="16"/>
      <c r="FF1271" s="16"/>
      <c r="FG1271" s="16"/>
      <c r="FH1271" s="16"/>
      <c r="FI1271" s="16"/>
    </row>
    <row r="1272" spans="68:165" x14ac:dyDescent="0.25">
      <c r="BP1272" s="16"/>
      <c r="BQ1272" s="16"/>
      <c r="BR1272" s="16"/>
      <c r="BS1272" s="16"/>
      <c r="BT1272" s="16"/>
      <c r="BU1272" s="16"/>
      <c r="BV1272" s="16"/>
      <c r="BW1272" s="16"/>
      <c r="BX1272" s="16"/>
      <c r="BY1272" s="16"/>
      <c r="BZ1272" s="16"/>
      <c r="CA1272" s="16"/>
      <c r="CB1272" s="16"/>
      <c r="CC1272" s="16"/>
      <c r="CD1272" s="16"/>
      <c r="CE1272" s="16"/>
      <c r="CF1272" s="16"/>
      <c r="CG1272" s="16"/>
      <c r="CH1272" s="16"/>
      <c r="CI1272" s="16"/>
      <c r="CJ1272" s="16"/>
      <c r="CK1272" s="16"/>
      <c r="CL1272" s="16"/>
      <c r="CM1272" s="16"/>
      <c r="CN1272" s="16"/>
      <c r="CO1272" s="16"/>
      <c r="CP1272" s="16"/>
      <c r="CQ1272" s="16"/>
      <c r="CR1272" s="16"/>
      <c r="CS1272" s="16"/>
      <c r="CT1272" s="16"/>
      <c r="CU1272" s="16"/>
      <c r="CV1272" s="16"/>
      <c r="CW1272" s="16"/>
      <c r="CX1272" s="16"/>
      <c r="CY1272" s="16"/>
      <c r="CZ1272" s="16"/>
      <c r="DA1272" s="16"/>
      <c r="DB1272" s="16"/>
      <c r="DC1272" s="16"/>
      <c r="DD1272" s="16"/>
      <c r="DE1272" s="16"/>
      <c r="DF1272" s="16"/>
      <c r="DG1272" s="16"/>
      <c r="DH1272" s="16"/>
      <c r="DI1272" s="16"/>
      <c r="DJ1272" s="16"/>
      <c r="DK1272" s="16"/>
      <c r="DL1272" s="16"/>
      <c r="DM1272" s="16"/>
      <c r="DN1272" s="16"/>
      <c r="DO1272" s="16"/>
      <c r="DP1272" s="16"/>
      <c r="DQ1272" s="16"/>
      <c r="DR1272" s="16"/>
      <c r="DS1272" s="16"/>
      <c r="DT1272" s="16"/>
      <c r="DU1272" s="16"/>
      <c r="DV1272" s="16"/>
      <c r="DW1272" s="16"/>
      <c r="DX1272" s="16"/>
      <c r="DY1272" s="16"/>
      <c r="DZ1272" s="16"/>
      <c r="EA1272" s="16"/>
      <c r="EB1272" s="16"/>
      <c r="EC1272" s="16"/>
      <c r="ED1272" s="16"/>
      <c r="EE1272" s="16"/>
      <c r="EF1272" s="16"/>
      <c r="EG1272" s="16"/>
      <c r="EH1272" s="16"/>
      <c r="EI1272" s="16"/>
      <c r="EJ1272" s="16"/>
      <c r="EK1272" s="16"/>
      <c r="EL1272" s="16"/>
      <c r="EM1272" s="16"/>
      <c r="EN1272" s="16"/>
      <c r="EO1272" s="16"/>
      <c r="EP1272" s="16"/>
      <c r="EQ1272" s="16"/>
      <c r="ER1272" s="16"/>
      <c r="ES1272" s="16"/>
      <c r="ET1272" s="16"/>
      <c r="EU1272" s="16"/>
      <c r="EV1272" s="16"/>
      <c r="EW1272" s="16"/>
      <c r="EX1272" s="16"/>
      <c r="EY1272" s="16"/>
      <c r="EZ1272" s="16"/>
      <c r="FA1272" s="16"/>
      <c r="FB1272" s="16"/>
      <c r="FC1272" s="16"/>
      <c r="FD1272" s="16"/>
      <c r="FE1272" s="16"/>
      <c r="FF1272" s="16"/>
      <c r="FG1272" s="16"/>
      <c r="FH1272" s="16"/>
      <c r="FI1272" s="16"/>
    </row>
    <row r="1273" spans="68:165" x14ac:dyDescent="0.25">
      <c r="BP1273" s="16"/>
      <c r="BQ1273" s="16"/>
      <c r="BR1273" s="16"/>
      <c r="BS1273" s="16"/>
      <c r="BT1273" s="16"/>
      <c r="BU1273" s="16"/>
      <c r="BV1273" s="16"/>
      <c r="BW1273" s="16"/>
      <c r="BX1273" s="16"/>
      <c r="BY1273" s="16"/>
      <c r="BZ1273" s="16"/>
      <c r="CA1273" s="16"/>
      <c r="CB1273" s="16"/>
      <c r="CC1273" s="16"/>
      <c r="CD1273" s="16"/>
      <c r="CE1273" s="16"/>
      <c r="CF1273" s="16"/>
      <c r="CG1273" s="16"/>
      <c r="CH1273" s="16"/>
      <c r="CI1273" s="16"/>
      <c r="CJ1273" s="16"/>
      <c r="CK1273" s="16"/>
      <c r="CL1273" s="16"/>
      <c r="CM1273" s="16"/>
      <c r="CN1273" s="16"/>
      <c r="CO1273" s="16"/>
      <c r="CP1273" s="16"/>
      <c r="CQ1273" s="16"/>
      <c r="CR1273" s="16"/>
      <c r="CS1273" s="16"/>
      <c r="CT1273" s="16"/>
      <c r="CU1273" s="16"/>
      <c r="CV1273" s="16"/>
      <c r="CW1273" s="16"/>
      <c r="CX1273" s="16"/>
      <c r="CY1273" s="16"/>
      <c r="CZ1273" s="16"/>
      <c r="DA1273" s="16"/>
      <c r="DB1273" s="16"/>
      <c r="DC1273" s="16"/>
      <c r="DD1273" s="16"/>
      <c r="DE1273" s="16"/>
      <c r="DF1273" s="16"/>
      <c r="DG1273" s="16"/>
      <c r="DH1273" s="16"/>
      <c r="DI1273" s="16"/>
      <c r="DJ1273" s="16"/>
      <c r="DK1273" s="16"/>
      <c r="DL1273" s="16"/>
      <c r="DM1273" s="16"/>
      <c r="DN1273" s="16"/>
      <c r="DO1273" s="16"/>
      <c r="DP1273" s="16"/>
      <c r="DQ1273" s="16"/>
      <c r="DR1273" s="16"/>
      <c r="DS1273" s="16"/>
      <c r="DT1273" s="16"/>
      <c r="DU1273" s="16"/>
      <c r="DV1273" s="16"/>
      <c r="DW1273" s="16"/>
      <c r="DX1273" s="16"/>
      <c r="DY1273" s="16"/>
      <c r="DZ1273" s="16"/>
      <c r="EA1273" s="16"/>
      <c r="EB1273" s="16"/>
      <c r="EC1273" s="16"/>
      <c r="ED1273" s="16"/>
      <c r="EE1273" s="16"/>
      <c r="EF1273" s="16"/>
      <c r="EG1273" s="16"/>
      <c r="EH1273" s="16"/>
      <c r="EI1273" s="16"/>
      <c r="EJ1273" s="16"/>
      <c r="EK1273" s="16"/>
      <c r="EL1273" s="16"/>
      <c r="EM1273" s="16"/>
      <c r="EN1273" s="16"/>
      <c r="EO1273" s="16"/>
      <c r="EP1273" s="16"/>
      <c r="EQ1273" s="16"/>
      <c r="ER1273" s="16"/>
      <c r="ES1273" s="16"/>
      <c r="ET1273" s="16"/>
      <c r="EU1273" s="16"/>
      <c r="EV1273" s="16"/>
      <c r="EW1273" s="16"/>
      <c r="EX1273" s="16"/>
      <c r="EY1273" s="16"/>
      <c r="EZ1273" s="16"/>
      <c r="FA1273" s="16"/>
      <c r="FB1273" s="16"/>
      <c r="FC1273" s="16"/>
      <c r="FD1273" s="16"/>
      <c r="FE1273" s="16"/>
      <c r="FF1273" s="16"/>
      <c r="FG1273" s="16"/>
      <c r="FH1273" s="16"/>
      <c r="FI1273" s="16"/>
    </row>
    <row r="1274" spans="68:165" x14ac:dyDescent="0.25">
      <c r="BP1274" s="16"/>
      <c r="BQ1274" s="16"/>
      <c r="BR1274" s="16"/>
      <c r="BS1274" s="16"/>
      <c r="BT1274" s="16"/>
      <c r="BU1274" s="16"/>
      <c r="BV1274" s="16"/>
      <c r="BW1274" s="16"/>
      <c r="BX1274" s="16"/>
      <c r="BY1274" s="16"/>
      <c r="BZ1274" s="16"/>
      <c r="CA1274" s="16"/>
      <c r="CB1274" s="16"/>
      <c r="CC1274" s="16"/>
      <c r="CD1274" s="16"/>
      <c r="CE1274" s="16"/>
      <c r="CF1274" s="16"/>
      <c r="CG1274" s="16"/>
      <c r="CH1274" s="16"/>
      <c r="CI1274" s="16"/>
      <c r="CJ1274" s="16"/>
      <c r="CK1274" s="16"/>
      <c r="CL1274" s="16"/>
      <c r="CM1274" s="16"/>
      <c r="CN1274" s="16"/>
      <c r="CO1274" s="16"/>
      <c r="CP1274" s="16"/>
      <c r="CQ1274" s="16"/>
      <c r="CR1274" s="16"/>
      <c r="CS1274" s="16"/>
      <c r="CT1274" s="16"/>
      <c r="CU1274" s="16"/>
      <c r="CV1274" s="16"/>
      <c r="CW1274" s="16"/>
      <c r="CX1274" s="16"/>
      <c r="CY1274" s="16"/>
      <c r="CZ1274" s="16"/>
      <c r="DA1274" s="16"/>
      <c r="DB1274" s="16"/>
      <c r="DC1274" s="16"/>
      <c r="DD1274" s="16"/>
      <c r="DE1274" s="16"/>
      <c r="DF1274" s="16"/>
      <c r="DG1274" s="16"/>
      <c r="DH1274" s="16"/>
      <c r="DI1274" s="16"/>
      <c r="DJ1274" s="16"/>
      <c r="DK1274" s="16"/>
      <c r="DL1274" s="16"/>
      <c r="DM1274" s="16"/>
      <c r="DN1274" s="16"/>
      <c r="DO1274" s="16"/>
      <c r="DP1274" s="16"/>
      <c r="DQ1274" s="16"/>
      <c r="DR1274" s="16"/>
      <c r="DS1274" s="16"/>
      <c r="DT1274" s="16"/>
      <c r="DU1274" s="16"/>
      <c r="DV1274" s="16"/>
      <c r="DW1274" s="16"/>
      <c r="DX1274" s="16"/>
      <c r="DY1274" s="16"/>
      <c r="DZ1274" s="16"/>
      <c r="EA1274" s="16"/>
      <c r="EB1274" s="16"/>
      <c r="EC1274" s="16"/>
      <c r="ED1274" s="16"/>
      <c r="EE1274" s="16"/>
      <c r="EF1274" s="16"/>
      <c r="EG1274" s="16"/>
      <c r="EH1274" s="16"/>
      <c r="EI1274" s="16"/>
      <c r="EJ1274" s="16"/>
      <c r="EK1274" s="16"/>
      <c r="EL1274" s="16"/>
      <c r="EM1274" s="16"/>
      <c r="EN1274" s="16"/>
      <c r="EO1274" s="16"/>
      <c r="EP1274" s="16"/>
      <c r="EQ1274" s="16"/>
      <c r="ER1274" s="16"/>
      <c r="ES1274" s="16"/>
      <c r="ET1274" s="16"/>
      <c r="EU1274" s="16"/>
      <c r="EV1274" s="16"/>
      <c r="EW1274" s="16"/>
      <c r="EX1274" s="16"/>
      <c r="EY1274" s="16"/>
      <c r="EZ1274" s="16"/>
      <c r="FA1274" s="16"/>
      <c r="FB1274" s="16"/>
      <c r="FC1274" s="16"/>
      <c r="FD1274" s="16"/>
      <c r="FE1274" s="16"/>
      <c r="FF1274" s="16"/>
      <c r="FG1274" s="16"/>
      <c r="FH1274" s="16"/>
      <c r="FI1274" s="16"/>
    </row>
    <row r="1275" spans="68:165" x14ac:dyDescent="0.25">
      <c r="BP1275" s="16"/>
      <c r="BQ1275" s="16"/>
      <c r="BR1275" s="16"/>
      <c r="BS1275" s="16"/>
      <c r="BT1275" s="16"/>
      <c r="BU1275" s="16"/>
      <c r="BV1275" s="16"/>
      <c r="BW1275" s="16"/>
      <c r="BX1275" s="16"/>
      <c r="BY1275" s="16"/>
      <c r="BZ1275" s="16"/>
      <c r="CA1275" s="16"/>
      <c r="CB1275" s="16"/>
      <c r="CC1275" s="16"/>
      <c r="CD1275" s="16"/>
      <c r="CE1275" s="16"/>
      <c r="CF1275" s="16"/>
      <c r="CG1275" s="16"/>
      <c r="CH1275" s="16"/>
      <c r="CI1275" s="16"/>
      <c r="CJ1275" s="16"/>
      <c r="CK1275" s="16"/>
      <c r="CL1275" s="16"/>
      <c r="CM1275" s="16"/>
      <c r="CN1275" s="16"/>
      <c r="CO1275" s="16"/>
      <c r="CP1275" s="16"/>
      <c r="CQ1275" s="16"/>
      <c r="CR1275" s="16"/>
      <c r="CS1275" s="16"/>
      <c r="CT1275" s="16"/>
      <c r="CU1275" s="16"/>
      <c r="CV1275" s="16"/>
      <c r="CW1275" s="16"/>
      <c r="CX1275" s="16"/>
      <c r="CY1275" s="16"/>
      <c r="CZ1275" s="16"/>
      <c r="DA1275" s="16"/>
      <c r="DB1275" s="16"/>
      <c r="DC1275" s="16"/>
      <c r="DD1275" s="16"/>
      <c r="DE1275" s="16"/>
      <c r="DF1275" s="16"/>
      <c r="DG1275" s="16"/>
      <c r="DH1275" s="16"/>
      <c r="DI1275" s="16"/>
      <c r="DJ1275" s="16"/>
      <c r="DK1275" s="16"/>
      <c r="DL1275" s="16"/>
      <c r="DM1275" s="16"/>
      <c r="DN1275" s="16"/>
      <c r="DO1275" s="16"/>
      <c r="DP1275" s="16"/>
      <c r="DQ1275" s="16"/>
      <c r="DR1275" s="16"/>
      <c r="DS1275" s="16"/>
      <c r="DT1275" s="16"/>
      <c r="DU1275" s="16"/>
      <c r="DV1275" s="16"/>
      <c r="DW1275" s="16"/>
      <c r="DX1275" s="16"/>
      <c r="DY1275" s="16"/>
      <c r="DZ1275" s="16"/>
      <c r="EA1275" s="16"/>
      <c r="EB1275" s="16"/>
      <c r="EC1275" s="16"/>
      <c r="ED1275" s="16"/>
      <c r="EE1275" s="16"/>
      <c r="EF1275" s="16"/>
      <c r="EG1275" s="16"/>
      <c r="EH1275" s="16"/>
      <c r="EI1275" s="16"/>
      <c r="EJ1275" s="16"/>
      <c r="EK1275" s="16"/>
      <c r="EL1275" s="16"/>
      <c r="EM1275" s="16"/>
      <c r="EN1275" s="16"/>
      <c r="EO1275" s="16"/>
      <c r="EP1275" s="16"/>
      <c r="EQ1275" s="16"/>
      <c r="ER1275" s="16"/>
      <c r="ES1275" s="16"/>
      <c r="ET1275" s="16"/>
      <c r="EU1275" s="16"/>
      <c r="EV1275" s="16"/>
      <c r="EW1275" s="16"/>
      <c r="EX1275" s="16"/>
      <c r="EY1275" s="16"/>
      <c r="EZ1275" s="16"/>
      <c r="FA1275" s="16"/>
      <c r="FB1275" s="16"/>
      <c r="FC1275" s="16"/>
      <c r="FD1275" s="16"/>
      <c r="FE1275" s="16"/>
      <c r="FF1275" s="16"/>
      <c r="FG1275" s="16"/>
      <c r="FH1275" s="16"/>
      <c r="FI1275" s="16"/>
    </row>
    <row r="1276" spans="68:165" x14ac:dyDescent="0.25">
      <c r="BP1276" s="16"/>
      <c r="BQ1276" s="16"/>
      <c r="BR1276" s="16"/>
      <c r="BS1276" s="16"/>
      <c r="BT1276" s="16"/>
      <c r="BU1276" s="16"/>
      <c r="BV1276" s="16"/>
      <c r="BW1276" s="16"/>
      <c r="BX1276" s="16"/>
      <c r="BY1276" s="16"/>
      <c r="BZ1276" s="16"/>
      <c r="CA1276" s="16"/>
      <c r="CB1276" s="16"/>
      <c r="CC1276" s="16"/>
      <c r="CD1276" s="16"/>
      <c r="CE1276" s="16"/>
      <c r="CF1276" s="16"/>
      <c r="CG1276" s="16"/>
      <c r="CH1276" s="16"/>
      <c r="CI1276" s="16"/>
      <c r="CJ1276" s="16"/>
      <c r="CK1276" s="16"/>
      <c r="CL1276" s="16"/>
      <c r="CM1276" s="16"/>
      <c r="CN1276" s="16"/>
      <c r="CO1276" s="16"/>
      <c r="CP1276" s="16"/>
      <c r="CQ1276" s="16"/>
      <c r="CR1276" s="16"/>
      <c r="CS1276" s="16"/>
      <c r="CT1276" s="16"/>
      <c r="CU1276" s="16"/>
      <c r="CV1276" s="16"/>
      <c r="CW1276" s="16"/>
      <c r="CX1276" s="16"/>
      <c r="CY1276" s="16"/>
      <c r="CZ1276" s="16"/>
      <c r="DA1276" s="16"/>
      <c r="DB1276" s="16"/>
      <c r="DC1276" s="16"/>
      <c r="DD1276" s="16"/>
      <c r="DE1276" s="16"/>
      <c r="DF1276" s="16"/>
      <c r="DG1276" s="16"/>
      <c r="DH1276" s="16"/>
      <c r="DI1276" s="16"/>
      <c r="DJ1276" s="16"/>
      <c r="DK1276" s="16"/>
      <c r="DL1276" s="16"/>
      <c r="DM1276" s="16"/>
      <c r="DN1276" s="16"/>
      <c r="DO1276" s="16"/>
      <c r="DP1276" s="16"/>
      <c r="DQ1276" s="16"/>
      <c r="DR1276" s="16"/>
      <c r="DS1276" s="16"/>
      <c r="DT1276" s="16"/>
      <c r="DU1276" s="16"/>
      <c r="DV1276" s="16"/>
      <c r="DW1276" s="16"/>
      <c r="DX1276" s="16"/>
      <c r="DY1276" s="16"/>
      <c r="DZ1276" s="16"/>
      <c r="EA1276" s="16"/>
      <c r="EB1276" s="16"/>
      <c r="EC1276" s="16"/>
      <c r="ED1276" s="16"/>
      <c r="EE1276" s="16"/>
      <c r="EF1276" s="16"/>
      <c r="EG1276" s="16"/>
      <c r="EH1276" s="16"/>
      <c r="EI1276" s="16"/>
      <c r="EJ1276" s="16"/>
      <c r="EK1276" s="16"/>
      <c r="EL1276" s="16"/>
      <c r="EM1276" s="16"/>
      <c r="EN1276" s="16"/>
      <c r="EO1276" s="16"/>
      <c r="EP1276" s="16"/>
      <c r="EQ1276" s="16"/>
      <c r="ER1276" s="16"/>
      <c r="ES1276" s="16"/>
      <c r="ET1276" s="16"/>
      <c r="EU1276" s="16"/>
      <c r="EV1276" s="16"/>
      <c r="EW1276" s="16"/>
      <c r="EX1276" s="16"/>
      <c r="EY1276" s="16"/>
      <c r="EZ1276" s="16"/>
      <c r="FA1276" s="16"/>
      <c r="FB1276" s="16"/>
      <c r="FC1276" s="16"/>
      <c r="FD1276" s="16"/>
      <c r="FE1276" s="16"/>
      <c r="FF1276" s="16"/>
      <c r="FG1276" s="16"/>
      <c r="FH1276" s="16"/>
      <c r="FI1276" s="16"/>
    </row>
    <row r="1277" spans="68:165" x14ac:dyDescent="0.25">
      <c r="BP1277" s="16"/>
      <c r="BQ1277" s="16"/>
      <c r="BR1277" s="16"/>
      <c r="BS1277" s="16"/>
      <c r="BT1277" s="16"/>
      <c r="BU1277" s="16"/>
      <c r="BV1277" s="16"/>
      <c r="BW1277" s="16"/>
      <c r="BX1277" s="16"/>
      <c r="BY1277" s="16"/>
      <c r="BZ1277" s="16"/>
      <c r="CA1277" s="16"/>
      <c r="CB1277" s="16"/>
      <c r="CC1277" s="16"/>
      <c r="CD1277" s="16"/>
      <c r="CE1277" s="16"/>
      <c r="CF1277" s="16"/>
      <c r="CG1277" s="16"/>
      <c r="CH1277" s="16"/>
      <c r="CI1277" s="16"/>
      <c r="CJ1277" s="16"/>
      <c r="CK1277" s="16"/>
      <c r="CL1277" s="16"/>
      <c r="CM1277" s="16"/>
      <c r="CN1277" s="16"/>
      <c r="CO1277" s="16"/>
      <c r="CP1277" s="16"/>
      <c r="CQ1277" s="16"/>
      <c r="CR1277" s="16"/>
      <c r="CS1277" s="16"/>
      <c r="CT1277" s="16"/>
      <c r="CU1277" s="16"/>
      <c r="CV1277" s="16"/>
      <c r="CW1277" s="16"/>
      <c r="CX1277" s="16"/>
      <c r="CY1277" s="16"/>
      <c r="CZ1277" s="16"/>
      <c r="DA1277" s="16"/>
      <c r="DB1277" s="16"/>
      <c r="DC1277" s="16"/>
      <c r="DD1277" s="16"/>
      <c r="DE1277" s="16"/>
      <c r="DF1277" s="16"/>
      <c r="DG1277" s="16"/>
      <c r="DH1277" s="16"/>
      <c r="DI1277" s="16"/>
      <c r="DJ1277" s="16"/>
      <c r="DK1277" s="16"/>
      <c r="DL1277" s="16"/>
      <c r="DM1277" s="16"/>
      <c r="DN1277" s="16"/>
      <c r="DO1277" s="16"/>
      <c r="DP1277" s="16"/>
      <c r="DQ1277" s="16"/>
      <c r="DR1277" s="16"/>
      <c r="DS1277" s="16"/>
      <c r="DT1277" s="16"/>
      <c r="DU1277" s="16"/>
      <c r="DV1277" s="16"/>
      <c r="DW1277" s="16"/>
      <c r="DX1277" s="16"/>
      <c r="DY1277" s="16"/>
      <c r="DZ1277" s="16"/>
      <c r="EA1277" s="16"/>
      <c r="EB1277" s="16"/>
      <c r="EC1277" s="16"/>
      <c r="ED1277" s="16"/>
      <c r="EE1277" s="16"/>
      <c r="EF1277" s="16"/>
      <c r="EG1277" s="16"/>
      <c r="EH1277" s="16"/>
      <c r="EI1277" s="16"/>
      <c r="EJ1277" s="16"/>
      <c r="EK1277" s="16"/>
      <c r="EL1277" s="16"/>
      <c r="EM1277" s="16"/>
      <c r="EN1277" s="16"/>
      <c r="EO1277" s="16"/>
      <c r="EP1277" s="16"/>
      <c r="EQ1277" s="16"/>
      <c r="ER1277" s="16"/>
      <c r="ES1277" s="16"/>
      <c r="ET1277" s="16"/>
      <c r="EU1277" s="16"/>
      <c r="EV1277" s="16"/>
      <c r="EW1277" s="16"/>
      <c r="EX1277" s="16"/>
      <c r="EY1277" s="16"/>
      <c r="EZ1277" s="16"/>
      <c r="FA1277" s="16"/>
      <c r="FB1277" s="16"/>
      <c r="FC1277" s="16"/>
      <c r="FD1277" s="16"/>
      <c r="FE1277" s="16"/>
      <c r="FF1277" s="16"/>
      <c r="FG1277" s="16"/>
      <c r="FH1277" s="16"/>
      <c r="FI1277" s="16"/>
    </row>
    <row r="1278" spans="68:165" x14ac:dyDescent="0.25">
      <c r="BP1278" s="16"/>
      <c r="BQ1278" s="16"/>
      <c r="BR1278" s="16"/>
      <c r="BS1278" s="16"/>
      <c r="BT1278" s="16"/>
      <c r="BU1278" s="16"/>
      <c r="BV1278" s="16"/>
      <c r="BW1278" s="16"/>
      <c r="BX1278" s="16"/>
      <c r="BY1278" s="16"/>
      <c r="BZ1278" s="16"/>
      <c r="CA1278" s="16"/>
      <c r="CB1278" s="16"/>
      <c r="CC1278" s="16"/>
      <c r="CD1278" s="16"/>
      <c r="CE1278" s="16"/>
      <c r="CF1278" s="16"/>
      <c r="CG1278" s="16"/>
      <c r="CH1278" s="16"/>
      <c r="CI1278" s="16"/>
      <c r="CJ1278" s="16"/>
      <c r="CK1278" s="16"/>
      <c r="CL1278" s="16"/>
      <c r="CM1278" s="16"/>
      <c r="CN1278" s="16"/>
      <c r="CO1278" s="16"/>
      <c r="CP1278" s="16"/>
      <c r="CQ1278" s="16"/>
      <c r="CR1278" s="16"/>
      <c r="CS1278" s="16"/>
      <c r="CT1278" s="16"/>
      <c r="CU1278" s="16"/>
      <c r="CV1278" s="16"/>
      <c r="CW1278" s="16"/>
      <c r="CX1278" s="16"/>
      <c r="CY1278" s="16"/>
      <c r="CZ1278" s="16"/>
      <c r="DA1278" s="16"/>
      <c r="DB1278" s="16"/>
      <c r="DC1278" s="16"/>
      <c r="DD1278" s="16"/>
      <c r="DE1278" s="16"/>
      <c r="DF1278" s="16"/>
      <c r="DG1278" s="16"/>
      <c r="DH1278" s="16"/>
      <c r="DI1278" s="16"/>
      <c r="DJ1278" s="16"/>
      <c r="DK1278" s="16"/>
      <c r="DL1278" s="16"/>
      <c r="DM1278" s="16"/>
      <c r="DN1278" s="16"/>
      <c r="DO1278" s="16"/>
      <c r="DP1278" s="16"/>
      <c r="DQ1278" s="16"/>
      <c r="DR1278" s="16"/>
      <c r="DS1278" s="16"/>
      <c r="DT1278" s="16"/>
      <c r="DU1278" s="16"/>
      <c r="DV1278" s="16"/>
      <c r="DW1278" s="16"/>
      <c r="DX1278" s="16"/>
      <c r="DY1278" s="16"/>
      <c r="DZ1278" s="16"/>
      <c r="EA1278" s="16"/>
      <c r="EB1278" s="16"/>
      <c r="EC1278" s="16"/>
      <c r="ED1278" s="16"/>
      <c r="EE1278" s="16"/>
      <c r="EF1278" s="16"/>
      <c r="EG1278" s="16"/>
      <c r="EH1278" s="16"/>
      <c r="EI1278" s="16"/>
      <c r="EJ1278" s="16"/>
      <c r="EK1278" s="16"/>
      <c r="EL1278" s="16"/>
      <c r="EM1278" s="16"/>
      <c r="EN1278" s="16"/>
      <c r="EO1278" s="16"/>
      <c r="EP1278" s="16"/>
      <c r="EQ1278" s="16"/>
      <c r="ER1278" s="16"/>
      <c r="ES1278" s="16"/>
      <c r="ET1278" s="16"/>
      <c r="EU1278" s="16"/>
      <c r="EV1278" s="16"/>
      <c r="EW1278" s="16"/>
      <c r="EX1278" s="16"/>
      <c r="EY1278" s="16"/>
      <c r="EZ1278" s="16"/>
      <c r="FA1278" s="16"/>
      <c r="FB1278" s="16"/>
      <c r="FC1278" s="16"/>
      <c r="FD1278" s="16"/>
      <c r="FE1278" s="16"/>
      <c r="FF1278" s="16"/>
      <c r="FG1278" s="16"/>
      <c r="FH1278" s="16"/>
      <c r="FI1278" s="16"/>
    </row>
    <row r="1279" spans="68:165" x14ac:dyDescent="0.25">
      <c r="BP1279" s="16"/>
      <c r="BQ1279" s="16"/>
      <c r="BR1279" s="16"/>
      <c r="BS1279" s="16"/>
      <c r="BT1279" s="16"/>
      <c r="BU1279" s="16"/>
      <c r="BV1279" s="16"/>
      <c r="BW1279" s="16"/>
      <c r="BX1279" s="16"/>
      <c r="BY1279" s="16"/>
      <c r="BZ1279" s="16"/>
      <c r="CA1279" s="16"/>
      <c r="CB1279" s="16"/>
      <c r="CC1279" s="16"/>
      <c r="CD1279" s="16"/>
      <c r="CE1279" s="16"/>
      <c r="CF1279" s="16"/>
      <c r="CG1279" s="16"/>
      <c r="CH1279" s="16"/>
      <c r="CI1279" s="16"/>
      <c r="CJ1279" s="16"/>
      <c r="CK1279" s="16"/>
      <c r="CL1279" s="16"/>
      <c r="CM1279" s="16"/>
      <c r="CN1279" s="16"/>
      <c r="CO1279" s="16"/>
      <c r="CP1279" s="16"/>
      <c r="CQ1279" s="16"/>
      <c r="CR1279" s="16"/>
      <c r="CS1279" s="16"/>
      <c r="CT1279" s="16"/>
      <c r="CU1279" s="16"/>
      <c r="CV1279" s="16"/>
      <c r="CW1279" s="16"/>
      <c r="CX1279" s="16"/>
      <c r="CY1279" s="16"/>
      <c r="CZ1279" s="16"/>
      <c r="DA1279" s="16"/>
      <c r="DB1279" s="16"/>
      <c r="DC1279" s="16"/>
      <c r="DD1279" s="16"/>
      <c r="DE1279" s="16"/>
      <c r="DF1279" s="16"/>
      <c r="DG1279" s="16"/>
      <c r="DH1279" s="16"/>
      <c r="DI1279" s="16"/>
      <c r="DJ1279" s="16"/>
      <c r="DK1279" s="16"/>
      <c r="DL1279" s="16"/>
      <c r="DM1279" s="16"/>
      <c r="DN1279" s="16"/>
      <c r="DO1279" s="16"/>
      <c r="DP1279" s="16"/>
      <c r="DQ1279" s="16"/>
      <c r="DR1279" s="16"/>
      <c r="DS1279" s="16"/>
      <c r="DT1279" s="16"/>
      <c r="DU1279" s="16"/>
      <c r="DV1279" s="16"/>
      <c r="DW1279" s="16"/>
      <c r="DX1279" s="16"/>
      <c r="DY1279" s="16"/>
      <c r="DZ1279" s="16"/>
      <c r="EA1279" s="16"/>
      <c r="EB1279" s="16"/>
      <c r="EC1279" s="16"/>
      <c r="ED1279" s="16"/>
      <c r="EE1279" s="16"/>
      <c r="EF1279" s="16"/>
      <c r="EG1279" s="16"/>
      <c r="EH1279" s="16"/>
      <c r="EI1279" s="16"/>
      <c r="EJ1279" s="16"/>
      <c r="EK1279" s="16"/>
      <c r="EL1279" s="16"/>
      <c r="EM1279" s="16"/>
      <c r="EN1279" s="16"/>
      <c r="EO1279" s="16"/>
      <c r="EP1279" s="16"/>
      <c r="EQ1279" s="16"/>
      <c r="ER1279" s="16"/>
      <c r="ES1279" s="16"/>
      <c r="ET1279" s="16"/>
      <c r="EU1279" s="16"/>
      <c r="EV1279" s="16"/>
      <c r="EW1279" s="16"/>
      <c r="EX1279" s="16"/>
      <c r="EY1279" s="16"/>
      <c r="EZ1279" s="16"/>
      <c r="FA1279" s="16"/>
      <c r="FB1279" s="16"/>
      <c r="FC1279" s="16"/>
      <c r="FD1279" s="16"/>
      <c r="FE1279" s="16"/>
      <c r="FF1279" s="16"/>
      <c r="FG1279" s="16"/>
      <c r="FH1279" s="16"/>
      <c r="FI1279" s="16"/>
    </row>
    <row r="1280" spans="68:165" x14ac:dyDescent="0.25">
      <c r="BP1280" s="16"/>
      <c r="BQ1280" s="16"/>
      <c r="BR1280" s="16"/>
      <c r="BS1280" s="16"/>
      <c r="BT1280" s="16"/>
      <c r="BU1280" s="16"/>
      <c r="BV1280" s="16"/>
      <c r="BW1280" s="16"/>
      <c r="BX1280" s="16"/>
      <c r="BY1280" s="16"/>
      <c r="BZ1280" s="16"/>
      <c r="CA1280" s="16"/>
      <c r="CB1280" s="16"/>
      <c r="CC1280" s="16"/>
      <c r="CD1280" s="16"/>
      <c r="CE1280" s="16"/>
      <c r="CF1280" s="16"/>
      <c r="CG1280" s="16"/>
      <c r="CH1280" s="16"/>
      <c r="CI1280" s="16"/>
      <c r="CJ1280" s="16"/>
      <c r="CK1280" s="16"/>
      <c r="CL1280" s="16"/>
      <c r="CM1280" s="16"/>
      <c r="CN1280" s="16"/>
      <c r="CO1280" s="16"/>
      <c r="CP1280" s="16"/>
      <c r="CQ1280" s="16"/>
      <c r="CR1280" s="16"/>
      <c r="CS1280" s="16"/>
      <c r="CT1280" s="16"/>
      <c r="CU1280" s="16"/>
      <c r="CV1280" s="16"/>
      <c r="CW1280" s="16"/>
      <c r="CX1280" s="16"/>
      <c r="CY1280" s="16"/>
      <c r="CZ1280" s="16"/>
      <c r="DA1280" s="16"/>
      <c r="DB1280" s="16"/>
      <c r="DC1280" s="16"/>
      <c r="DD1280" s="16"/>
      <c r="DE1280" s="16"/>
      <c r="DF1280" s="16"/>
      <c r="DG1280" s="16"/>
      <c r="DH1280" s="16"/>
      <c r="DI1280" s="16"/>
      <c r="DJ1280" s="16"/>
      <c r="DK1280" s="16"/>
      <c r="DL1280" s="16"/>
      <c r="DM1280" s="16"/>
      <c r="DN1280" s="16"/>
      <c r="DO1280" s="16"/>
      <c r="DP1280" s="16"/>
      <c r="DQ1280" s="16"/>
      <c r="DR1280" s="16"/>
      <c r="DS1280" s="16"/>
      <c r="DT1280" s="16"/>
      <c r="DU1280" s="16"/>
      <c r="DV1280" s="16"/>
      <c r="DW1280" s="16"/>
      <c r="DX1280" s="16"/>
      <c r="DY1280" s="16"/>
      <c r="DZ1280" s="16"/>
      <c r="EA1280" s="16"/>
      <c r="EB1280" s="16"/>
      <c r="EC1280" s="16"/>
      <c r="ED1280" s="16"/>
      <c r="EE1280" s="16"/>
      <c r="EF1280" s="16"/>
      <c r="EG1280" s="16"/>
      <c r="EH1280" s="16"/>
      <c r="EI1280" s="16"/>
      <c r="EJ1280" s="16"/>
      <c r="EK1280" s="16"/>
      <c r="EL1280" s="16"/>
      <c r="EM1280" s="16"/>
      <c r="EN1280" s="16"/>
      <c r="EO1280" s="16"/>
      <c r="EP1280" s="16"/>
      <c r="EQ1280" s="16"/>
      <c r="ER1280" s="16"/>
      <c r="ES1280" s="16"/>
      <c r="ET1280" s="16"/>
      <c r="EU1280" s="16"/>
      <c r="EV1280" s="16"/>
      <c r="EW1280" s="16"/>
      <c r="EX1280" s="16"/>
      <c r="EY1280" s="16"/>
      <c r="EZ1280" s="16"/>
      <c r="FA1280" s="16"/>
      <c r="FB1280" s="16"/>
      <c r="FC1280" s="16"/>
      <c r="FD1280" s="16"/>
      <c r="FE1280" s="16"/>
      <c r="FF1280" s="16"/>
      <c r="FG1280" s="16"/>
      <c r="FH1280" s="16"/>
      <c r="FI1280" s="16"/>
    </row>
    <row r="1281" spans="68:165" x14ac:dyDescent="0.25">
      <c r="BP1281" s="16"/>
      <c r="BQ1281" s="16"/>
      <c r="BR1281" s="16"/>
      <c r="BS1281" s="16"/>
      <c r="BT1281" s="16"/>
      <c r="BU1281" s="16"/>
      <c r="BV1281" s="16"/>
      <c r="BW1281" s="16"/>
      <c r="BX1281" s="16"/>
      <c r="BY1281" s="16"/>
      <c r="BZ1281" s="16"/>
      <c r="CA1281" s="16"/>
      <c r="CB1281" s="16"/>
      <c r="CC1281" s="16"/>
      <c r="CD1281" s="16"/>
      <c r="CE1281" s="16"/>
      <c r="CF1281" s="16"/>
      <c r="CG1281" s="16"/>
      <c r="CH1281" s="16"/>
      <c r="CI1281" s="16"/>
      <c r="CJ1281" s="16"/>
      <c r="CK1281" s="16"/>
      <c r="CL1281" s="16"/>
      <c r="CM1281" s="16"/>
      <c r="CN1281" s="16"/>
      <c r="CO1281" s="16"/>
      <c r="CP1281" s="16"/>
      <c r="CQ1281" s="16"/>
      <c r="CR1281" s="16"/>
      <c r="CS1281" s="16"/>
      <c r="CT1281" s="16"/>
      <c r="CU1281" s="16"/>
      <c r="CV1281" s="16"/>
      <c r="CW1281" s="16"/>
      <c r="CX1281" s="16"/>
      <c r="CY1281" s="16"/>
      <c r="CZ1281" s="16"/>
      <c r="DA1281" s="16"/>
      <c r="DB1281" s="16"/>
      <c r="DC1281" s="16"/>
      <c r="DD1281" s="16"/>
      <c r="DE1281" s="16"/>
      <c r="DF1281" s="16"/>
      <c r="DG1281" s="16"/>
      <c r="DH1281" s="16"/>
      <c r="DI1281" s="16"/>
      <c r="DJ1281" s="16"/>
      <c r="DK1281" s="16"/>
      <c r="DL1281" s="16"/>
      <c r="DM1281" s="16"/>
      <c r="DN1281" s="16"/>
      <c r="DO1281" s="16"/>
      <c r="DP1281" s="16"/>
      <c r="DQ1281" s="16"/>
      <c r="DR1281" s="16"/>
      <c r="DS1281" s="16"/>
      <c r="DT1281" s="16"/>
      <c r="DU1281" s="16"/>
      <c r="DV1281" s="16"/>
      <c r="DW1281" s="16"/>
      <c r="DX1281" s="16"/>
      <c r="DY1281" s="16"/>
      <c r="DZ1281" s="16"/>
      <c r="EA1281" s="16"/>
      <c r="EB1281" s="16"/>
      <c r="EC1281" s="16"/>
      <c r="ED1281" s="16"/>
      <c r="EE1281" s="16"/>
      <c r="EF1281" s="16"/>
      <c r="EG1281" s="16"/>
      <c r="EH1281" s="16"/>
      <c r="EI1281" s="16"/>
      <c r="EJ1281" s="16"/>
      <c r="EK1281" s="16"/>
      <c r="EL1281" s="16"/>
      <c r="EM1281" s="16"/>
      <c r="EN1281" s="16"/>
      <c r="EO1281" s="16"/>
      <c r="EP1281" s="16"/>
      <c r="EQ1281" s="16"/>
      <c r="ER1281" s="16"/>
      <c r="ES1281" s="16"/>
      <c r="ET1281" s="16"/>
      <c r="EU1281" s="16"/>
      <c r="EV1281" s="16"/>
      <c r="EW1281" s="16"/>
      <c r="EX1281" s="16"/>
      <c r="EY1281" s="16"/>
      <c r="EZ1281" s="16"/>
      <c r="FA1281" s="16"/>
      <c r="FB1281" s="16"/>
      <c r="FC1281" s="16"/>
      <c r="FD1281" s="16"/>
      <c r="FE1281" s="16"/>
      <c r="FF1281" s="16"/>
      <c r="FG1281" s="16"/>
      <c r="FH1281" s="16"/>
      <c r="FI1281" s="16"/>
    </row>
    <row r="1282" spans="68:165" x14ac:dyDescent="0.25">
      <c r="BP1282" s="16"/>
      <c r="BQ1282" s="16"/>
      <c r="BR1282" s="16"/>
      <c r="BS1282" s="16"/>
      <c r="BT1282" s="16"/>
      <c r="BU1282" s="16"/>
      <c r="BV1282" s="16"/>
      <c r="BW1282" s="16"/>
      <c r="BX1282" s="16"/>
      <c r="BY1282" s="16"/>
      <c r="BZ1282" s="16"/>
      <c r="CA1282" s="16"/>
      <c r="CB1282" s="16"/>
      <c r="CC1282" s="16"/>
      <c r="CD1282" s="16"/>
      <c r="CE1282" s="16"/>
      <c r="CF1282" s="16"/>
      <c r="CG1282" s="16"/>
      <c r="CH1282" s="16"/>
      <c r="CI1282" s="16"/>
      <c r="CJ1282" s="16"/>
      <c r="CK1282" s="16"/>
      <c r="CL1282" s="16"/>
      <c r="CM1282" s="16"/>
      <c r="CN1282" s="16"/>
      <c r="CO1282" s="16"/>
      <c r="CP1282" s="16"/>
      <c r="CQ1282" s="16"/>
      <c r="CR1282" s="16"/>
      <c r="CS1282" s="16"/>
      <c r="CT1282" s="16"/>
      <c r="CU1282" s="16"/>
      <c r="CV1282" s="16"/>
      <c r="CW1282" s="16"/>
      <c r="CX1282" s="16"/>
      <c r="CY1282" s="16"/>
      <c r="CZ1282" s="16"/>
      <c r="DA1282" s="16"/>
      <c r="DB1282" s="16"/>
      <c r="DC1282" s="16"/>
      <c r="DD1282" s="16"/>
      <c r="DE1282" s="16"/>
      <c r="DF1282" s="16"/>
      <c r="DG1282" s="16"/>
      <c r="DH1282" s="16"/>
      <c r="DI1282" s="16"/>
      <c r="DJ1282" s="16"/>
      <c r="DK1282" s="16"/>
      <c r="DL1282" s="16"/>
      <c r="DM1282" s="16"/>
      <c r="DN1282" s="16"/>
      <c r="DO1282" s="16"/>
      <c r="DP1282" s="16"/>
      <c r="DQ1282" s="16"/>
      <c r="DR1282" s="16"/>
      <c r="DS1282" s="16"/>
      <c r="DT1282" s="16"/>
      <c r="DU1282" s="16"/>
      <c r="DV1282" s="16"/>
      <c r="DW1282" s="16"/>
      <c r="DX1282" s="16"/>
      <c r="DY1282" s="16"/>
      <c r="DZ1282" s="16"/>
      <c r="EA1282" s="16"/>
      <c r="EB1282" s="16"/>
      <c r="EC1282" s="16"/>
      <c r="ED1282" s="16"/>
      <c r="EE1282" s="16"/>
      <c r="EF1282" s="16"/>
      <c r="EG1282" s="16"/>
      <c r="EH1282" s="16"/>
      <c r="EI1282" s="16"/>
      <c r="EJ1282" s="16"/>
      <c r="EK1282" s="16"/>
      <c r="EL1282" s="16"/>
      <c r="EM1282" s="16"/>
      <c r="EN1282" s="16"/>
      <c r="EO1282" s="16"/>
      <c r="EP1282" s="16"/>
      <c r="EQ1282" s="16"/>
      <c r="ER1282" s="16"/>
      <c r="ES1282" s="16"/>
      <c r="ET1282" s="16"/>
      <c r="EU1282" s="16"/>
      <c r="EV1282" s="16"/>
      <c r="EW1282" s="16"/>
      <c r="EX1282" s="16"/>
      <c r="EY1282" s="16"/>
      <c r="EZ1282" s="16"/>
      <c r="FA1282" s="16"/>
      <c r="FB1282" s="16"/>
      <c r="FC1282" s="16"/>
      <c r="FD1282" s="16"/>
      <c r="FE1282" s="16"/>
      <c r="FF1282" s="16"/>
      <c r="FG1282" s="16"/>
      <c r="FH1282" s="16"/>
      <c r="FI1282" s="16"/>
    </row>
    <row r="1283" spans="68:165" x14ac:dyDescent="0.25">
      <c r="BP1283" s="16"/>
      <c r="BQ1283" s="16"/>
      <c r="BR1283" s="16"/>
      <c r="BS1283" s="16"/>
      <c r="BT1283" s="16"/>
      <c r="BU1283" s="16"/>
      <c r="BV1283" s="16"/>
      <c r="BW1283" s="16"/>
      <c r="BX1283" s="16"/>
      <c r="BY1283" s="16"/>
      <c r="BZ1283" s="16"/>
      <c r="CA1283" s="16"/>
      <c r="CB1283" s="16"/>
      <c r="CC1283" s="16"/>
      <c r="CD1283" s="16"/>
      <c r="CE1283" s="16"/>
      <c r="CF1283" s="16"/>
      <c r="CG1283" s="16"/>
      <c r="CH1283" s="16"/>
      <c r="CI1283" s="16"/>
      <c r="CJ1283" s="16"/>
      <c r="CK1283" s="16"/>
      <c r="CL1283" s="16"/>
      <c r="CM1283" s="16"/>
      <c r="CN1283" s="16"/>
      <c r="CO1283" s="16"/>
      <c r="CP1283" s="16"/>
      <c r="CQ1283" s="16"/>
      <c r="CR1283" s="16"/>
      <c r="CS1283" s="16"/>
      <c r="CT1283" s="16"/>
      <c r="CU1283" s="16"/>
      <c r="CV1283" s="16"/>
      <c r="CW1283" s="16"/>
      <c r="CX1283" s="16"/>
      <c r="CY1283" s="16"/>
      <c r="CZ1283" s="16"/>
      <c r="DA1283" s="16"/>
      <c r="DB1283" s="16"/>
      <c r="DC1283" s="16"/>
      <c r="DD1283" s="16"/>
      <c r="DE1283" s="16"/>
      <c r="DF1283" s="16"/>
      <c r="DG1283" s="16"/>
      <c r="DH1283" s="16"/>
      <c r="DI1283" s="16"/>
      <c r="DJ1283" s="16"/>
      <c r="DK1283" s="16"/>
      <c r="DL1283" s="16"/>
      <c r="DM1283" s="16"/>
      <c r="DN1283" s="16"/>
      <c r="DO1283" s="16"/>
      <c r="DP1283" s="16"/>
      <c r="DQ1283" s="16"/>
      <c r="DR1283" s="16"/>
      <c r="DS1283" s="16"/>
      <c r="DT1283" s="16"/>
      <c r="DU1283" s="16"/>
      <c r="DV1283" s="16"/>
      <c r="DW1283" s="16"/>
      <c r="DX1283" s="16"/>
      <c r="DY1283" s="16"/>
      <c r="DZ1283" s="16"/>
      <c r="EA1283" s="16"/>
      <c r="EB1283" s="16"/>
      <c r="EC1283" s="16"/>
      <c r="ED1283" s="16"/>
      <c r="EE1283" s="16"/>
      <c r="EF1283" s="16"/>
      <c r="EG1283" s="16"/>
      <c r="EH1283" s="16"/>
      <c r="EI1283" s="16"/>
      <c r="EJ1283" s="16"/>
      <c r="EK1283" s="16"/>
      <c r="EL1283" s="16"/>
      <c r="EM1283" s="16"/>
      <c r="EN1283" s="16"/>
      <c r="EO1283" s="16"/>
      <c r="EP1283" s="16"/>
      <c r="EQ1283" s="16"/>
      <c r="ER1283" s="16"/>
      <c r="ES1283" s="16"/>
      <c r="ET1283" s="16"/>
      <c r="EU1283" s="16"/>
      <c r="EV1283" s="16"/>
      <c r="EW1283" s="16"/>
      <c r="EX1283" s="16"/>
      <c r="EY1283" s="16"/>
      <c r="EZ1283" s="16"/>
      <c r="FA1283" s="16"/>
      <c r="FB1283" s="16"/>
      <c r="FC1283" s="16"/>
      <c r="FD1283" s="16"/>
      <c r="FE1283" s="16"/>
      <c r="FF1283" s="16"/>
      <c r="FG1283" s="16"/>
      <c r="FH1283" s="16"/>
      <c r="FI1283" s="16"/>
    </row>
    <row r="1284" spans="68:165" x14ac:dyDescent="0.25">
      <c r="BP1284" s="16"/>
      <c r="BQ1284" s="16"/>
      <c r="BR1284" s="16"/>
      <c r="BS1284" s="16"/>
      <c r="BT1284" s="16"/>
      <c r="BU1284" s="16"/>
      <c r="BV1284" s="16"/>
      <c r="BW1284" s="16"/>
      <c r="BX1284" s="16"/>
      <c r="BY1284" s="16"/>
      <c r="BZ1284" s="16"/>
      <c r="CA1284" s="16"/>
      <c r="CB1284" s="16"/>
      <c r="CC1284" s="16"/>
      <c r="CD1284" s="16"/>
      <c r="CE1284" s="16"/>
      <c r="CF1284" s="16"/>
      <c r="CG1284" s="16"/>
      <c r="CH1284" s="16"/>
      <c r="CI1284" s="16"/>
      <c r="CJ1284" s="16"/>
      <c r="CK1284" s="16"/>
      <c r="CL1284" s="16"/>
      <c r="CM1284" s="16"/>
      <c r="CN1284" s="16"/>
      <c r="CO1284" s="16"/>
      <c r="CP1284" s="16"/>
      <c r="CQ1284" s="16"/>
      <c r="CR1284" s="16"/>
      <c r="CS1284" s="16"/>
      <c r="CT1284" s="16"/>
      <c r="CU1284" s="16"/>
      <c r="CV1284" s="16"/>
      <c r="CW1284" s="16"/>
      <c r="CX1284" s="16"/>
      <c r="CY1284" s="16"/>
      <c r="CZ1284" s="16"/>
      <c r="DA1284" s="16"/>
      <c r="DB1284" s="16"/>
      <c r="DC1284" s="16"/>
      <c r="DD1284" s="16"/>
      <c r="DE1284" s="16"/>
      <c r="DF1284" s="16"/>
      <c r="DG1284" s="16"/>
      <c r="DH1284" s="16"/>
      <c r="DI1284" s="16"/>
      <c r="DJ1284" s="16"/>
      <c r="DK1284" s="16"/>
      <c r="DL1284" s="16"/>
      <c r="DM1284" s="16"/>
      <c r="DN1284" s="16"/>
      <c r="DO1284" s="16"/>
      <c r="DP1284" s="16"/>
      <c r="DQ1284" s="16"/>
      <c r="DR1284" s="16"/>
      <c r="DS1284" s="16"/>
      <c r="DT1284" s="16"/>
      <c r="DU1284" s="16"/>
      <c r="DV1284" s="16"/>
      <c r="DW1284" s="16"/>
      <c r="DX1284" s="16"/>
      <c r="DY1284" s="16"/>
      <c r="DZ1284" s="16"/>
      <c r="EA1284" s="16"/>
      <c r="EB1284" s="16"/>
      <c r="EC1284" s="16"/>
      <c r="ED1284" s="16"/>
      <c r="EE1284" s="16"/>
      <c r="EF1284" s="16"/>
      <c r="EG1284" s="16"/>
      <c r="EH1284" s="16"/>
      <c r="EI1284" s="16"/>
      <c r="EJ1284" s="16"/>
      <c r="EK1284" s="16"/>
      <c r="EL1284" s="16"/>
      <c r="EM1284" s="16"/>
      <c r="EN1284" s="16"/>
      <c r="EO1284" s="16"/>
      <c r="EP1284" s="16"/>
      <c r="EQ1284" s="16"/>
      <c r="ER1284" s="16"/>
      <c r="ES1284" s="16"/>
      <c r="ET1284" s="16"/>
      <c r="EU1284" s="16"/>
      <c r="EV1284" s="16"/>
      <c r="EW1284" s="16"/>
      <c r="EX1284" s="16"/>
      <c r="EY1284" s="16"/>
      <c r="EZ1284" s="16"/>
      <c r="FA1284" s="16"/>
      <c r="FB1284" s="16"/>
      <c r="FC1284" s="16"/>
      <c r="FD1284" s="16"/>
      <c r="FE1284" s="16"/>
      <c r="FF1284" s="16"/>
      <c r="FG1284" s="16"/>
      <c r="FH1284" s="16"/>
      <c r="FI1284" s="16"/>
    </row>
    <row r="1285" spans="68:165" x14ac:dyDescent="0.25">
      <c r="BP1285" s="16"/>
      <c r="BQ1285" s="16"/>
      <c r="BR1285" s="16"/>
      <c r="BS1285" s="16"/>
      <c r="BT1285" s="16"/>
      <c r="BU1285" s="16"/>
      <c r="BV1285" s="16"/>
      <c r="BW1285" s="16"/>
      <c r="BX1285" s="16"/>
      <c r="BY1285" s="16"/>
      <c r="BZ1285" s="16"/>
      <c r="CA1285" s="16"/>
      <c r="CB1285" s="16"/>
      <c r="CC1285" s="16"/>
      <c r="CD1285" s="16"/>
      <c r="CE1285" s="16"/>
      <c r="CF1285" s="16"/>
      <c r="CG1285" s="16"/>
      <c r="CH1285" s="16"/>
      <c r="CI1285" s="16"/>
      <c r="CJ1285" s="16"/>
      <c r="CK1285" s="16"/>
      <c r="CL1285" s="16"/>
      <c r="CM1285" s="16"/>
      <c r="CN1285" s="16"/>
      <c r="CO1285" s="16"/>
      <c r="CP1285" s="16"/>
      <c r="CQ1285" s="16"/>
      <c r="CR1285" s="16"/>
      <c r="CS1285" s="16"/>
      <c r="CT1285" s="16"/>
      <c r="CU1285" s="16"/>
      <c r="CV1285" s="16"/>
      <c r="CW1285" s="16"/>
      <c r="CX1285" s="16"/>
      <c r="CY1285" s="16"/>
      <c r="CZ1285" s="16"/>
      <c r="DA1285" s="16"/>
      <c r="DB1285" s="16"/>
      <c r="DC1285" s="16"/>
      <c r="DD1285" s="16"/>
      <c r="DE1285" s="16"/>
      <c r="DF1285" s="16"/>
      <c r="DG1285" s="16"/>
      <c r="DH1285" s="16"/>
      <c r="DI1285" s="16"/>
      <c r="DJ1285" s="16"/>
      <c r="DK1285" s="16"/>
      <c r="DL1285" s="16"/>
      <c r="DM1285" s="16"/>
      <c r="DN1285" s="16"/>
      <c r="DO1285" s="16"/>
      <c r="DP1285" s="16"/>
      <c r="DQ1285" s="16"/>
      <c r="DR1285" s="16"/>
      <c r="DS1285" s="16"/>
      <c r="DT1285" s="16"/>
      <c r="DU1285" s="16"/>
      <c r="DV1285" s="16"/>
      <c r="DW1285" s="16"/>
      <c r="DX1285" s="16"/>
      <c r="DY1285" s="16"/>
      <c r="DZ1285" s="16"/>
      <c r="EA1285" s="16"/>
      <c r="EB1285" s="16"/>
      <c r="EC1285" s="16"/>
      <c r="ED1285" s="16"/>
      <c r="EE1285" s="16"/>
      <c r="EF1285" s="16"/>
      <c r="EG1285" s="16"/>
      <c r="EH1285" s="16"/>
      <c r="EI1285" s="16"/>
      <c r="EJ1285" s="16"/>
      <c r="EK1285" s="16"/>
      <c r="EL1285" s="16"/>
      <c r="EM1285" s="16"/>
      <c r="EN1285" s="16"/>
      <c r="EO1285" s="16"/>
      <c r="EP1285" s="16"/>
      <c r="EQ1285" s="16"/>
      <c r="ER1285" s="16"/>
      <c r="ES1285" s="16"/>
      <c r="ET1285" s="16"/>
      <c r="EU1285" s="16"/>
      <c r="EV1285" s="16"/>
      <c r="EW1285" s="16"/>
      <c r="EX1285" s="16"/>
      <c r="EY1285" s="16"/>
      <c r="EZ1285" s="16"/>
      <c r="FA1285" s="16"/>
      <c r="FB1285" s="16"/>
      <c r="FC1285" s="16"/>
      <c r="FD1285" s="16"/>
      <c r="FE1285" s="16"/>
      <c r="FF1285" s="16"/>
      <c r="FG1285" s="16"/>
      <c r="FH1285" s="16"/>
      <c r="FI1285" s="16"/>
    </row>
    <row r="1286" spans="68:165" x14ac:dyDescent="0.25">
      <c r="BP1286" s="16"/>
      <c r="BQ1286" s="16"/>
      <c r="BR1286" s="16"/>
      <c r="BS1286" s="16"/>
      <c r="BT1286" s="16"/>
      <c r="BU1286" s="16"/>
      <c r="BV1286" s="16"/>
      <c r="BW1286" s="16"/>
      <c r="BX1286" s="16"/>
      <c r="BY1286" s="16"/>
      <c r="BZ1286" s="16"/>
      <c r="CA1286" s="16"/>
      <c r="CB1286" s="16"/>
      <c r="CC1286" s="16"/>
      <c r="CD1286" s="16"/>
      <c r="CE1286" s="16"/>
      <c r="CF1286" s="16"/>
      <c r="CG1286" s="16"/>
      <c r="CH1286" s="16"/>
      <c r="CI1286" s="16"/>
      <c r="CJ1286" s="16"/>
      <c r="CK1286" s="16"/>
      <c r="CL1286" s="16"/>
      <c r="CM1286" s="16"/>
      <c r="CN1286" s="16"/>
      <c r="CO1286" s="16"/>
      <c r="CP1286" s="16"/>
      <c r="CQ1286" s="16"/>
      <c r="CR1286" s="16"/>
      <c r="CS1286" s="16"/>
      <c r="CT1286" s="16"/>
      <c r="CU1286" s="16"/>
      <c r="CV1286" s="16"/>
      <c r="CW1286" s="16"/>
      <c r="CX1286" s="16"/>
      <c r="CY1286" s="16"/>
      <c r="CZ1286" s="16"/>
      <c r="DA1286" s="16"/>
      <c r="DB1286" s="16"/>
      <c r="DC1286" s="16"/>
      <c r="DD1286" s="16"/>
      <c r="DE1286" s="16"/>
      <c r="DF1286" s="16"/>
      <c r="DG1286" s="16"/>
      <c r="DH1286" s="16"/>
      <c r="DI1286" s="16"/>
      <c r="DJ1286" s="16"/>
      <c r="DK1286" s="16"/>
      <c r="DL1286" s="16"/>
      <c r="DM1286" s="16"/>
      <c r="DN1286" s="16"/>
      <c r="DO1286" s="16"/>
      <c r="DP1286" s="16"/>
      <c r="DQ1286" s="16"/>
      <c r="DR1286" s="16"/>
      <c r="DS1286" s="16"/>
      <c r="DT1286" s="16"/>
      <c r="DU1286" s="16"/>
      <c r="DV1286" s="16"/>
      <c r="DW1286" s="16"/>
      <c r="DX1286" s="16"/>
      <c r="DY1286" s="16"/>
      <c r="DZ1286" s="16"/>
      <c r="EA1286" s="16"/>
      <c r="EB1286" s="16"/>
      <c r="EC1286" s="16"/>
      <c r="ED1286" s="16"/>
      <c r="EE1286" s="16"/>
      <c r="EF1286" s="16"/>
      <c r="EG1286" s="16"/>
      <c r="EH1286" s="16"/>
      <c r="EI1286" s="16"/>
      <c r="EJ1286" s="16"/>
      <c r="EK1286" s="16"/>
      <c r="EL1286" s="16"/>
      <c r="EM1286" s="16"/>
      <c r="EN1286" s="16"/>
      <c r="EO1286" s="16"/>
      <c r="EP1286" s="16"/>
      <c r="EQ1286" s="16"/>
      <c r="ER1286" s="16"/>
      <c r="ES1286" s="16"/>
      <c r="ET1286" s="16"/>
      <c r="EU1286" s="16"/>
      <c r="EV1286" s="16"/>
      <c r="EW1286" s="16"/>
      <c r="EX1286" s="16"/>
      <c r="EY1286" s="16"/>
      <c r="EZ1286" s="16"/>
      <c r="FA1286" s="16"/>
      <c r="FB1286" s="16"/>
      <c r="FC1286" s="16"/>
      <c r="FD1286" s="16"/>
      <c r="FE1286" s="16"/>
      <c r="FF1286" s="16"/>
      <c r="FG1286" s="16"/>
      <c r="FH1286" s="16"/>
      <c r="FI1286" s="16"/>
    </row>
    <row r="1287" spans="68:165" x14ac:dyDescent="0.25">
      <c r="BP1287" s="16"/>
      <c r="BQ1287" s="16"/>
      <c r="BR1287" s="16"/>
      <c r="BS1287" s="16"/>
      <c r="BT1287" s="16"/>
      <c r="BU1287" s="16"/>
      <c r="BV1287" s="16"/>
      <c r="BW1287" s="16"/>
      <c r="BX1287" s="16"/>
      <c r="BY1287" s="16"/>
      <c r="BZ1287" s="16"/>
      <c r="CA1287" s="16"/>
      <c r="CB1287" s="16"/>
      <c r="CC1287" s="16"/>
      <c r="CD1287" s="16"/>
      <c r="CE1287" s="16"/>
      <c r="CF1287" s="16"/>
      <c r="CG1287" s="16"/>
      <c r="CH1287" s="16"/>
      <c r="CI1287" s="16"/>
      <c r="CJ1287" s="16"/>
      <c r="CK1287" s="16"/>
      <c r="CL1287" s="16"/>
      <c r="CM1287" s="16"/>
      <c r="CN1287" s="16"/>
      <c r="CO1287" s="16"/>
      <c r="CP1287" s="16"/>
      <c r="CQ1287" s="16"/>
      <c r="CR1287" s="16"/>
      <c r="CS1287" s="16"/>
      <c r="CT1287" s="16"/>
      <c r="CU1287" s="16"/>
      <c r="CV1287" s="16"/>
      <c r="CW1287" s="16"/>
      <c r="CX1287" s="16"/>
      <c r="CY1287" s="16"/>
      <c r="CZ1287" s="16"/>
      <c r="DA1287" s="16"/>
      <c r="DB1287" s="16"/>
      <c r="DC1287" s="16"/>
      <c r="DD1287" s="16"/>
      <c r="DE1287" s="16"/>
      <c r="DF1287" s="16"/>
      <c r="DG1287" s="16"/>
      <c r="DH1287" s="16"/>
      <c r="DI1287" s="16"/>
      <c r="DJ1287" s="16"/>
      <c r="DK1287" s="16"/>
      <c r="DL1287" s="16"/>
      <c r="DM1287" s="16"/>
      <c r="DN1287" s="16"/>
      <c r="DO1287" s="16"/>
      <c r="DP1287" s="16"/>
      <c r="DQ1287" s="16"/>
      <c r="DR1287" s="16"/>
      <c r="DS1287" s="16"/>
      <c r="DT1287" s="16"/>
      <c r="DU1287" s="16"/>
      <c r="DV1287" s="16"/>
      <c r="DW1287" s="16"/>
      <c r="DX1287" s="16"/>
      <c r="DY1287" s="16"/>
      <c r="DZ1287" s="16"/>
      <c r="EA1287" s="16"/>
      <c r="EB1287" s="16"/>
      <c r="EC1287" s="16"/>
      <c r="ED1287" s="16"/>
      <c r="EE1287" s="16"/>
      <c r="EF1287" s="16"/>
      <c r="EG1287" s="16"/>
      <c r="EH1287" s="16"/>
      <c r="EI1287" s="16"/>
      <c r="EJ1287" s="16"/>
      <c r="EK1287" s="16"/>
      <c r="EL1287" s="16"/>
      <c r="EM1287" s="16"/>
      <c r="EN1287" s="16"/>
      <c r="EO1287" s="16"/>
      <c r="EP1287" s="16"/>
      <c r="EQ1287" s="16"/>
      <c r="ER1287" s="16"/>
      <c r="ES1287" s="16"/>
      <c r="ET1287" s="16"/>
      <c r="EU1287" s="16"/>
      <c r="EV1287" s="16"/>
      <c r="EW1287" s="16"/>
      <c r="EX1287" s="16"/>
      <c r="EY1287" s="16"/>
      <c r="EZ1287" s="16"/>
      <c r="FA1287" s="16"/>
      <c r="FB1287" s="16"/>
      <c r="FC1287" s="16"/>
      <c r="FD1287" s="16"/>
      <c r="FE1287" s="16"/>
      <c r="FF1287" s="16"/>
      <c r="FG1287" s="16"/>
      <c r="FH1287" s="16"/>
      <c r="FI1287" s="16"/>
    </row>
    <row r="1288" spans="68:165" x14ac:dyDescent="0.25">
      <c r="BP1288" s="16"/>
      <c r="BQ1288" s="16"/>
      <c r="BR1288" s="16"/>
      <c r="BS1288" s="16"/>
      <c r="BT1288" s="16"/>
      <c r="BU1288" s="16"/>
      <c r="BV1288" s="16"/>
      <c r="BW1288" s="16"/>
      <c r="BX1288" s="16"/>
      <c r="BY1288" s="16"/>
      <c r="BZ1288" s="16"/>
      <c r="CA1288" s="16"/>
      <c r="CB1288" s="16"/>
      <c r="CC1288" s="16"/>
      <c r="CD1288" s="16"/>
      <c r="CE1288" s="16"/>
      <c r="CF1288" s="16"/>
      <c r="CG1288" s="16"/>
      <c r="CH1288" s="16"/>
      <c r="CI1288" s="16"/>
      <c r="CJ1288" s="16"/>
      <c r="CK1288" s="16"/>
      <c r="CL1288" s="16"/>
      <c r="CM1288" s="16"/>
      <c r="CN1288" s="16"/>
      <c r="CO1288" s="16"/>
      <c r="CP1288" s="16"/>
      <c r="CQ1288" s="16"/>
      <c r="CR1288" s="16"/>
      <c r="CS1288" s="16"/>
      <c r="CT1288" s="16"/>
      <c r="CU1288" s="16"/>
      <c r="CV1288" s="16"/>
      <c r="CW1288" s="16"/>
      <c r="CX1288" s="16"/>
      <c r="CY1288" s="16"/>
      <c r="CZ1288" s="16"/>
      <c r="DA1288" s="16"/>
      <c r="DB1288" s="16"/>
      <c r="DC1288" s="16"/>
      <c r="DD1288" s="16"/>
      <c r="DE1288" s="16"/>
      <c r="DF1288" s="16"/>
      <c r="DG1288" s="16"/>
      <c r="DH1288" s="16"/>
      <c r="DI1288" s="16"/>
      <c r="DJ1288" s="16"/>
      <c r="DK1288" s="16"/>
      <c r="DL1288" s="16"/>
      <c r="DM1288" s="16"/>
      <c r="DN1288" s="16"/>
      <c r="DO1288" s="16"/>
      <c r="DP1288" s="16"/>
      <c r="DQ1288" s="16"/>
      <c r="DR1288" s="16"/>
      <c r="DS1288" s="16"/>
      <c r="DT1288" s="16"/>
      <c r="DU1288" s="16"/>
      <c r="DV1288" s="16"/>
      <c r="DW1288" s="16"/>
      <c r="DX1288" s="16"/>
      <c r="DY1288" s="16"/>
      <c r="DZ1288" s="16"/>
      <c r="EA1288" s="16"/>
      <c r="EB1288" s="16"/>
      <c r="EC1288" s="16"/>
      <c r="ED1288" s="16"/>
      <c r="EE1288" s="16"/>
      <c r="EF1288" s="16"/>
      <c r="EG1288" s="16"/>
      <c r="EH1288" s="16"/>
      <c r="EI1288" s="16"/>
      <c r="EJ1288" s="16"/>
      <c r="EK1288" s="16"/>
      <c r="EL1288" s="16"/>
      <c r="EM1288" s="16"/>
      <c r="EN1288" s="16"/>
      <c r="EO1288" s="16"/>
      <c r="EP1288" s="16"/>
      <c r="EQ1288" s="16"/>
      <c r="ER1288" s="16"/>
      <c r="ES1288" s="16"/>
      <c r="ET1288" s="16"/>
      <c r="EU1288" s="16"/>
      <c r="EV1288" s="16"/>
      <c r="EW1288" s="16"/>
      <c r="EX1288" s="16"/>
      <c r="EY1288" s="16"/>
      <c r="EZ1288" s="16"/>
      <c r="FA1288" s="16"/>
      <c r="FB1288" s="16"/>
      <c r="FC1288" s="16"/>
      <c r="FD1288" s="16"/>
      <c r="FE1288" s="16"/>
      <c r="FF1288" s="16"/>
      <c r="FG1288" s="16"/>
      <c r="FH1288" s="16"/>
      <c r="FI1288" s="16"/>
    </row>
    <row r="1289" spans="68:165" x14ac:dyDescent="0.25">
      <c r="BP1289" s="16"/>
      <c r="BQ1289" s="16"/>
      <c r="BR1289" s="16"/>
      <c r="BS1289" s="16"/>
      <c r="BT1289" s="16"/>
      <c r="BU1289" s="16"/>
      <c r="BV1289" s="16"/>
      <c r="BW1289" s="16"/>
      <c r="BX1289" s="16"/>
      <c r="BY1289" s="16"/>
      <c r="BZ1289" s="16"/>
      <c r="CA1289" s="16"/>
      <c r="CB1289" s="16"/>
      <c r="CC1289" s="16"/>
      <c r="CD1289" s="16"/>
      <c r="CE1289" s="16"/>
      <c r="CF1289" s="16"/>
      <c r="CG1289" s="16"/>
      <c r="CH1289" s="16"/>
      <c r="CI1289" s="16"/>
      <c r="CJ1289" s="16"/>
      <c r="CK1289" s="16"/>
      <c r="CL1289" s="16"/>
      <c r="CM1289" s="16"/>
      <c r="CN1289" s="16"/>
      <c r="CO1289" s="16"/>
      <c r="CP1289" s="16"/>
      <c r="CQ1289" s="16"/>
      <c r="CR1289" s="16"/>
      <c r="CS1289" s="16"/>
      <c r="CT1289" s="16"/>
      <c r="CU1289" s="16"/>
      <c r="CV1289" s="16"/>
      <c r="CW1289" s="16"/>
      <c r="CX1289" s="16"/>
      <c r="CY1289" s="16"/>
      <c r="CZ1289" s="16"/>
      <c r="DA1289" s="16"/>
      <c r="DB1289" s="16"/>
      <c r="DC1289" s="16"/>
      <c r="DD1289" s="16"/>
      <c r="DE1289" s="16"/>
      <c r="DF1289" s="16"/>
      <c r="DG1289" s="16"/>
      <c r="DH1289" s="16"/>
      <c r="DI1289" s="16"/>
      <c r="DJ1289" s="16"/>
      <c r="DK1289" s="16"/>
      <c r="DL1289" s="16"/>
      <c r="DM1289" s="16"/>
      <c r="DN1289" s="16"/>
      <c r="DO1289" s="16"/>
      <c r="DP1289" s="16"/>
      <c r="DQ1289" s="16"/>
      <c r="DR1289" s="16"/>
      <c r="DS1289" s="16"/>
      <c r="DT1289" s="16"/>
      <c r="DU1289" s="16"/>
      <c r="DV1289" s="16"/>
      <c r="DW1289" s="16"/>
      <c r="DX1289" s="16"/>
      <c r="DY1289" s="16"/>
      <c r="DZ1289" s="16"/>
      <c r="EA1289" s="16"/>
      <c r="EB1289" s="16"/>
      <c r="EC1289" s="16"/>
      <c r="ED1289" s="16"/>
      <c r="EE1289" s="16"/>
      <c r="EF1289" s="16"/>
      <c r="EG1289" s="16"/>
      <c r="EH1289" s="16"/>
      <c r="EI1289" s="16"/>
      <c r="EJ1289" s="16"/>
      <c r="EK1289" s="16"/>
      <c r="EL1289" s="16"/>
      <c r="EM1289" s="16"/>
      <c r="EN1289" s="16"/>
      <c r="EO1289" s="16"/>
      <c r="EP1289" s="16"/>
      <c r="EQ1289" s="16"/>
      <c r="ER1289" s="16"/>
      <c r="ES1289" s="16"/>
      <c r="ET1289" s="16"/>
      <c r="EU1289" s="16"/>
      <c r="EV1289" s="16"/>
      <c r="EW1289" s="16"/>
      <c r="EX1289" s="16"/>
      <c r="EY1289" s="16"/>
      <c r="EZ1289" s="16"/>
      <c r="FA1289" s="16"/>
      <c r="FB1289" s="16"/>
      <c r="FC1289" s="16"/>
      <c r="FD1289" s="16"/>
      <c r="FE1289" s="16"/>
      <c r="FF1289" s="16"/>
      <c r="FG1289" s="16"/>
      <c r="FH1289" s="16"/>
      <c r="FI1289" s="16"/>
    </row>
    <row r="1290" spans="68:165" x14ac:dyDescent="0.25">
      <c r="BP1290" s="16"/>
      <c r="BQ1290" s="16"/>
      <c r="BR1290" s="16"/>
      <c r="BS1290" s="16"/>
      <c r="BT1290" s="16"/>
      <c r="BU1290" s="16"/>
      <c r="BV1290" s="16"/>
      <c r="BW1290" s="16"/>
      <c r="BX1290" s="16"/>
      <c r="BY1290" s="16"/>
      <c r="BZ1290" s="16"/>
      <c r="CA1290" s="16"/>
      <c r="CB1290" s="16"/>
      <c r="CC1290" s="16"/>
      <c r="CD1290" s="16"/>
      <c r="CE1290" s="16"/>
      <c r="CF1290" s="16"/>
      <c r="CG1290" s="16"/>
      <c r="CH1290" s="16"/>
      <c r="CI1290" s="16"/>
      <c r="CJ1290" s="16"/>
      <c r="CK1290" s="16"/>
      <c r="CL1290" s="16"/>
      <c r="CM1290" s="16"/>
      <c r="CN1290" s="16"/>
      <c r="CO1290" s="16"/>
      <c r="CP1290" s="16"/>
      <c r="CQ1290" s="16"/>
      <c r="CR1290" s="16"/>
      <c r="CS1290" s="16"/>
      <c r="CT1290" s="16"/>
      <c r="CU1290" s="16"/>
      <c r="CV1290" s="16"/>
      <c r="CW1290" s="16"/>
      <c r="CX1290" s="16"/>
      <c r="CY1290" s="16"/>
      <c r="CZ1290" s="16"/>
      <c r="DA1290" s="16"/>
      <c r="DB1290" s="16"/>
      <c r="DC1290" s="16"/>
      <c r="DD1290" s="16"/>
      <c r="DE1290" s="16"/>
      <c r="DF1290" s="16"/>
      <c r="DG1290" s="16"/>
      <c r="DH1290" s="16"/>
      <c r="DI1290" s="16"/>
      <c r="DJ1290" s="16"/>
      <c r="DK1290" s="16"/>
      <c r="DL1290" s="16"/>
      <c r="DM1290" s="16"/>
      <c r="DN1290" s="16"/>
      <c r="DO1290" s="16"/>
      <c r="DP1290" s="16"/>
      <c r="DQ1290" s="16"/>
      <c r="DR1290" s="16"/>
      <c r="DS1290" s="16"/>
      <c r="DT1290" s="16"/>
      <c r="DU1290" s="16"/>
      <c r="DV1290" s="16"/>
      <c r="DW1290" s="16"/>
      <c r="DX1290" s="16"/>
      <c r="DY1290" s="16"/>
      <c r="DZ1290" s="16"/>
      <c r="EA1290" s="16"/>
      <c r="EB1290" s="16"/>
      <c r="EC1290" s="16"/>
      <c r="ED1290" s="16"/>
      <c r="EE1290" s="16"/>
      <c r="EF1290" s="16"/>
      <c r="EG1290" s="16"/>
      <c r="EH1290" s="16"/>
      <c r="EI1290" s="16"/>
      <c r="EJ1290" s="16"/>
      <c r="EK1290" s="16"/>
      <c r="EL1290" s="16"/>
      <c r="EM1290" s="16"/>
      <c r="EN1290" s="16"/>
      <c r="EO1290" s="16"/>
      <c r="EP1290" s="16"/>
      <c r="EQ1290" s="16"/>
      <c r="ER1290" s="16"/>
      <c r="ES1290" s="16"/>
      <c r="ET1290" s="16"/>
      <c r="EU1290" s="16"/>
      <c r="EV1290" s="16"/>
      <c r="EW1290" s="16"/>
      <c r="EX1290" s="16"/>
      <c r="EY1290" s="16"/>
      <c r="EZ1290" s="16"/>
      <c r="FA1290" s="16"/>
      <c r="FB1290" s="16"/>
      <c r="FC1290" s="16"/>
      <c r="FD1290" s="16"/>
      <c r="FE1290" s="16"/>
      <c r="FF1290" s="16"/>
      <c r="FG1290" s="16"/>
      <c r="FH1290" s="16"/>
      <c r="FI1290" s="16"/>
    </row>
    <row r="1291" spans="68:165" x14ac:dyDescent="0.25">
      <c r="BP1291" s="16"/>
      <c r="BQ1291" s="16"/>
      <c r="BR1291" s="16"/>
      <c r="BS1291" s="16"/>
      <c r="BT1291" s="16"/>
      <c r="BU1291" s="16"/>
      <c r="BV1291" s="16"/>
      <c r="BW1291" s="16"/>
      <c r="BX1291" s="16"/>
      <c r="BY1291" s="16"/>
      <c r="BZ1291" s="16"/>
      <c r="CA1291" s="16"/>
      <c r="CB1291" s="16"/>
      <c r="CC1291" s="16"/>
      <c r="CD1291" s="16"/>
      <c r="CE1291" s="16"/>
      <c r="CF1291" s="16"/>
      <c r="CG1291" s="16"/>
      <c r="CH1291" s="16"/>
      <c r="CI1291" s="16"/>
      <c r="CJ1291" s="16"/>
      <c r="CK1291" s="16"/>
      <c r="CL1291" s="16"/>
      <c r="CM1291" s="16"/>
      <c r="CN1291" s="16"/>
      <c r="CO1291" s="16"/>
      <c r="CP1291" s="16"/>
      <c r="CQ1291" s="16"/>
      <c r="CR1291" s="16"/>
      <c r="CS1291" s="16"/>
      <c r="CT1291" s="16"/>
      <c r="CU1291" s="16"/>
      <c r="CV1291" s="16"/>
      <c r="CW1291" s="16"/>
      <c r="CX1291" s="16"/>
      <c r="CY1291" s="16"/>
      <c r="CZ1291" s="16"/>
      <c r="DA1291" s="16"/>
      <c r="DB1291" s="16"/>
      <c r="DC1291" s="16"/>
      <c r="DD1291" s="16"/>
      <c r="DE1291" s="16"/>
      <c r="DF1291" s="16"/>
      <c r="DG1291" s="16"/>
      <c r="DH1291" s="16"/>
      <c r="DI1291" s="16"/>
      <c r="DJ1291" s="16"/>
      <c r="DK1291" s="16"/>
      <c r="DL1291" s="16"/>
      <c r="DM1291" s="16"/>
      <c r="DN1291" s="16"/>
      <c r="DO1291" s="16"/>
      <c r="DP1291" s="16"/>
      <c r="DQ1291" s="16"/>
      <c r="DR1291" s="16"/>
      <c r="DS1291" s="16"/>
      <c r="DT1291" s="16"/>
      <c r="DU1291" s="16"/>
      <c r="DV1291" s="16"/>
      <c r="DW1291" s="16"/>
      <c r="DX1291" s="16"/>
      <c r="DY1291" s="16"/>
      <c r="DZ1291" s="16"/>
      <c r="EA1291" s="16"/>
      <c r="EB1291" s="16"/>
      <c r="EC1291" s="16"/>
      <c r="ED1291" s="16"/>
      <c r="EE1291" s="16"/>
      <c r="EF1291" s="16"/>
      <c r="EG1291" s="16"/>
      <c r="EH1291" s="16"/>
      <c r="EI1291" s="16"/>
      <c r="EJ1291" s="16"/>
      <c r="EK1291" s="16"/>
      <c r="EL1291" s="16"/>
      <c r="EM1291" s="16"/>
      <c r="EN1291" s="16"/>
      <c r="EO1291" s="16"/>
      <c r="EP1291" s="16"/>
      <c r="EQ1291" s="16"/>
      <c r="ER1291" s="16"/>
      <c r="ES1291" s="16"/>
      <c r="ET1291" s="16"/>
      <c r="EU1291" s="16"/>
      <c r="EV1291" s="16"/>
      <c r="EW1291" s="16"/>
      <c r="EX1291" s="16"/>
      <c r="EY1291" s="16"/>
      <c r="EZ1291" s="16"/>
      <c r="FA1291" s="16"/>
      <c r="FB1291" s="16"/>
      <c r="FC1291" s="16"/>
      <c r="FD1291" s="16"/>
      <c r="FE1291" s="16"/>
      <c r="FF1291" s="16"/>
      <c r="FG1291" s="16"/>
      <c r="FH1291" s="16"/>
      <c r="FI1291" s="16"/>
    </row>
    <row r="1292" spans="68:165" x14ac:dyDescent="0.25">
      <c r="BP1292" s="16"/>
      <c r="BQ1292" s="16"/>
      <c r="BR1292" s="16"/>
      <c r="BS1292" s="16"/>
      <c r="BT1292" s="16"/>
      <c r="BU1292" s="16"/>
      <c r="BV1292" s="16"/>
      <c r="BW1292" s="16"/>
      <c r="BX1292" s="16"/>
      <c r="BY1292" s="16"/>
      <c r="BZ1292" s="16"/>
      <c r="CA1292" s="16"/>
      <c r="CB1292" s="16"/>
      <c r="CC1292" s="16"/>
      <c r="CD1292" s="16"/>
      <c r="CE1292" s="16"/>
      <c r="CF1292" s="16"/>
      <c r="CG1292" s="16"/>
      <c r="CH1292" s="16"/>
      <c r="CI1292" s="16"/>
      <c r="CJ1292" s="16"/>
      <c r="CK1292" s="16"/>
      <c r="CL1292" s="16"/>
      <c r="CM1292" s="16"/>
      <c r="CN1292" s="16"/>
      <c r="CO1292" s="16"/>
      <c r="CP1292" s="16"/>
      <c r="CQ1292" s="16"/>
      <c r="CR1292" s="16"/>
      <c r="CS1292" s="16"/>
      <c r="CT1292" s="16"/>
      <c r="CU1292" s="16"/>
      <c r="CV1292" s="16"/>
      <c r="CW1292" s="16"/>
      <c r="CX1292" s="16"/>
      <c r="CY1292" s="16"/>
      <c r="CZ1292" s="16"/>
      <c r="DA1292" s="16"/>
      <c r="DB1292" s="16"/>
      <c r="DC1292" s="16"/>
      <c r="DD1292" s="16"/>
      <c r="DE1292" s="16"/>
      <c r="DF1292" s="16"/>
      <c r="DG1292" s="16"/>
      <c r="DH1292" s="16"/>
      <c r="DI1292" s="16"/>
      <c r="DJ1292" s="16"/>
      <c r="DK1292" s="16"/>
      <c r="DL1292" s="16"/>
      <c r="DM1292" s="16"/>
      <c r="DN1292" s="16"/>
      <c r="DO1292" s="16"/>
      <c r="DP1292" s="16"/>
      <c r="DQ1292" s="16"/>
      <c r="DR1292" s="16"/>
      <c r="DS1292" s="16"/>
      <c r="DT1292" s="16"/>
      <c r="DU1292" s="16"/>
      <c r="DV1292" s="16"/>
      <c r="DW1292" s="16"/>
      <c r="DX1292" s="16"/>
      <c r="DY1292" s="16"/>
      <c r="DZ1292" s="16"/>
      <c r="EA1292" s="16"/>
      <c r="EB1292" s="16"/>
      <c r="EC1292" s="16"/>
      <c r="ED1292" s="16"/>
      <c r="EE1292" s="16"/>
      <c r="EF1292" s="16"/>
      <c r="EG1292" s="16"/>
      <c r="EH1292" s="16"/>
      <c r="EI1292" s="16"/>
      <c r="EJ1292" s="16"/>
      <c r="EK1292" s="16"/>
      <c r="EL1292" s="16"/>
      <c r="EM1292" s="16"/>
      <c r="EN1292" s="16"/>
      <c r="EO1292" s="16"/>
      <c r="EP1292" s="16"/>
      <c r="EQ1292" s="16"/>
      <c r="ER1292" s="16"/>
      <c r="ES1292" s="16"/>
      <c r="ET1292" s="16"/>
      <c r="EU1292" s="16"/>
      <c r="EV1292" s="16"/>
      <c r="EW1292" s="16"/>
      <c r="EX1292" s="16"/>
      <c r="EY1292" s="16"/>
      <c r="EZ1292" s="16"/>
      <c r="FA1292" s="16"/>
      <c r="FB1292" s="16"/>
      <c r="FC1292" s="16"/>
      <c r="FD1292" s="16"/>
      <c r="FE1292" s="16"/>
      <c r="FF1292" s="16"/>
      <c r="FG1292" s="16"/>
      <c r="FH1292" s="16"/>
      <c r="FI1292" s="16"/>
    </row>
    <row r="1293" spans="68:165" x14ac:dyDescent="0.25">
      <c r="BP1293" s="16"/>
      <c r="BQ1293" s="16"/>
      <c r="BR1293" s="16"/>
      <c r="BS1293" s="16"/>
      <c r="BT1293" s="16"/>
      <c r="BU1293" s="16"/>
      <c r="BV1293" s="16"/>
      <c r="BW1293" s="16"/>
      <c r="BX1293" s="16"/>
      <c r="BY1293" s="16"/>
      <c r="BZ1293" s="16"/>
      <c r="CA1293" s="16"/>
      <c r="CB1293" s="16"/>
      <c r="CC1293" s="16"/>
      <c r="CD1293" s="16"/>
      <c r="CE1293" s="16"/>
      <c r="CF1293" s="16"/>
      <c r="CG1293" s="16"/>
      <c r="CH1293" s="16"/>
      <c r="CI1293" s="16"/>
      <c r="CJ1293" s="16"/>
      <c r="CK1293" s="16"/>
      <c r="CL1293" s="16"/>
      <c r="CM1293" s="16"/>
      <c r="CN1293" s="16"/>
      <c r="CO1293" s="16"/>
      <c r="CP1293" s="16"/>
      <c r="CQ1293" s="16"/>
      <c r="CR1293" s="16"/>
      <c r="CS1293" s="16"/>
      <c r="CT1293" s="16"/>
      <c r="CU1293" s="16"/>
      <c r="CV1293" s="16"/>
      <c r="CW1293" s="16"/>
      <c r="CX1293" s="16"/>
      <c r="CY1293" s="16"/>
      <c r="CZ1293" s="16"/>
      <c r="DA1293" s="16"/>
      <c r="DB1293" s="16"/>
      <c r="DC1293" s="16"/>
      <c r="DD1293" s="16"/>
      <c r="DE1293" s="16"/>
      <c r="DF1293" s="16"/>
      <c r="DG1293" s="16"/>
      <c r="DH1293" s="16"/>
      <c r="DI1293" s="16"/>
      <c r="DJ1293" s="16"/>
      <c r="DK1293" s="16"/>
      <c r="DL1293" s="16"/>
      <c r="DM1293" s="16"/>
      <c r="DN1293" s="16"/>
      <c r="DO1293" s="16"/>
      <c r="DP1293" s="16"/>
      <c r="DQ1293" s="16"/>
      <c r="DR1293" s="16"/>
      <c r="DS1293" s="16"/>
      <c r="DT1293" s="16"/>
      <c r="DU1293" s="16"/>
      <c r="DV1293" s="16"/>
      <c r="DW1293" s="16"/>
      <c r="DX1293" s="16"/>
      <c r="DY1293" s="16"/>
      <c r="DZ1293" s="16"/>
      <c r="EA1293" s="16"/>
      <c r="EB1293" s="16"/>
      <c r="EC1293" s="16"/>
      <c r="ED1293" s="16"/>
      <c r="EE1293" s="16"/>
      <c r="EF1293" s="16"/>
      <c r="EG1293" s="16"/>
      <c r="EH1293" s="16"/>
      <c r="EI1293" s="16"/>
      <c r="EJ1293" s="16"/>
      <c r="EK1293" s="16"/>
      <c r="EL1293" s="16"/>
      <c r="EM1293" s="16"/>
      <c r="EN1293" s="16"/>
      <c r="EO1293" s="16"/>
      <c r="EP1293" s="16"/>
      <c r="EQ1293" s="16"/>
      <c r="ER1293" s="16"/>
      <c r="ES1293" s="16"/>
      <c r="ET1293" s="16"/>
      <c r="EU1293" s="16"/>
      <c r="EV1293" s="16"/>
      <c r="EW1293" s="16"/>
      <c r="EX1293" s="16"/>
      <c r="EY1293" s="16"/>
      <c r="EZ1293" s="16"/>
      <c r="FA1293" s="16"/>
      <c r="FB1293" s="16"/>
      <c r="FC1293" s="16"/>
      <c r="FD1293" s="16"/>
      <c r="FE1293" s="16"/>
      <c r="FF1293" s="16"/>
      <c r="FG1293" s="16"/>
      <c r="FH1293" s="16"/>
      <c r="FI1293" s="16"/>
    </row>
    <row r="1294" spans="68:165" x14ac:dyDescent="0.25">
      <c r="BP1294" s="16"/>
      <c r="BQ1294" s="16"/>
      <c r="BR1294" s="16"/>
      <c r="BS1294" s="16"/>
      <c r="BT1294" s="16"/>
      <c r="BU1294" s="16"/>
      <c r="BV1294" s="16"/>
      <c r="BW1294" s="16"/>
      <c r="BX1294" s="16"/>
      <c r="BY1294" s="16"/>
      <c r="BZ1294" s="16"/>
      <c r="CA1294" s="16"/>
      <c r="CB1294" s="16"/>
      <c r="CC1294" s="16"/>
      <c r="CD1294" s="16"/>
      <c r="CE1294" s="16"/>
      <c r="CF1294" s="16"/>
      <c r="CG1294" s="16"/>
      <c r="CH1294" s="16"/>
      <c r="CI1294" s="16"/>
      <c r="CJ1294" s="16"/>
      <c r="CK1294" s="16"/>
      <c r="CL1294" s="16"/>
      <c r="CM1294" s="16"/>
      <c r="CN1294" s="16"/>
      <c r="CO1294" s="16"/>
      <c r="CP1294" s="16"/>
      <c r="CQ1294" s="16"/>
      <c r="CR1294" s="16"/>
      <c r="CS1294" s="16"/>
      <c r="CT1294" s="16"/>
      <c r="CU1294" s="16"/>
      <c r="CV1294" s="16"/>
      <c r="CW1294" s="16"/>
      <c r="CX1294" s="16"/>
      <c r="CY1294" s="16"/>
      <c r="CZ1294" s="16"/>
      <c r="DA1294" s="16"/>
      <c r="DB1294" s="16"/>
      <c r="DC1294" s="16"/>
      <c r="DD1294" s="16"/>
      <c r="DE1294" s="16"/>
      <c r="DF1294" s="16"/>
      <c r="DG1294" s="16"/>
      <c r="DH1294" s="16"/>
      <c r="DI1294" s="16"/>
      <c r="DJ1294" s="16"/>
      <c r="DK1294" s="16"/>
      <c r="DL1294" s="16"/>
      <c r="DM1294" s="16"/>
      <c r="DN1294" s="16"/>
      <c r="DO1294" s="16"/>
      <c r="DP1294" s="16"/>
      <c r="DQ1294" s="16"/>
      <c r="DR1294" s="16"/>
      <c r="DS1294" s="16"/>
      <c r="DT1294" s="16"/>
      <c r="DU1294" s="16"/>
      <c r="DV1294" s="16"/>
      <c r="DW1294" s="16"/>
      <c r="DX1294" s="16"/>
      <c r="DY1294" s="16"/>
      <c r="DZ1294" s="16"/>
      <c r="EA1294" s="16"/>
      <c r="EB1294" s="16"/>
      <c r="EC1294" s="16"/>
      <c r="ED1294" s="16"/>
      <c r="EE1294" s="16"/>
      <c r="EF1294" s="16"/>
      <c r="EG1294" s="16"/>
      <c r="EH1294" s="16"/>
      <c r="EI1294" s="16"/>
      <c r="EJ1294" s="16"/>
      <c r="EK1294" s="16"/>
      <c r="EL1294" s="16"/>
      <c r="EM1294" s="16"/>
      <c r="EN1294" s="16"/>
      <c r="EO1294" s="16"/>
      <c r="EP1294" s="16"/>
      <c r="EQ1294" s="16"/>
      <c r="ER1294" s="16"/>
      <c r="ES1294" s="16"/>
      <c r="ET1294" s="16"/>
      <c r="EU1294" s="16"/>
      <c r="EV1294" s="16"/>
      <c r="EW1294" s="16"/>
      <c r="EX1294" s="16"/>
      <c r="EY1294" s="16"/>
      <c r="EZ1294" s="16"/>
      <c r="FA1294" s="16"/>
      <c r="FB1294" s="16"/>
      <c r="FC1294" s="16"/>
      <c r="FD1294" s="16"/>
      <c r="FE1294" s="16"/>
      <c r="FF1294" s="16"/>
      <c r="FG1294" s="16"/>
      <c r="FH1294" s="16"/>
      <c r="FI1294" s="16"/>
    </row>
    <row r="1295" spans="68:165" x14ac:dyDescent="0.25">
      <c r="BP1295" s="16"/>
      <c r="BQ1295" s="16"/>
      <c r="BR1295" s="16"/>
      <c r="BS1295" s="16"/>
      <c r="BT1295" s="16"/>
      <c r="BU1295" s="16"/>
      <c r="BV1295" s="16"/>
      <c r="BW1295" s="16"/>
      <c r="BX1295" s="16"/>
      <c r="BY1295" s="16"/>
      <c r="BZ1295" s="16"/>
      <c r="CA1295" s="16"/>
      <c r="CB1295" s="16"/>
      <c r="CC1295" s="16"/>
      <c r="CD1295" s="16"/>
      <c r="CE1295" s="16"/>
      <c r="CF1295" s="16"/>
      <c r="CG1295" s="16"/>
      <c r="CH1295" s="16"/>
      <c r="CI1295" s="16"/>
      <c r="CJ1295" s="16"/>
      <c r="CK1295" s="16"/>
      <c r="CL1295" s="16"/>
      <c r="CM1295" s="16"/>
      <c r="CN1295" s="16"/>
      <c r="CO1295" s="16"/>
      <c r="CP1295" s="16"/>
      <c r="CQ1295" s="16"/>
      <c r="CR1295" s="16"/>
      <c r="CS1295" s="16"/>
      <c r="CT1295" s="16"/>
      <c r="CU1295" s="16"/>
      <c r="CV1295" s="16"/>
      <c r="CW1295" s="16"/>
      <c r="CX1295" s="16"/>
      <c r="CY1295" s="16"/>
      <c r="CZ1295" s="16"/>
      <c r="DA1295" s="16"/>
      <c r="DB1295" s="16"/>
      <c r="DC1295" s="16"/>
      <c r="DD1295" s="16"/>
      <c r="DE1295" s="16"/>
      <c r="DF1295" s="16"/>
      <c r="DG1295" s="16"/>
      <c r="DH1295" s="16"/>
      <c r="DI1295" s="16"/>
      <c r="DJ1295" s="16"/>
      <c r="DK1295" s="16"/>
      <c r="DL1295" s="16"/>
      <c r="DM1295" s="16"/>
      <c r="DN1295" s="16"/>
      <c r="DO1295" s="16"/>
      <c r="DP1295" s="16"/>
      <c r="DQ1295" s="16"/>
      <c r="DR1295" s="16"/>
      <c r="DS1295" s="16"/>
      <c r="DT1295" s="16"/>
      <c r="DU1295" s="16"/>
      <c r="DV1295" s="16"/>
      <c r="DW1295" s="16"/>
      <c r="DX1295" s="16"/>
      <c r="DY1295" s="16"/>
      <c r="DZ1295" s="16"/>
      <c r="EA1295" s="16"/>
      <c r="EB1295" s="16"/>
      <c r="EC1295" s="16"/>
      <c r="ED1295" s="16"/>
      <c r="EE1295" s="16"/>
      <c r="EF1295" s="16"/>
      <c r="EG1295" s="16"/>
      <c r="EH1295" s="16"/>
      <c r="EI1295" s="16"/>
      <c r="EJ1295" s="16"/>
      <c r="EK1295" s="16"/>
      <c r="EL1295" s="16"/>
      <c r="EM1295" s="16"/>
      <c r="EN1295" s="16"/>
      <c r="EO1295" s="16"/>
      <c r="EP1295" s="16"/>
      <c r="EQ1295" s="16"/>
      <c r="ER1295" s="16"/>
      <c r="ES1295" s="16"/>
      <c r="ET1295" s="16"/>
      <c r="EU1295" s="16"/>
      <c r="EV1295" s="16"/>
      <c r="EW1295" s="16"/>
      <c r="EX1295" s="16"/>
      <c r="EY1295" s="16"/>
      <c r="EZ1295" s="16"/>
      <c r="FA1295" s="16"/>
      <c r="FB1295" s="16"/>
      <c r="FC1295" s="16"/>
      <c r="FD1295" s="16"/>
      <c r="FE1295" s="16"/>
      <c r="FF1295" s="16"/>
      <c r="FG1295" s="16"/>
      <c r="FH1295" s="16"/>
      <c r="FI1295" s="16"/>
    </row>
    <row r="1296" spans="68:165" x14ac:dyDescent="0.25">
      <c r="BP1296" s="16"/>
      <c r="BQ1296" s="16"/>
      <c r="BR1296" s="16"/>
      <c r="BS1296" s="16"/>
      <c r="BT1296" s="16"/>
      <c r="BU1296" s="16"/>
      <c r="BV1296" s="16"/>
      <c r="BW1296" s="16"/>
      <c r="BX1296" s="16"/>
      <c r="BY1296" s="16"/>
      <c r="BZ1296" s="16"/>
      <c r="CA1296" s="16"/>
      <c r="CB1296" s="16"/>
      <c r="CC1296" s="16"/>
      <c r="CD1296" s="16"/>
      <c r="CE1296" s="16"/>
      <c r="CF1296" s="16"/>
      <c r="CG1296" s="16"/>
      <c r="CH1296" s="16"/>
      <c r="CI1296" s="16"/>
      <c r="CJ1296" s="16"/>
      <c r="CK1296" s="16"/>
      <c r="CL1296" s="16"/>
      <c r="CM1296" s="16"/>
      <c r="CN1296" s="16"/>
      <c r="CO1296" s="16"/>
      <c r="CP1296" s="16"/>
      <c r="CQ1296" s="16"/>
      <c r="CR1296" s="16"/>
      <c r="CS1296" s="16"/>
      <c r="CT1296" s="16"/>
      <c r="CU1296" s="16"/>
      <c r="CV1296" s="16"/>
      <c r="CW1296" s="16"/>
      <c r="CX1296" s="16"/>
      <c r="CY1296" s="16"/>
      <c r="CZ1296" s="16"/>
      <c r="DA1296" s="16"/>
      <c r="DB1296" s="16"/>
      <c r="DC1296" s="16"/>
      <c r="DD1296" s="16"/>
      <c r="DE1296" s="16"/>
      <c r="DF1296" s="16"/>
      <c r="DG1296" s="16"/>
      <c r="DH1296" s="16"/>
      <c r="DI1296" s="16"/>
      <c r="DJ1296" s="16"/>
      <c r="DK1296" s="16"/>
      <c r="DL1296" s="16"/>
      <c r="DM1296" s="16"/>
      <c r="DN1296" s="16"/>
      <c r="DO1296" s="16"/>
      <c r="DP1296" s="16"/>
      <c r="DQ1296" s="16"/>
      <c r="DR1296" s="16"/>
      <c r="DS1296" s="16"/>
      <c r="DT1296" s="16"/>
      <c r="DU1296" s="16"/>
      <c r="DV1296" s="16"/>
      <c r="DW1296" s="16"/>
      <c r="DX1296" s="16"/>
      <c r="DY1296" s="16"/>
      <c r="DZ1296" s="16"/>
      <c r="EA1296" s="16"/>
      <c r="EB1296" s="16"/>
      <c r="EC1296" s="16"/>
      <c r="ED1296" s="16"/>
      <c r="EE1296" s="16"/>
      <c r="EF1296" s="16"/>
      <c r="EG1296" s="16"/>
      <c r="EH1296" s="16"/>
      <c r="EI1296" s="16"/>
      <c r="EJ1296" s="16"/>
      <c r="EK1296" s="16"/>
      <c r="EL1296" s="16"/>
      <c r="EM1296" s="16"/>
      <c r="EN1296" s="16"/>
      <c r="EO1296" s="16"/>
      <c r="EP1296" s="16"/>
      <c r="EQ1296" s="16"/>
      <c r="ER1296" s="16"/>
      <c r="ES1296" s="16"/>
      <c r="ET1296" s="16"/>
      <c r="EU1296" s="16"/>
      <c r="EV1296" s="16"/>
      <c r="EW1296" s="16"/>
      <c r="EX1296" s="16"/>
      <c r="EY1296" s="16"/>
      <c r="EZ1296" s="16"/>
      <c r="FA1296" s="16"/>
      <c r="FB1296" s="16"/>
      <c r="FC1296" s="16"/>
      <c r="FD1296" s="16"/>
      <c r="FE1296" s="16"/>
      <c r="FF1296" s="16"/>
      <c r="FG1296" s="16"/>
      <c r="FH1296" s="16"/>
      <c r="FI1296" s="16"/>
    </row>
    <row r="1297" spans="68:165" x14ac:dyDescent="0.25">
      <c r="BP1297" s="16"/>
      <c r="BQ1297" s="16"/>
      <c r="BR1297" s="16"/>
      <c r="BS1297" s="16"/>
      <c r="BT1297" s="16"/>
      <c r="BU1297" s="16"/>
      <c r="BV1297" s="16"/>
      <c r="BW1297" s="16"/>
      <c r="BX1297" s="16"/>
      <c r="BY1297" s="16"/>
      <c r="BZ1297" s="16"/>
      <c r="CA1297" s="16"/>
      <c r="CB1297" s="16"/>
      <c r="CC1297" s="16"/>
      <c r="CD1297" s="16"/>
      <c r="CE1297" s="16"/>
      <c r="CF1297" s="16"/>
      <c r="CG1297" s="16"/>
      <c r="CH1297" s="16"/>
      <c r="CI1297" s="16"/>
      <c r="CJ1297" s="16"/>
      <c r="CK1297" s="16"/>
      <c r="CL1297" s="16"/>
      <c r="CM1297" s="16"/>
      <c r="CN1297" s="16"/>
      <c r="CO1297" s="16"/>
      <c r="CP1297" s="16"/>
      <c r="CQ1297" s="16"/>
      <c r="CR1297" s="16"/>
      <c r="CS1297" s="16"/>
      <c r="CT1297" s="16"/>
      <c r="CU1297" s="16"/>
      <c r="CV1297" s="16"/>
      <c r="CW1297" s="16"/>
      <c r="CX1297" s="16"/>
      <c r="CY1297" s="16"/>
      <c r="CZ1297" s="16"/>
      <c r="DA1297" s="16"/>
      <c r="DB1297" s="16"/>
      <c r="DC1297" s="16"/>
      <c r="DD1297" s="16"/>
      <c r="DE1297" s="16"/>
      <c r="DF1297" s="16"/>
      <c r="DG1297" s="16"/>
      <c r="DH1297" s="16"/>
      <c r="DI1297" s="16"/>
      <c r="DJ1297" s="16"/>
      <c r="DK1297" s="16"/>
      <c r="DL1297" s="16"/>
      <c r="DM1297" s="16"/>
      <c r="DN1297" s="16"/>
      <c r="DO1297" s="16"/>
      <c r="DP1297" s="16"/>
      <c r="DQ1297" s="16"/>
      <c r="DR1297" s="16"/>
      <c r="DS1297" s="16"/>
      <c r="DT1297" s="16"/>
      <c r="DU1297" s="16"/>
      <c r="DV1297" s="16"/>
      <c r="DW1297" s="16"/>
      <c r="DX1297" s="16"/>
      <c r="DY1297" s="16"/>
      <c r="DZ1297" s="16"/>
      <c r="EA1297" s="16"/>
      <c r="EB1297" s="16"/>
      <c r="EC1297" s="16"/>
      <c r="ED1297" s="16"/>
      <c r="EE1297" s="16"/>
      <c r="EF1297" s="16"/>
      <c r="EG1297" s="16"/>
      <c r="EH1297" s="16"/>
      <c r="EI1297" s="16"/>
      <c r="EJ1297" s="16"/>
      <c r="EK1297" s="16"/>
      <c r="EL1297" s="16"/>
      <c r="EM1297" s="16"/>
      <c r="EN1297" s="16"/>
      <c r="EO1297" s="16"/>
      <c r="EP1297" s="16"/>
      <c r="EQ1297" s="16"/>
      <c r="ER1297" s="16"/>
      <c r="ES1297" s="16"/>
      <c r="ET1297" s="16"/>
      <c r="EU1297" s="16"/>
      <c r="EV1297" s="16"/>
      <c r="EW1297" s="16"/>
      <c r="EX1297" s="16"/>
      <c r="EY1297" s="16"/>
      <c r="EZ1297" s="16"/>
      <c r="FA1297" s="16"/>
      <c r="FB1297" s="16"/>
      <c r="FC1297" s="16"/>
      <c r="FD1297" s="16"/>
      <c r="FE1297" s="16"/>
      <c r="FF1297" s="16"/>
      <c r="FG1297" s="16"/>
      <c r="FH1297" s="16"/>
      <c r="FI1297" s="16"/>
    </row>
    <row r="1298" spans="68:165" x14ac:dyDescent="0.25">
      <c r="BP1298" s="16"/>
      <c r="BQ1298" s="16"/>
      <c r="BR1298" s="16"/>
      <c r="BS1298" s="16"/>
      <c r="BT1298" s="16"/>
      <c r="BU1298" s="16"/>
      <c r="BV1298" s="16"/>
      <c r="BW1298" s="16"/>
      <c r="BX1298" s="16"/>
      <c r="BY1298" s="16"/>
      <c r="BZ1298" s="16"/>
      <c r="CA1298" s="16"/>
      <c r="CB1298" s="16"/>
      <c r="CC1298" s="16"/>
      <c r="CD1298" s="16"/>
      <c r="CE1298" s="16"/>
      <c r="CF1298" s="16"/>
      <c r="CG1298" s="16"/>
      <c r="CH1298" s="16"/>
      <c r="CI1298" s="16"/>
      <c r="CJ1298" s="16"/>
      <c r="CK1298" s="16"/>
      <c r="CL1298" s="16"/>
      <c r="CM1298" s="16"/>
      <c r="CN1298" s="16"/>
      <c r="CO1298" s="16"/>
      <c r="CP1298" s="16"/>
      <c r="CQ1298" s="16"/>
      <c r="CR1298" s="16"/>
      <c r="CS1298" s="16"/>
      <c r="CT1298" s="16"/>
      <c r="CU1298" s="16"/>
      <c r="CV1298" s="16"/>
      <c r="CW1298" s="16"/>
      <c r="CX1298" s="16"/>
      <c r="CY1298" s="16"/>
      <c r="CZ1298" s="16"/>
      <c r="DA1298" s="16"/>
      <c r="DB1298" s="16"/>
      <c r="DC1298" s="16"/>
      <c r="DD1298" s="16"/>
      <c r="DE1298" s="16"/>
      <c r="DF1298" s="16"/>
      <c r="DG1298" s="16"/>
      <c r="DH1298" s="16"/>
      <c r="DI1298" s="16"/>
      <c r="DJ1298" s="16"/>
      <c r="DK1298" s="16"/>
      <c r="DL1298" s="16"/>
      <c r="DM1298" s="16"/>
      <c r="DN1298" s="16"/>
      <c r="DO1298" s="16"/>
      <c r="DP1298" s="16"/>
      <c r="DQ1298" s="16"/>
      <c r="DR1298" s="16"/>
      <c r="DS1298" s="16"/>
      <c r="DT1298" s="16"/>
      <c r="DU1298" s="16"/>
      <c r="DV1298" s="16"/>
      <c r="DW1298" s="16"/>
      <c r="DX1298" s="16"/>
      <c r="DY1298" s="16"/>
      <c r="DZ1298" s="16"/>
      <c r="EA1298" s="16"/>
      <c r="EB1298" s="16"/>
      <c r="EC1298" s="16"/>
      <c r="ED1298" s="16"/>
      <c r="EE1298" s="16"/>
      <c r="EF1298" s="16"/>
      <c r="EG1298" s="16"/>
      <c r="EH1298" s="16"/>
      <c r="EI1298" s="16"/>
      <c r="EJ1298" s="16"/>
      <c r="EK1298" s="16"/>
      <c r="EL1298" s="16"/>
      <c r="EM1298" s="16"/>
      <c r="EN1298" s="16"/>
      <c r="EO1298" s="16"/>
      <c r="EP1298" s="16"/>
      <c r="EQ1298" s="16"/>
      <c r="ER1298" s="16"/>
      <c r="ES1298" s="16"/>
      <c r="ET1298" s="16"/>
      <c r="EU1298" s="16"/>
      <c r="EV1298" s="16"/>
      <c r="EW1298" s="16"/>
      <c r="EX1298" s="16"/>
      <c r="EY1298" s="16"/>
      <c r="EZ1298" s="16"/>
      <c r="FA1298" s="16"/>
      <c r="FB1298" s="16"/>
      <c r="FC1298" s="16"/>
      <c r="FD1298" s="16"/>
      <c r="FE1298" s="16"/>
      <c r="FF1298" s="16"/>
      <c r="FG1298" s="16"/>
      <c r="FH1298" s="16"/>
      <c r="FI1298" s="16"/>
    </row>
    <row r="1299" spans="68:165" x14ac:dyDescent="0.25">
      <c r="BP1299" s="16"/>
      <c r="BQ1299" s="16"/>
      <c r="BR1299" s="16"/>
      <c r="BS1299" s="16"/>
      <c r="BT1299" s="16"/>
      <c r="BU1299" s="16"/>
      <c r="BV1299" s="16"/>
      <c r="BW1299" s="16"/>
      <c r="BX1299" s="16"/>
      <c r="BY1299" s="16"/>
      <c r="BZ1299" s="16"/>
      <c r="CA1299" s="16"/>
      <c r="CB1299" s="16"/>
      <c r="CC1299" s="16"/>
      <c r="CD1299" s="16"/>
      <c r="CE1299" s="16"/>
      <c r="CF1299" s="16"/>
      <c r="CG1299" s="16"/>
      <c r="CH1299" s="16"/>
      <c r="CI1299" s="16"/>
      <c r="CJ1299" s="16"/>
      <c r="CK1299" s="16"/>
      <c r="CL1299" s="16"/>
      <c r="CM1299" s="16"/>
      <c r="CN1299" s="16"/>
      <c r="CO1299" s="16"/>
      <c r="CP1299" s="16"/>
      <c r="CQ1299" s="16"/>
      <c r="CR1299" s="16"/>
      <c r="CS1299" s="16"/>
      <c r="CT1299" s="16"/>
      <c r="CU1299" s="16"/>
      <c r="CV1299" s="16"/>
      <c r="CW1299" s="16"/>
      <c r="CX1299" s="16"/>
      <c r="CY1299" s="16"/>
      <c r="CZ1299" s="16"/>
      <c r="DA1299" s="16"/>
      <c r="DB1299" s="16"/>
      <c r="DC1299" s="16"/>
      <c r="DD1299" s="16"/>
      <c r="DE1299" s="16"/>
      <c r="DF1299" s="16"/>
      <c r="DG1299" s="16"/>
      <c r="DH1299" s="16"/>
      <c r="DI1299" s="16"/>
      <c r="DJ1299" s="16"/>
      <c r="DK1299" s="16"/>
      <c r="DL1299" s="16"/>
      <c r="DM1299" s="16"/>
      <c r="DN1299" s="16"/>
      <c r="DO1299" s="16"/>
      <c r="DP1299" s="16"/>
      <c r="DQ1299" s="16"/>
      <c r="DR1299" s="16"/>
      <c r="DS1299" s="16"/>
      <c r="DT1299" s="16"/>
      <c r="DU1299" s="16"/>
      <c r="DV1299" s="16"/>
      <c r="DW1299" s="16"/>
      <c r="DX1299" s="16"/>
      <c r="DY1299" s="16"/>
      <c r="DZ1299" s="16"/>
      <c r="EA1299" s="16"/>
      <c r="EB1299" s="16"/>
      <c r="EC1299" s="16"/>
      <c r="ED1299" s="16"/>
      <c r="EE1299" s="16"/>
      <c r="EF1299" s="16"/>
      <c r="EG1299" s="16"/>
      <c r="EH1299" s="16"/>
      <c r="EI1299" s="16"/>
      <c r="EJ1299" s="16"/>
      <c r="EK1299" s="16"/>
      <c r="EL1299" s="16"/>
      <c r="EM1299" s="16"/>
      <c r="EN1299" s="16"/>
      <c r="EO1299" s="16"/>
      <c r="EP1299" s="16"/>
      <c r="EQ1299" s="16"/>
      <c r="ER1299" s="16"/>
      <c r="ES1299" s="16"/>
      <c r="ET1299" s="16"/>
      <c r="EU1299" s="16"/>
      <c r="EV1299" s="16"/>
      <c r="EW1299" s="16"/>
      <c r="EX1299" s="16"/>
      <c r="EY1299" s="16"/>
      <c r="EZ1299" s="16"/>
      <c r="FA1299" s="16"/>
      <c r="FB1299" s="16"/>
      <c r="FC1299" s="16"/>
      <c r="FD1299" s="16"/>
      <c r="FE1299" s="16"/>
      <c r="FF1299" s="16"/>
      <c r="FG1299" s="16"/>
      <c r="FH1299" s="16"/>
      <c r="FI1299" s="16"/>
    </row>
    <row r="1300" spans="68:165" x14ac:dyDescent="0.25">
      <c r="BP1300" s="16"/>
      <c r="BQ1300" s="16"/>
      <c r="BR1300" s="16"/>
      <c r="BS1300" s="16"/>
      <c r="BT1300" s="16"/>
      <c r="BU1300" s="16"/>
      <c r="BV1300" s="16"/>
      <c r="BW1300" s="16"/>
      <c r="BX1300" s="16"/>
      <c r="BY1300" s="16"/>
      <c r="BZ1300" s="16"/>
      <c r="CA1300" s="16"/>
      <c r="CB1300" s="16"/>
      <c r="CC1300" s="16"/>
      <c r="CD1300" s="16"/>
      <c r="CE1300" s="16"/>
      <c r="CF1300" s="16"/>
      <c r="CG1300" s="16"/>
      <c r="CH1300" s="16"/>
      <c r="CI1300" s="16"/>
      <c r="CJ1300" s="16"/>
      <c r="CK1300" s="16"/>
      <c r="CL1300" s="16"/>
      <c r="CM1300" s="16"/>
      <c r="CN1300" s="16"/>
      <c r="CO1300" s="16"/>
      <c r="CP1300" s="16"/>
      <c r="CQ1300" s="16"/>
      <c r="CR1300" s="16"/>
      <c r="CS1300" s="16"/>
      <c r="CT1300" s="16"/>
      <c r="CU1300" s="16"/>
      <c r="CV1300" s="16"/>
      <c r="CW1300" s="16"/>
      <c r="CX1300" s="16"/>
      <c r="CY1300" s="16"/>
      <c r="CZ1300" s="16"/>
      <c r="DA1300" s="16"/>
      <c r="DB1300" s="16"/>
      <c r="DC1300" s="16"/>
      <c r="DD1300" s="16"/>
      <c r="DE1300" s="16"/>
      <c r="DF1300" s="16"/>
      <c r="DG1300" s="16"/>
      <c r="DH1300" s="16"/>
      <c r="DI1300" s="16"/>
      <c r="DJ1300" s="16"/>
      <c r="DK1300" s="16"/>
      <c r="DL1300" s="16"/>
      <c r="DM1300" s="16"/>
      <c r="DN1300" s="16"/>
      <c r="DO1300" s="16"/>
      <c r="DP1300" s="16"/>
      <c r="DQ1300" s="16"/>
      <c r="DR1300" s="16"/>
      <c r="DS1300" s="16"/>
      <c r="DT1300" s="16"/>
      <c r="DU1300" s="16"/>
      <c r="DV1300" s="16"/>
      <c r="DW1300" s="16"/>
      <c r="DX1300" s="16"/>
      <c r="DY1300" s="16"/>
      <c r="DZ1300" s="16"/>
      <c r="EA1300" s="16"/>
      <c r="EB1300" s="16"/>
      <c r="EC1300" s="16"/>
      <c r="ED1300" s="16"/>
      <c r="EE1300" s="16"/>
      <c r="EF1300" s="16"/>
      <c r="EG1300" s="16"/>
      <c r="EH1300" s="16"/>
      <c r="EI1300" s="16"/>
      <c r="EJ1300" s="16"/>
      <c r="EK1300" s="16"/>
      <c r="EL1300" s="16"/>
      <c r="EM1300" s="16"/>
      <c r="EN1300" s="16"/>
      <c r="EO1300" s="16"/>
      <c r="EP1300" s="16"/>
      <c r="EQ1300" s="16"/>
      <c r="ER1300" s="16"/>
      <c r="ES1300" s="16"/>
      <c r="ET1300" s="16"/>
      <c r="EU1300" s="16"/>
      <c r="EV1300" s="16"/>
      <c r="EW1300" s="16"/>
      <c r="EX1300" s="16"/>
      <c r="EY1300" s="16"/>
      <c r="EZ1300" s="16"/>
      <c r="FA1300" s="16"/>
      <c r="FB1300" s="16"/>
      <c r="FC1300" s="16"/>
      <c r="FD1300" s="16"/>
      <c r="FE1300" s="16"/>
      <c r="FF1300" s="16"/>
      <c r="FG1300" s="16"/>
      <c r="FH1300" s="16"/>
      <c r="FI1300" s="16"/>
    </row>
    <row r="1301" spans="68:165" x14ac:dyDescent="0.25">
      <c r="BP1301" s="16"/>
      <c r="BQ1301" s="16"/>
      <c r="BR1301" s="16"/>
      <c r="BS1301" s="16"/>
      <c r="BT1301" s="16"/>
      <c r="BU1301" s="16"/>
      <c r="BV1301" s="16"/>
      <c r="BW1301" s="16"/>
      <c r="BX1301" s="16"/>
      <c r="BY1301" s="16"/>
      <c r="BZ1301" s="16"/>
      <c r="CA1301" s="16"/>
      <c r="CB1301" s="16"/>
      <c r="CC1301" s="16"/>
      <c r="CD1301" s="16"/>
      <c r="CE1301" s="16"/>
      <c r="CF1301" s="16"/>
      <c r="CG1301" s="16"/>
      <c r="CH1301" s="16"/>
      <c r="CI1301" s="16"/>
      <c r="CJ1301" s="16"/>
      <c r="CK1301" s="16"/>
      <c r="CL1301" s="16"/>
      <c r="CM1301" s="16"/>
      <c r="CN1301" s="16"/>
      <c r="CO1301" s="16"/>
      <c r="CP1301" s="16"/>
      <c r="CQ1301" s="16"/>
      <c r="CR1301" s="16"/>
      <c r="CS1301" s="16"/>
      <c r="CT1301" s="16"/>
      <c r="CU1301" s="16"/>
      <c r="CV1301" s="16"/>
      <c r="CW1301" s="16"/>
      <c r="CX1301" s="16"/>
      <c r="CY1301" s="16"/>
      <c r="CZ1301" s="16"/>
      <c r="DA1301" s="16"/>
      <c r="DB1301" s="16"/>
      <c r="DC1301" s="16"/>
      <c r="DD1301" s="16"/>
      <c r="DE1301" s="16"/>
      <c r="DF1301" s="16"/>
      <c r="DG1301" s="16"/>
      <c r="DH1301" s="16"/>
      <c r="DI1301" s="16"/>
      <c r="DJ1301" s="16"/>
      <c r="DK1301" s="16"/>
      <c r="DL1301" s="16"/>
      <c r="DM1301" s="16"/>
      <c r="DN1301" s="16"/>
      <c r="DO1301" s="16"/>
      <c r="DP1301" s="16"/>
      <c r="DQ1301" s="16"/>
      <c r="DR1301" s="16"/>
      <c r="DS1301" s="16"/>
      <c r="DT1301" s="16"/>
      <c r="DU1301" s="16"/>
      <c r="DV1301" s="16"/>
      <c r="DW1301" s="16"/>
      <c r="DX1301" s="16"/>
      <c r="DY1301" s="16"/>
      <c r="DZ1301" s="16"/>
      <c r="EA1301" s="16"/>
      <c r="EB1301" s="16"/>
      <c r="EC1301" s="16"/>
      <c r="ED1301" s="16"/>
      <c r="EE1301" s="16"/>
      <c r="EF1301" s="16"/>
      <c r="EG1301" s="16"/>
      <c r="EH1301" s="16"/>
      <c r="EI1301" s="16"/>
      <c r="EJ1301" s="16"/>
      <c r="EK1301" s="16"/>
      <c r="EL1301" s="16"/>
      <c r="EM1301" s="16"/>
      <c r="EN1301" s="16"/>
      <c r="EO1301" s="16"/>
      <c r="EP1301" s="16"/>
      <c r="EQ1301" s="16"/>
      <c r="ER1301" s="16"/>
      <c r="ES1301" s="16"/>
      <c r="ET1301" s="16"/>
      <c r="EU1301" s="16"/>
      <c r="EV1301" s="16"/>
      <c r="EW1301" s="16"/>
      <c r="EX1301" s="16"/>
      <c r="EY1301" s="16"/>
      <c r="EZ1301" s="16"/>
      <c r="FA1301" s="16"/>
      <c r="FB1301" s="16"/>
      <c r="FC1301" s="16"/>
      <c r="FD1301" s="16"/>
      <c r="FE1301" s="16"/>
      <c r="FF1301" s="16"/>
      <c r="FG1301" s="16"/>
      <c r="FH1301" s="16"/>
      <c r="FI1301" s="16"/>
    </row>
    <row r="1302" spans="68:165" x14ac:dyDescent="0.25">
      <c r="BP1302" s="16"/>
      <c r="BQ1302" s="16"/>
      <c r="BR1302" s="16"/>
      <c r="BS1302" s="16"/>
      <c r="BT1302" s="16"/>
      <c r="BU1302" s="16"/>
      <c r="BV1302" s="16"/>
      <c r="BW1302" s="16"/>
      <c r="BX1302" s="16"/>
      <c r="BY1302" s="16"/>
      <c r="BZ1302" s="16"/>
      <c r="CA1302" s="16"/>
      <c r="CB1302" s="16"/>
      <c r="CC1302" s="16"/>
      <c r="CD1302" s="16"/>
      <c r="CE1302" s="16"/>
      <c r="CF1302" s="16"/>
      <c r="CG1302" s="16"/>
      <c r="CH1302" s="16"/>
      <c r="CI1302" s="16"/>
      <c r="CJ1302" s="16"/>
      <c r="CK1302" s="16"/>
      <c r="CL1302" s="16"/>
      <c r="CM1302" s="16"/>
      <c r="CN1302" s="16"/>
      <c r="CO1302" s="16"/>
      <c r="CP1302" s="16"/>
      <c r="CQ1302" s="16"/>
      <c r="CR1302" s="16"/>
      <c r="CS1302" s="16"/>
      <c r="CT1302" s="16"/>
      <c r="CU1302" s="16"/>
      <c r="CV1302" s="16"/>
      <c r="CW1302" s="16"/>
      <c r="CX1302" s="16"/>
      <c r="CY1302" s="16"/>
      <c r="CZ1302" s="16"/>
      <c r="DA1302" s="16"/>
      <c r="DB1302" s="16"/>
      <c r="DC1302" s="16"/>
      <c r="DD1302" s="16"/>
      <c r="DE1302" s="16"/>
      <c r="DF1302" s="16"/>
      <c r="DG1302" s="16"/>
      <c r="DH1302" s="16"/>
      <c r="DI1302" s="16"/>
      <c r="DJ1302" s="16"/>
      <c r="DK1302" s="16"/>
      <c r="DL1302" s="16"/>
      <c r="DM1302" s="16"/>
      <c r="DN1302" s="16"/>
      <c r="DO1302" s="16"/>
      <c r="DP1302" s="16"/>
      <c r="DQ1302" s="16"/>
      <c r="DR1302" s="16"/>
      <c r="DS1302" s="16"/>
      <c r="DT1302" s="16"/>
      <c r="DU1302" s="16"/>
      <c r="DV1302" s="16"/>
      <c r="DW1302" s="16"/>
      <c r="DX1302" s="16"/>
      <c r="DY1302" s="16"/>
      <c r="DZ1302" s="16"/>
      <c r="EA1302" s="16"/>
      <c r="EB1302" s="16"/>
      <c r="EC1302" s="16"/>
      <c r="ED1302" s="16"/>
      <c r="EE1302" s="16"/>
      <c r="EF1302" s="16"/>
      <c r="EG1302" s="16"/>
      <c r="EH1302" s="16"/>
      <c r="EI1302" s="16"/>
      <c r="EJ1302" s="16"/>
      <c r="EK1302" s="16"/>
      <c r="EL1302" s="16"/>
      <c r="EM1302" s="16"/>
      <c r="EN1302" s="16"/>
      <c r="EO1302" s="16"/>
      <c r="EP1302" s="16"/>
      <c r="EQ1302" s="16"/>
      <c r="ER1302" s="16"/>
      <c r="ES1302" s="16"/>
      <c r="ET1302" s="16"/>
      <c r="EU1302" s="16"/>
      <c r="EV1302" s="16"/>
      <c r="EW1302" s="16"/>
      <c r="EX1302" s="16"/>
      <c r="EY1302" s="16"/>
      <c r="EZ1302" s="16"/>
      <c r="FA1302" s="16"/>
      <c r="FB1302" s="16"/>
      <c r="FC1302" s="16"/>
      <c r="FD1302" s="16"/>
      <c r="FE1302" s="16"/>
      <c r="FF1302" s="16"/>
      <c r="FG1302" s="16"/>
      <c r="FH1302" s="16"/>
      <c r="FI1302" s="16"/>
    </row>
    <row r="1303" spans="68:165" x14ac:dyDescent="0.25">
      <c r="BP1303" s="16"/>
      <c r="BQ1303" s="16"/>
      <c r="BR1303" s="16"/>
      <c r="BS1303" s="16"/>
      <c r="BT1303" s="16"/>
      <c r="BU1303" s="16"/>
      <c r="BV1303" s="16"/>
      <c r="BW1303" s="16"/>
      <c r="BX1303" s="16"/>
      <c r="BY1303" s="16"/>
      <c r="BZ1303" s="16"/>
      <c r="CA1303" s="16"/>
      <c r="CB1303" s="16"/>
      <c r="CC1303" s="16"/>
      <c r="CD1303" s="16"/>
      <c r="CE1303" s="16"/>
      <c r="CF1303" s="16"/>
      <c r="CG1303" s="16"/>
      <c r="CH1303" s="16"/>
      <c r="CI1303" s="16"/>
      <c r="CJ1303" s="16"/>
      <c r="CK1303" s="16"/>
      <c r="CL1303" s="16"/>
      <c r="CM1303" s="16"/>
      <c r="CN1303" s="16"/>
      <c r="CO1303" s="16"/>
      <c r="CP1303" s="16"/>
      <c r="CQ1303" s="16"/>
      <c r="CR1303" s="16"/>
      <c r="CS1303" s="16"/>
      <c r="CT1303" s="16"/>
      <c r="CU1303" s="16"/>
      <c r="CV1303" s="16"/>
      <c r="CW1303" s="16"/>
      <c r="CX1303" s="16"/>
      <c r="CY1303" s="16"/>
      <c r="CZ1303" s="16"/>
      <c r="DA1303" s="16"/>
      <c r="DB1303" s="16"/>
      <c r="DC1303" s="16"/>
      <c r="DD1303" s="16"/>
      <c r="DE1303" s="16"/>
      <c r="DF1303" s="16"/>
      <c r="DG1303" s="16"/>
      <c r="DH1303" s="16"/>
      <c r="DI1303" s="16"/>
      <c r="DJ1303" s="16"/>
      <c r="DK1303" s="16"/>
      <c r="DL1303" s="16"/>
      <c r="DM1303" s="16"/>
      <c r="DN1303" s="16"/>
      <c r="DO1303" s="16"/>
      <c r="DP1303" s="16"/>
      <c r="DQ1303" s="16"/>
      <c r="DR1303" s="16"/>
      <c r="DS1303" s="16"/>
      <c r="DT1303" s="16"/>
      <c r="DU1303" s="16"/>
      <c r="DV1303" s="16"/>
      <c r="DW1303" s="16"/>
      <c r="DX1303" s="16"/>
      <c r="DY1303" s="16"/>
      <c r="DZ1303" s="16"/>
      <c r="EA1303" s="16"/>
      <c r="EB1303" s="16"/>
      <c r="EC1303" s="16"/>
      <c r="ED1303" s="16"/>
      <c r="EE1303" s="16"/>
      <c r="EF1303" s="16"/>
      <c r="EG1303" s="16"/>
      <c r="EH1303" s="16"/>
      <c r="EI1303" s="16"/>
      <c r="EJ1303" s="16"/>
      <c r="EK1303" s="16"/>
      <c r="EL1303" s="16"/>
      <c r="EM1303" s="16"/>
      <c r="EN1303" s="16"/>
      <c r="EO1303" s="16"/>
      <c r="EP1303" s="16"/>
      <c r="EQ1303" s="16"/>
      <c r="ER1303" s="16"/>
      <c r="ES1303" s="16"/>
      <c r="ET1303" s="16"/>
      <c r="EU1303" s="16"/>
      <c r="EV1303" s="16"/>
      <c r="EW1303" s="16"/>
      <c r="EX1303" s="16"/>
      <c r="EY1303" s="16"/>
      <c r="EZ1303" s="16"/>
      <c r="FA1303" s="16"/>
      <c r="FB1303" s="16"/>
      <c r="FC1303" s="16"/>
      <c r="FD1303" s="16"/>
      <c r="FE1303" s="16"/>
      <c r="FF1303" s="16"/>
      <c r="FG1303" s="16"/>
      <c r="FH1303" s="16"/>
      <c r="FI1303" s="16"/>
    </row>
    <row r="1304" spans="68:165" x14ac:dyDescent="0.25">
      <c r="BP1304" s="16"/>
      <c r="BQ1304" s="16"/>
      <c r="BR1304" s="16"/>
      <c r="BS1304" s="16"/>
      <c r="BT1304" s="16"/>
      <c r="BU1304" s="16"/>
      <c r="BV1304" s="16"/>
      <c r="BW1304" s="16"/>
      <c r="BX1304" s="16"/>
      <c r="BY1304" s="16"/>
      <c r="BZ1304" s="16"/>
      <c r="CA1304" s="16"/>
      <c r="CB1304" s="16"/>
      <c r="CC1304" s="16"/>
      <c r="CD1304" s="16"/>
      <c r="CE1304" s="16"/>
      <c r="CF1304" s="16"/>
      <c r="CG1304" s="16"/>
      <c r="CH1304" s="16"/>
      <c r="CI1304" s="16"/>
      <c r="CJ1304" s="16"/>
      <c r="CK1304" s="16"/>
      <c r="CL1304" s="16"/>
      <c r="CM1304" s="16"/>
      <c r="CN1304" s="16"/>
      <c r="CO1304" s="16"/>
      <c r="CP1304" s="16"/>
      <c r="CQ1304" s="16"/>
      <c r="CR1304" s="16"/>
      <c r="CS1304" s="16"/>
      <c r="CT1304" s="16"/>
      <c r="CU1304" s="16"/>
      <c r="CV1304" s="16"/>
      <c r="CW1304" s="16"/>
      <c r="CX1304" s="16"/>
      <c r="CY1304" s="16"/>
      <c r="CZ1304" s="16"/>
      <c r="DA1304" s="16"/>
      <c r="DB1304" s="16"/>
      <c r="DC1304" s="16"/>
      <c r="DD1304" s="16"/>
      <c r="DE1304" s="16"/>
      <c r="DF1304" s="16"/>
      <c r="DG1304" s="16"/>
      <c r="DH1304" s="16"/>
      <c r="DI1304" s="16"/>
      <c r="DJ1304" s="16"/>
      <c r="DK1304" s="16"/>
      <c r="DL1304" s="16"/>
      <c r="DM1304" s="16"/>
      <c r="DN1304" s="16"/>
      <c r="DO1304" s="16"/>
      <c r="DP1304" s="16"/>
      <c r="DQ1304" s="16"/>
      <c r="DR1304" s="16"/>
      <c r="DS1304" s="16"/>
      <c r="DT1304" s="16"/>
      <c r="DU1304" s="16"/>
      <c r="DV1304" s="16"/>
      <c r="DW1304" s="16"/>
      <c r="DX1304" s="16"/>
      <c r="DY1304" s="16"/>
      <c r="DZ1304" s="16"/>
      <c r="EA1304" s="16"/>
      <c r="EB1304" s="16"/>
      <c r="EC1304" s="16"/>
      <c r="ED1304" s="16"/>
      <c r="EE1304" s="16"/>
      <c r="EF1304" s="16"/>
      <c r="EG1304" s="16"/>
      <c r="EH1304" s="16"/>
      <c r="EI1304" s="16"/>
      <c r="EJ1304" s="16"/>
      <c r="EK1304" s="16"/>
      <c r="EL1304" s="16"/>
      <c r="EM1304" s="16"/>
      <c r="EN1304" s="16"/>
      <c r="EO1304" s="16"/>
      <c r="EP1304" s="16"/>
      <c r="EQ1304" s="16"/>
      <c r="ER1304" s="16"/>
      <c r="ES1304" s="16"/>
      <c r="ET1304" s="16"/>
      <c r="EU1304" s="16"/>
      <c r="EV1304" s="16"/>
      <c r="EW1304" s="16"/>
      <c r="EX1304" s="16"/>
      <c r="EY1304" s="16"/>
      <c r="EZ1304" s="16"/>
      <c r="FA1304" s="16"/>
      <c r="FB1304" s="16"/>
      <c r="FC1304" s="16"/>
      <c r="FD1304" s="16"/>
      <c r="FE1304" s="16"/>
      <c r="FF1304" s="16"/>
      <c r="FG1304" s="16"/>
      <c r="FH1304" s="16"/>
      <c r="FI1304" s="16"/>
    </row>
    <row r="1305" spans="68:165" x14ac:dyDescent="0.25">
      <c r="BP1305" s="16"/>
      <c r="BQ1305" s="16"/>
      <c r="BR1305" s="16"/>
      <c r="BS1305" s="16"/>
      <c r="BT1305" s="16"/>
      <c r="BU1305" s="16"/>
      <c r="BV1305" s="16"/>
      <c r="BW1305" s="16"/>
      <c r="BX1305" s="16"/>
      <c r="BY1305" s="16"/>
      <c r="BZ1305" s="16"/>
      <c r="CA1305" s="16"/>
      <c r="CB1305" s="16"/>
      <c r="CC1305" s="16"/>
      <c r="CD1305" s="16"/>
      <c r="CE1305" s="16"/>
      <c r="CF1305" s="16"/>
      <c r="CG1305" s="16"/>
      <c r="CH1305" s="16"/>
      <c r="CI1305" s="16"/>
      <c r="CJ1305" s="16"/>
      <c r="CK1305" s="16"/>
      <c r="CL1305" s="16"/>
      <c r="CM1305" s="16"/>
      <c r="CN1305" s="16"/>
      <c r="CO1305" s="16"/>
      <c r="CP1305" s="16"/>
      <c r="CQ1305" s="16"/>
      <c r="CR1305" s="16"/>
      <c r="CS1305" s="16"/>
      <c r="CT1305" s="16"/>
      <c r="CU1305" s="16"/>
      <c r="CV1305" s="16"/>
      <c r="CW1305" s="16"/>
      <c r="CX1305" s="16"/>
      <c r="CY1305" s="16"/>
      <c r="CZ1305" s="16"/>
      <c r="DA1305" s="16"/>
      <c r="DB1305" s="16"/>
      <c r="DC1305" s="16"/>
      <c r="DD1305" s="16"/>
      <c r="DE1305" s="16"/>
      <c r="DF1305" s="16"/>
      <c r="DG1305" s="16"/>
      <c r="DH1305" s="16"/>
      <c r="DI1305" s="16"/>
      <c r="DJ1305" s="16"/>
      <c r="DK1305" s="16"/>
      <c r="DL1305" s="16"/>
      <c r="DM1305" s="16"/>
      <c r="DN1305" s="16"/>
      <c r="DO1305" s="16"/>
      <c r="DP1305" s="16"/>
      <c r="DQ1305" s="16"/>
      <c r="DR1305" s="16"/>
      <c r="DS1305" s="16"/>
      <c r="DT1305" s="16"/>
      <c r="DU1305" s="16"/>
      <c r="DV1305" s="16"/>
      <c r="DW1305" s="16"/>
      <c r="DX1305" s="16"/>
      <c r="DY1305" s="16"/>
      <c r="DZ1305" s="16"/>
      <c r="EA1305" s="16"/>
      <c r="EB1305" s="16"/>
      <c r="EC1305" s="16"/>
      <c r="ED1305" s="16"/>
      <c r="EE1305" s="16"/>
      <c r="EF1305" s="16"/>
      <c r="EG1305" s="16"/>
      <c r="EH1305" s="16"/>
      <c r="EI1305" s="16"/>
      <c r="EJ1305" s="16"/>
      <c r="EK1305" s="16"/>
      <c r="EL1305" s="16"/>
      <c r="EM1305" s="16"/>
      <c r="EN1305" s="16"/>
      <c r="EO1305" s="16"/>
      <c r="EP1305" s="16"/>
      <c r="EQ1305" s="16"/>
      <c r="ER1305" s="16"/>
      <c r="ES1305" s="16"/>
      <c r="ET1305" s="16"/>
      <c r="EU1305" s="16"/>
      <c r="EV1305" s="16"/>
      <c r="EW1305" s="16"/>
      <c r="EX1305" s="16"/>
      <c r="EY1305" s="16"/>
      <c r="EZ1305" s="16"/>
      <c r="FA1305" s="16"/>
      <c r="FB1305" s="16"/>
      <c r="FC1305" s="16"/>
      <c r="FD1305" s="16"/>
      <c r="FE1305" s="16"/>
      <c r="FF1305" s="16"/>
      <c r="FG1305" s="16"/>
      <c r="FH1305" s="16"/>
      <c r="FI1305" s="16"/>
    </row>
    <row r="1306" spans="68:165" x14ac:dyDescent="0.25">
      <c r="BP1306" s="16"/>
      <c r="BQ1306" s="16"/>
      <c r="BR1306" s="16"/>
      <c r="BS1306" s="16"/>
      <c r="BT1306" s="16"/>
      <c r="BU1306" s="16"/>
      <c r="BV1306" s="16"/>
      <c r="BW1306" s="16"/>
      <c r="BX1306" s="16"/>
      <c r="BY1306" s="16"/>
      <c r="BZ1306" s="16"/>
      <c r="CA1306" s="16"/>
      <c r="CB1306" s="16"/>
      <c r="CC1306" s="16"/>
      <c r="CD1306" s="16"/>
      <c r="CE1306" s="16"/>
      <c r="CF1306" s="16"/>
      <c r="CG1306" s="16"/>
      <c r="CH1306" s="16"/>
      <c r="CI1306" s="16"/>
      <c r="CJ1306" s="16"/>
      <c r="CK1306" s="16"/>
      <c r="CL1306" s="16"/>
      <c r="CM1306" s="16"/>
      <c r="CN1306" s="16"/>
      <c r="CO1306" s="16"/>
      <c r="CP1306" s="16"/>
      <c r="CQ1306" s="16"/>
      <c r="CR1306" s="16"/>
      <c r="CS1306" s="16"/>
      <c r="CT1306" s="16"/>
      <c r="CU1306" s="16"/>
      <c r="CV1306" s="16"/>
      <c r="CW1306" s="16"/>
      <c r="CX1306" s="16"/>
      <c r="CY1306" s="16"/>
      <c r="CZ1306" s="16"/>
      <c r="DA1306" s="16"/>
      <c r="DB1306" s="16"/>
      <c r="DC1306" s="16"/>
      <c r="DD1306" s="16"/>
      <c r="DE1306" s="16"/>
      <c r="DF1306" s="16"/>
      <c r="DG1306" s="16"/>
      <c r="DH1306" s="16"/>
      <c r="DI1306" s="16"/>
      <c r="DJ1306" s="16"/>
      <c r="DK1306" s="16"/>
      <c r="DL1306" s="16"/>
      <c r="DM1306" s="16"/>
      <c r="DN1306" s="16"/>
      <c r="DO1306" s="16"/>
      <c r="DP1306" s="16"/>
      <c r="DQ1306" s="16"/>
      <c r="DR1306" s="16"/>
      <c r="DS1306" s="16"/>
      <c r="DT1306" s="16"/>
      <c r="DU1306" s="16"/>
      <c r="DV1306" s="16"/>
      <c r="DW1306" s="16"/>
      <c r="DX1306" s="16"/>
      <c r="DY1306" s="16"/>
      <c r="DZ1306" s="16"/>
      <c r="EA1306" s="16"/>
      <c r="EB1306" s="16"/>
      <c r="EC1306" s="16"/>
      <c r="ED1306" s="16"/>
      <c r="EE1306" s="16"/>
      <c r="EF1306" s="16"/>
      <c r="EG1306" s="16"/>
      <c r="EH1306" s="16"/>
      <c r="EI1306" s="16"/>
      <c r="EJ1306" s="16"/>
      <c r="EK1306" s="16"/>
      <c r="EL1306" s="16"/>
      <c r="EM1306" s="16"/>
      <c r="EN1306" s="16"/>
      <c r="EO1306" s="16"/>
      <c r="EP1306" s="16"/>
      <c r="EQ1306" s="16"/>
      <c r="ER1306" s="16"/>
      <c r="ES1306" s="16"/>
      <c r="ET1306" s="16"/>
      <c r="EU1306" s="16"/>
      <c r="EV1306" s="16"/>
      <c r="EW1306" s="16"/>
      <c r="EX1306" s="16"/>
      <c r="EY1306" s="16"/>
      <c r="EZ1306" s="16"/>
      <c r="FA1306" s="16"/>
      <c r="FB1306" s="16"/>
      <c r="FC1306" s="16"/>
      <c r="FD1306" s="16"/>
      <c r="FE1306" s="16"/>
      <c r="FF1306" s="16"/>
      <c r="FG1306" s="16"/>
      <c r="FH1306" s="16"/>
      <c r="FI1306" s="16"/>
    </row>
    <row r="1307" spans="68:165" x14ac:dyDescent="0.25">
      <c r="BP1307" s="16"/>
      <c r="BQ1307" s="16"/>
      <c r="BR1307" s="16"/>
      <c r="BS1307" s="16"/>
      <c r="BT1307" s="16"/>
      <c r="BU1307" s="16"/>
      <c r="BV1307" s="16"/>
      <c r="BW1307" s="16"/>
      <c r="BX1307" s="16"/>
      <c r="BY1307" s="16"/>
      <c r="BZ1307" s="16"/>
      <c r="CA1307" s="16"/>
      <c r="CB1307" s="16"/>
      <c r="CC1307" s="16"/>
      <c r="CD1307" s="16"/>
      <c r="CE1307" s="16"/>
      <c r="CF1307" s="16"/>
      <c r="CG1307" s="16"/>
      <c r="CH1307" s="16"/>
      <c r="CI1307" s="16"/>
      <c r="CJ1307" s="16"/>
      <c r="CK1307" s="16"/>
      <c r="CL1307" s="16"/>
      <c r="CM1307" s="16"/>
      <c r="CN1307" s="16"/>
      <c r="CO1307" s="16"/>
      <c r="CP1307" s="16"/>
      <c r="CQ1307" s="16"/>
      <c r="CR1307" s="16"/>
      <c r="CS1307" s="16"/>
      <c r="CT1307" s="16"/>
      <c r="CU1307" s="16"/>
      <c r="CV1307" s="16"/>
      <c r="CW1307" s="16"/>
      <c r="CX1307" s="16"/>
      <c r="CY1307" s="16"/>
      <c r="CZ1307" s="16"/>
      <c r="DA1307" s="16"/>
      <c r="DB1307" s="16"/>
      <c r="DC1307" s="16"/>
      <c r="DD1307" s="16"/>
      <c r="DE1307" s="16"/>
      <c r="DF1307" s="16"/>
      <c r="DG1307" s="16"/>
      <c r="DH1307" s="16"/>
      <c r="DI1307" s="16"/>
      <c r="DJ1307" s="16"/>
      <c r="DK1307" s="16"/>
      <c r="DL1307" s="16"/>
      <c r="DM1307" s="16"/>
      <c r="DN1307" s="16"/>
      <c r="DO1307" s="16"/>
      <c r="DP1307" s="16"/>
      <c r="DQ1307" s="16"/>
      <c r="DR1307" s="16"/>
      <c r="DS1307" s="16"/>
      <c r="DT1307" s="16"/>
      <c r="DU1307" s="16"/>
      <c r="DV1307" s="16"/>
      <c r="DW1307" s="16"/>
      <c r="DX1307" s="16"/>
      <c r="DY1307" s="16"/>
      <c r="DZ1307" s="16"/>
      <c r="EA1307" s="16"/>
      <c r="EB1307" s="16"/>
      <c r="EC1307" s="16"/>
      <c r="ED1307" s="16"/>
      <c r="EE1307" s="16"/>
      <c r="EF1307" s="16"/>
      <c r="EG1307" s="16"/>
      <c r="EH1307" s="16"/>
      <c r="EI1307" s="16"/>
      <c r="EJ1307" s="16"/>
      <c r="EK1307" s="16"/>
      <c r="EL1307" s="16"/>
      <c r="EM1307" s="16"/>
      <c r="EN1307" s="16"/>
      <c r="EO1307" s="16"/>
      <c r="EP1307" s="16"/>
      <c r="EQ1307" s="16"/>
      <c r="ER1307" s="16"/>
      <c r="ES1307" s="16"/>
      <c r="ET1307" s="16"/>
      <c r="EU1307" s="16"/>
      <c r="EV1307" s="16"/>
      <c r="EW1307" s="16"/>
      <c r="EX1307" s="16"/>
      <c r="EY1307" s="16"/>
      <c r="EZ1307" s="16"/>
      <c r="FA1307" s="16"/>
      <c r="FB1307" s="16"/>
      <c r="FC1307" s="16"/>
      <c r="FD1307" s="16"/>
      <c r="FE1307" s="16"/>
      <c r="FF1307" s="16"/>
      <c r="FG1307" s="16"/>
      <c r="FH1307" s="16"/>
      <c r="FI1307" s="16"/>
    </row>
    <row r="1308" spans="68:165" x14ac:dyDescent="0.25">
      <c r="BP1308" s="16"/>
      <c r="BQ1308" s="16"/>
      <c r="BR1308" s="16"/>
      <c r="BS1308" s="16"/>
      <c r="BT1308" s="16"/>
      <c r="BU1308" s="16"/>
      <c r="BV1308" s="16"/>
      <c r="BW1308" s="16"/>
      <c r="BX1308" s="16"/>
      <c r="BY1308" s="16"/>
      <c r="BZ1308" s="16"/>
      <c r="CA1308" s="16"/>
      <c r="CB1308" s="16"/>
      <c r="CC1308" s="16"/>
      <c r="CD1308" s="16"/>
      <c r="CE1308" s="16"/>
      <c r="CF1308" s="16"/>
      <c r="CG1308" s="16"/>
      <c r="CH1308" s="16"/>
      <c r="CI1308" s="16"/>
      <c r="CJ1308" s="16"/>
      <c r="CK1308" s="16"/>
      <c r="CL1308" s="16"/>
      <c r="CM1308" s="16"/>
      <c r="CN1308" s="16"/>
      <c r="CO1308" s="16"/>
      <c r="CP1308" s="16"/>
      <c r="CQ1308" s="16"/>
      <c r="CR1308" s="16"/>
      <c r="CS1308" s="16"/>
      <c r="CT1308" s="16"/>
      <c r="CU1308" s="16"/>
      <c r="CV1308" s="16"/>
      <c r="CW1308" s="16"/>
      <c r="CX1308" s="16"/>
      <c r="CY1308" s="16"/>
      <c r="CZ1308" s="16"/>
      <c r="DA1308" s="16"/>
      <c r="DB1308" s="16"/>
      <c r="DC1308" s="16"/>
      <c r="DD1308" s="16"/>
      <c r="DE1308" s="16"/>
      <c r="DF1308" s="16"/>
      <c r="DG1308" s="16"/>
      <c r="DH1308" s="16"/>
      <c r="DI1308" s="16"/>
      <c r="DJ1308" s="16"/>
      <c r="DK1308" s="16"/>
      <c r="DL1308" s="16"/>
      <c r="DM1308" s="16"/>
      <c r="DN1308" s="16"/>
      <c r="DO1308" s="16"/>
      <c r="DP1308" s="16"/>
      <c r="DQ1308" s="16"/>
      <c r="DR1308" s="16"/>
      <c r="DS1308" s="16"/>
      <c r="DT1308" s="16"/>
      <c r="DU1308" s="16"/>
      <c r="DV1308" s="16"/>
      <c r="DW1308" s="16"/>
      <c r="DX1308" s="16"/>
      <c r="DY1308" s="16"/>
      <c r="DZ1308" s="16"/>
      <c r="EA1308" s="16"/>
      <c r="EB1308" s="16"/>
      <c r="EC1308" s="16"/>
      <c r="ED1308" s="16"/>
      <c r="EE1308" s="16"/>
      <c r="EF1308" s="16"/>
      <c r="EG1308" s="16"/>
      <c r="EH1308" s="16"/>
      <c r="EI1308" s="16"/>
      <c r="EJ1308" s="16"/>
      <c r="EK1308" s="16"/>
      <c r="EL1308" s="16"/>
      <c r="EM1308" s="16"/>
      <c r="EN1308" s="16"/>
      <c r="EO1308" s="16"/>
      <c r="EP1308" s="16"/>
      <c r="EQ1308" s="16"/>
      <c r="ER1308" s="16"/>
      <c r="ES1308" s="16"/>
      <c r="ET1308" s="16"/>
      <c r="EU1308" s="16"/>
      <c r="EV1308" s="16"/>
      <c r="EW1308" s="16"/>
      <c r="EX1308" s="16"/>
      <c r="EY1308" s="16"/>
      <c r="EZ1308" s="16"/>
      <c r="FA1308" s="16"/>
      <c r="FB1308" s="16"/>
      <c r="FC1308" s="16"/>
      <c r="FD1308" s="16"/>
      <c r="FE1308" s="16"/>
      <c r="FF1308" s="16"/>
      <c r="FG1308" s="16"/>
      <c r="FH1308" s="16"/>
      <c r="FI1308" s="16"/>
    </row>
    <row r="1309" spans="68:165" x14ac:dyDescent="0.25">
      <c r="BP1309" s="16"/>
      <c r="BQ1309" s="16"/>
      <c r="BR1309" s="16"/>
      <c r="BS1309" s="16"/>
      <c r="BT1309" s="16"/>
      <c r="BU1309" s="16"/>
      <c r="BV1309" s="16"/>
      <c r="BW1309" s="16"/>
      <c r="BX1309" s="16"/>
      <c r="BY1309" s="16"/>
      <c r="BZ1309" s="16"/>
      <c r="CA1309" s="16"/>
      <c r="CB1309" s="16"/>
      <c r="CC1309" s="16"/>
      <c r="CD1309" s="16"/>
      <c r="CE1309" s="16"/>
      <c r="CF1309" s="16"/>
      <c r="CG1309" s="16"/>
      <c r="CH1309" s="16"/>
      <c r="CI1309" s="16"/>
      <c r="CJ1309" s="16"/>
      <c r="CK1309" s="16"/>
      <c r="CL1309" s="16"/>
      <c r="CM1309" s="16"/>
      <c r="CN1309" s="16"/>
      <c r="CO1309" s="16"/>
      <c r="CP1309" s="16"/>
      <c r="CQ1309" s="16"/>
      <c r="CR1309" s="16"/>
      <c r="CS1309" s="16"/>
      <c r="CT1309" s="16"/>
      <c r="CU1309" s="16"/>
      <c r="CV1309" s="16"/>
      <c r="CW1309" s="16"/>
      <c r="CX1309" s="16"/>
      <c r="CY1309" s="16"/>
      <c r="CZ1309" s="16"/>
      <c r="DA1309" s="16"/>
      <c r="DB1309" s="16"/>
      <c r="DC1309" s="16"/>
      <c r="DD1309" s="16"/>
      <c r="DE1309" s="16"/>
      <c r="DF1309" s="16"/>
      <c r="DG1309" s="16"/>
      <c r="DH1309" s="16"/>
      <c r="DI1309" s="16"/>
      <c r="DJ1309" s="16"/>
      <c r="DK1309" s="16"/>
      <c r="DL1309" s="16"/>
      <c r="DM1309" s="16"/>
      <c r="DN1309" s="16"/>
      <c r="DO1309" s="16"/>
      <c r="DP1309" s="16"/>
      <c r="DQ1309" s="16"/>
      <c r="DR1309" s="16"/>
      <c r="DS1309" s="16"/>
      <c r="DT1309" s="16"/>
      <c r="DU1309" s="16"/>
      <c r="DV1309" s="16"/>
      <c r="DW1309" s="16"/>
      <c r="DX1309" s="16"/>
      <c r="DY1309" s="16"/>
      <c r="DZ1309" s="16"/>
      <c r="EA1309" s="16"/>
      <c r="EB1309" s="16"/>
      <c r="EC1309" s="16"/>
      <c r="ED1309" s="16"/>
      <c r="EE1309" s="16"/>
      <c r="EF1309" s="16"/>
      <c r="EG1309" s="16"/>
      <c r="EH1309" s="16"/>
      <c r="EI1309" s="16"/>
      <c r="EJ1309" s="16"/>
      <c r="EK1309" s="16"/>
      <c r="EL1309" s="16"/>
      <c r="EM1309" s="16"/>
      <c r="EN1309" s="16"/>
      <c r="EO1309" s="16"/>
      <c r="EP1309" s="16"/>
      <c r="EQ1309" s="16"/>
      <c r="ER1309" s="16"/>
      <c r="ES1309" s="16"/>
      <c r="ET1309" s="16"/>
      <c r="EU1309" s="16"/>
      <c r="EV1309" s="16"/>
      <c r="EW1309" s="16"/>
      <c r="EX1309" s="16"/>
      <c r="EY1309" s="16"/>
      <c r="EZ1309" s="16"/>
      <c r="FA1309" s="16"/>
      <c r="FB1309" s="16"/>
      <c r="FC1309" s="16"/>
      <c r="FD1309" s="16"/>
      <c r="FE1309" s="16"/>
      <c r="FF1309" s="16"/>
      <c r="FG1309" s="16"/>
      <c r="FH1309" s="16"/>
      <c r="FI1309" s="16"/>
    </row>
    <row r="1310" spans="68:165" x14ac:dyDescent="0.25">
      <c r="BP1310" s="16"/>
      <c r="BQ1310" s="16"/>
      <c r="BR1310" s="16"/>
      <c r="BS1310" s="16"/>
      <c r="BT1310" s="16"/>
      <c r="BU1310" s="16"/>
      <c r="BV1310" s="16"/>
      <c r="BW1310" s="16"/>
      <c r="BX1310" s="16"/>
      <c r="BY1310" s="16"/>
      <c r="BZ1310" s="16"/>
      <c r="CA1310" s="16"/>
      <c r="CB1310" s="16"/>
      <c r="CC1310" s="16"/>
      <c r="CD1310" s="16"/>
      <c r="CE1310" s="16"/>
      <c r="CF1310" s="16"/>
      <c r="CG1310" s="16"/>
      <c r="CH1310" s="16"/>
      <c r="CI1310" s="16"/>
      <c r="CJ1310" s="16"/>
      <c r="CK1310" s="16"/>
      <c r="CL1310" s="16"/>
      <c r="CM1310" s="16"/>
      <c r="CN1310" s="16"/>
      <c r="CO1310" s="16"/>
      <c r="CP1310" s="16"/>
      <c r="CQ1310" s="16"/>
      <c r="CR1310" s="16"/>
      <c r="CS1310" s="16"/>
      <c r="CT1310" s="16"/>
      <c r="CU1310" s="16"/>
      <c r="CV1310" s="16"/>
      <c r="CW1310" s="16"/>
      <c r="CX1310" s="16"/>
      <c r="CY1310" s="16"/>
      <c r="CZ1310" s="16"/>
      <c r="DA1310" s="16"/>
      <c r="DB1310" s="16"/>
      <c r="DC1310" s="16"/>
      <c r="DD1310" s="16"/>
      <c r="DE1310" s="16"/>
      <c r="DF1310" s="16"/>
      <c r="DG1310" s="16"/>
      <c r="DH1310" s="16"/>
      <c r="DI1310" s="16"/>
      <c r="DJ1310" s="16"/>
      <c r="DK1310" s="16"/>
      <c r="DL1310" s="16"/>
      <c r="DM1310" s="16"/>
      <c r="DN1310" s="16"/>
      <c r="DO1310" s="16"/>
      <c r="DP1310" s="16"/>
      <c r="DQ1310" s="16"/>
      <c r="DR1310" s="16"/>
      <c r="DS1310" s="16"/>
      <c r="DT1310" s="16"/>
      <c r="DU1310" s="16"/>
      <c r="DV1310" s="16"/>
      <c r="DW1310" s="16"/>
      <c r="DX1310" s="16"/>
      <c r="DY1310" s="16"/>
      <c r="DZ1310" s="16"/>
      <c r="EA1310" s="16"/>
      <c r="EB1310" s="16"/>
      <c r="EC1310" s="16"/>
      <c r="ED1310" s="16"/>
      <c r="EE1310" s="16"/>
      <c r="EF1310" s="16"/>
      <c r="EG1310" s="16"/>
      <c r="EH1310" s="16"/>
      <c r="EI1310" s="16"/>
      <c r="EJ1310" s="16"/>
      <c r="EK1310" s="16"/>
      <c r="EL1310" s="16"/>
      <c r="EM1310" s="16"/>
      <c r="EN1310" s="16"/>
      <c r="EO1310" s="16"/>
      <c r="EP1310" s="16"/>
      <c r="EQ1310" s="16"/>
      <c r="ER1310" s="16"/>
      <c r="ES1310" s="16"/>
      <c r="ET1310" s="16"/>
      <c r="EU1310" s="16"/>
      <c r="EV1310" s="16"/>
      <c r="EW1310" s="16"/>
      <c r="EX1310" s="16"/>
      <c r="EY1310" s="16"/>
      <c r="EZ1310" s="16"/>
      <c r="FA1310" s="16"/>
      <c r="FB1310" s="16"/>
      <c r="FC1310" s="16"/>
      <c r="FD1310" s="16"/>
      <c r="FE1310" s="16"/>
      <c r="FF1310" s="16"/>
      <c r="FG1310" s="16"/>
      <c r="FH1310" s="16"/>
      <c r="FI1310" s="16"/>
    </row>
    <row r="1311" spans="68:165" x14ac:dyDescent="0.25">
      <c r="BP1311" s="16"/>
      <c r="BQ1311" s="16"/>
      <c r="BR1311" s="16"/>
      <c r="BS1311" s="16"/>
      <c r="BT1311" s="16"/>
      <c r="BU1311" s="16"/>
      <c r="BV1311" s="16"/>
      <c r="BW1311" s="16"/>
      <c r="BX1311" s="16"/>
      <c r="BY1311" s="16"/>
      <c r="BZ1311" s="16"/>
      <c r="CA1311" s="16"/>
      <c r="CB1311" s="16"/>
      <c r="CC1311" s="16"/>
      <c r="CD1311" s="16"/>
      <c r="CE1311" s="16"/>
      <c r="CF1311" s="16"/>
      <c r="CG1311" s="16"/>
      <c r="CH1311" s="16"/>
      <c r="CI1311" s="16"/>
      <c r="CJ1311" s="16"/>
      <c r="CK1311" s="16"/>
      <c r="CL1311" s="16"/>
      <c r="CM1311" s="16"/>
      <c r="CN1311" s="16"/>
      <c r="CO1311" s="16"/>
      <c r="CP1311" s="16"/>
      <c r="CQ1311" s="16"/>
      <c r="CR1311" s="16"/>
      <c r="CS1311" s="16"/>
      <c r="CT1311" s="16"/>
      <c r="CU1311" s="16"/>
      <c r="CV1311" s="16"/>
      <c r="CW1311" s="16"/>
      <c r="CX1311" s="16"/>
      <c r="CY1311" s="16"/>
      <c r="CZ1311" s="16"/>
      <c r="DA1311" s="16"/>
      <c r="DB1311" s="16"/>
      <c r="DC1311" s="16"/>
      <c r="DD1311" s="16"/>
      <c r="DE1311" s="16"/>
      <c r="DF1311" s="16"/>
      <c r="DG1311" s="16"/>
      <c r="DH1311" s="16"/>
      <c r="DI1311" s="16"/>
      <c r="DJ1311" s="16"/>
      <c r="DK1311" s="16"/>
      <c r="DL1311" s="16"/>
      <c r="DM1311" s="16"/>
      <c r="DN1311" s="16"/>
      <c r="DO1311" s="16"/>
      <c r="DP1311" s="16"/>
      <c r="DQ1311" s="16"/>
      <c r="DR1311" s="16"/>
      <c r="DS1311" s="16"/>
      <c r="DT1311" s="16"/>
      <c r="DU1311" s="16"/>
      <c r="DV1311" s="16"/>
      <c r="DW1311" s="16"/>
      <c r="DX1311" s="16"/>
      <c r="DY1311" s="16"/>
      <c r="DZ1311" s="16"/>
      <c r="EA1311" s="16"/>
      <c r="EB1311" s="16"/>
      <c r="EC1311" s="16"/>
      <c r="ED1311" s="16"/>
      <c r="EE1311" s="16"/>
      <c r="EF1311" s="16"/>
      <c r="EG1311" s="16"/>
      <c r="EH1311" s="16"/>
      <c r="EI1311" s="16"/>
      <c r="EJ1311" s="16"/>
      <c r="EK1311" s="16"/>
      <c r="EL1311" s="16"/>
      <c r="EM1311" s="16"/>
      <c r="EN1311" s="16"/>
      <c r="EO1311" s="16"/>
      <c r="EP1311" s="16"/>
      <c r="EQ1311" s="16"/>
      <c r="ER1311" s="16"/>
      <c r="ES1311" s="16"/>
      <c r="ET1311" s="16"/>
      <c r="EU1311" s="16"/>
      <c r="EV1311" s="16"/>
      <c r="EW1311" s="16"/>
      <c r="EX1311" s="16"/>
      <c r="EY1311" s="16"/>
      <c r="EZ1311" s="16"/>
      <c r="FA1311" s="16"/>
      <c r="FB1311" s="16"/>
      <c r="FC1311" s="16"/>
      <c r="FD1311" s="16"/>
      <c r="FE1311" s="16"/>
      <c r="FF1311" s="16"/>
      <c r="FG1311" s="16"/>
      <c r="FH1311" s="16"/>
      <c r="FI1311" s="16"/>
    </row>
    <row r="1312" spans="68:165" x14ac:dyDescent="0.25">
      <c r="BP1312" s="16"/>
      <c r="BQ1312" s="16"/>
      <c r="BR1312" s="16"/>
      <c r="BS1312" s="16"/>
      <c r="BT1312" s="16"/>
      <c r="BU1312" s="16"/>
      <c r="BV1312" s="16"/>
      <c r="BW1312" s="16"/>
      <c r="BX1312" s="16"/>
      <c r="BY1312" s="16"/>
      <c r="BZ1312" s="16"/>
      <c r="CA1312" s="16"/>
      <c r="CB1312" s="16"/>
      <c r="CC1312" s="16"/>
      <c r="CD1312" s="16"/>
      <c r="CE1312" s="16"/>
      <c r="CF1312" s="16"/>
      <c r="CG1312" s="16"/>
      <c r="CH1312" s="16"/>
      <c r="CI1312" s="16"/>
      <c r="CJ1312" s="16"/>
      <c r="CK1312" s="16"/>
      <c r="CL1312" s="16"/>
      <c r="CM1312" s="16"/>
      <c r="CN1312" s="16"/>
      <c r="CO1312" s="16"/>
      <c r="CP1312" s="16"/>
      <c r="CQ1312" s="16"/>
      <c r="CR1312" s="16"/>
      <c r="CS1312" s="16"/>
      <c r="CT1312" s="16"/>
      <c r="CU1312" s="16"/>
      <c r="CV1312" s="16"/>
      <c r="CW1312" s="16"/>
      <c r="CX1312" s="16"/>
      <c r="CY1312" s="16"/>
      <c r="CZ1312" s="16"/>
      <c r="DA1312" s="16"/>
      <c r="DB1312" s="16"/>
      <c r="DC1312" s="16"/>
      <c r="DD1312" s="16"/>
      <c r="DE1312" s="16"/>
      <c r="DF1312" s="16"/>
      <c r="DG1312" s="16"/>
      <c r="DH1312" s="16"/>
      <c r="DI1312" s="16"/>
      <c r="DJ1312" s="16"/>
      <c r="DK1312" s="16"/>
      <c r="DL1312" s="16"/>
      <c r="DM1312" s="16"/>
      <c r="DN1312" s="16"/>
      <c r="DO1312" s="16"/>
      <c r="DP1312" s="16"/>
      <c r="DQ1312" s="16"/>
      <c r="DR1312" s="16"/>
      <c r="DS1312" s="16"/>
      <c r="DT1312" s="16"/>
      <c r="DU1312" s="16"/>
      <c r="DV1312" s="16"/>
      <c r="DW1312" s="16"/>
      <c r="DX1312" s="16"/>
      <c r="DY1312" s="16"/>
      <c r="DZ1312" s="16"/>
      <c r="EA1312" s="16"/>
      <c r="EB1312" s="16"/>
      <c r="EC1312" s="16"/>
      <c r="ED1312" s="16"/>
      <c r="EE1312" s="16"/>
      <c r="EF1312" s="16"/>
      <c r="EG1312" s="16"/>
      <c r="EH1312" s="16"/>
      <c r="EI1312" s="16"/>
      <c r="EJ1312" s="16"/>
      <c r="EK1312" s="16"/>
      <c r="EL1312" s="16"/>
      <c r="EM1312" s="16"/>
      <c r="EN1312" s="16"/>
      <c r="EO1312" s="16"/>
      <c r="EP1312" s="16"/>
      <c r="EQ1312" s="16"/>
      <c r="ER1312" s="16"/>
      <c r="ES1312" s="16"/>
      <c r="ET1312" s="16"/>
      <c r="EU1312" s="16"/>
      <c r="EV1312" s="16"/>
      <c r="EW1312" s="16"/>
      <c r="EX1312" s="16"/>
      <c r="EY1312" s="16"/>
      <c r="EZ1312" s="16"/>
      <c r="FA1312" s="16"/>
      <c r="FB1312" s="16"/>
      <c r="FC1312" s="16"/>
      <c r="FD1312" s="16"/>
      <c r="FE1312" s="16"/>
      <c r="FF1312" s="16"/>
      <c r="FG1312" s="16"/>
      <c r="FH1312" s="16"/>
      <c r="FI1312" s="16"/>
    </row>
    <row r="1313" spans="68:165" x14ac:dyDescent="0.25">
      <c r="BP1313" s="16"/>
      <c r="BQ1313" s="16"/>
      <c r="BR1313" s="16"/>
      <c r="BS1313" s="16"/>
      <c r="BT1313" s="16"/>
      <c r="BU1313" s="16"/>
      <c r="BV1313" s="16"/>
      <c r="BW1313" s="16"/>
      <c r="BX1313" s="16"/>
      <c r="BY1313" s="16"/>
      <c r="BZ1313" s="16"/>
      <c r="CA1313" s="16"/>
      <c r="CB1313" s="16"/>
      <c r="CC1313" s="16"/>
      <c r="CD1313" s="16"/>
      <c r="CE1313" s="16"/>
      <c r="CF1313" s="16"/>
      <c r="CG1313" s="16"/>
      <c r="CH1313" s="16"/>
      <c r="CI1313" s="16"/>
      <c r="CJ1313" s="16"/>
      <c r="CK1313" s="16"/>
      <c r="CL1313" s="16"/>
      <c r="CM1313" s="16"/>
      <c r="CN1313" s="16"/>
      <c r="CO1313" s="16"/>
      <c r="CP1313" s="16"/>
      <c r="CQ1313" s="16"/>
      <c r="CR1313" s="16"/>
      <c r="CS1313" s="16"/>
      <c r="CT1313" s="16"/>
      <c r="CU1313" s="16"/>
      <c r="CV1313" s="16"/>
      <c r="CW1313" s="16"/>
      <c r="CX1313" s="16"/>
      <c r="CY1313" s="16"/>
      <c r="CZ1313" s="16"/>
      <c r="DA1313" s="16"/>
      <c r="DB1313" s="16"/>
      <c r="DC1313" s="16"/>
      <c r="DD1313" s="16"/>
      <c r="DE1313" s="16"/>
      <c r="DF1313" s="16"/>
      <c r="DG1313" s="16"/>
      <c r="DH1313" s="16"/>
      <c r="DI1313" s="16"/>
      <c r="DJ1313" s="16"/>
      <c r="DK1313" s="16"/>
      <c r="DL1313" s="16"/>
      <c r="DM1313" s="16"/>
      <c r="DN1313" s="16"/>
      <c r="DO1313" s="16"/>
      <c r="DP1313" s="16"/>
      <c r="DQ1313" s="16"/>
      <c r="DR1313" s="16"/>
      <c r="DS1313" s="16"/>
      <c r="DT1313" s="16"/>
      <c r="DU1313" s="16"/>
      <c r="DV1313" s="16"/>
      <c r="DW1313" s="16"/>
      <c r="DX1313" s="16"/>
      <c r="DY1313" s="16"/>
      <c r="DZ1313" s="16"/>
      <c r="EA1313" s="16"/>
      <c r="EB1313" s="16"/>
      <c r="EC1313" s="16"/>
      <c r="ED1313" s="16"/>
      <c r="EE1313" s="16"/>
      <c r="EF1313" s="16"/>
      <c r="EG1313" s="16"/>
      <c r="EH1313" s="16"/>
      <c r="EI1313" s="16"/>
      <c r="EJ1313" s="16"/>
      <c r="EK1313" s="16"/>
      <c r="EL1313" s="16"/>
      <c r="EM1313" s="16"/>
      <c r="EN1313" s="16"/>
      <c r="EO1313" s="16"/>
      <c r="EP1313" s="16"/>
      <c r="EQ1313" s="16"/>
      <c r="ER1313" s="16"/>
      <c r="ES1313" s="16"/>
      <c r="ET1313" s="16"/>
      <c r="EU1313" s="16"/>
      <c r="EV1313" s="16"/>
      <c r="EW1313" s="16"/>
      <c r="EX1313" s="16"/>
      <c r="EY1313" s="16"/>
      <c r="EZ1313" s="16"/>
      <c r="FA1313" s="16"/>
      <c r="FB1313" s="16"/>
      <c r="FC1313" s="16"/>
      <c r="FD1313" s="16"/>
      <c r="FE1313" s="16"/>
      <c r="FF1313" s="16"/>
      <c r="FG1313" s="16"/>
      <c r="FH1313" s="16"/>
      <c r="FI1313" s="16"/>
    </row>
    <row r="1314" spans="68:165" x14ac:dyDescent="0.25">
      <c r="BP1314" s="16"/>
      <c r="BQ1314" s="16"/>
      <c r="BR1314" s="16"/>
      <c r="BS1314" s="16"/>
      <c r="BT1314" s="16"/>
      <c r="BU1314" s="16"/>
      <c r="BV1314" s="16"/>
      <c r="BW1314" s="16"/>
      <c r="BX1314" s="16"/>
      <c r="BY1314" s="16"/>
      <c r="BZ1314" s="16"/>
      <c r="CA1314" s="16"/>
      <c r="CB1314" s="16"/>
      <c r="CC1314" s="16"/>
      <c r="CD1314" s="16"/>
      <c r="CE1314" s="16"/>
      <c r="CF1314" s="16"/>
      <c r="CG1314" s="16"/>
      <c r="CH1314" s="16"/>
      <c r="CI1314" s="16"/>
      <c r="CJ1314" s="16"/>
      <c r="CK1314" s="16"/>
      <c r="CL1314" s="16"/>
      <c r="CM1314" s="16"/>
      <c r="CN1314" s="16"/>
      <c r="CO1314" s="16"/>
      <c r="CP1314" s="16"/>
      <c r="CQ1314" s="16"/>
      <c r="CR1314" s="16"/>
      <c r="CS1314" s="16"/>
      <c r="CT1314" s="16"/>
      <c r="CU1314" s="16"/>
      <c r="CV1314" s="16"/>
      <c r="CW1314" s="16"/>
      <c r="CX1314" s="16"/>
      <c r="CY1314" s="16"/>
      <c r="CZ1314" s="16"/>
      <c r="DA1314" s="16"/>
      <c r="DB1314" s="16"/>
      <c r="DC1314" s="16"/>
      <c r="DD1314" s="16"/>
      <c r="DE1314" s="16"/>
      <c r="DF1314" s="16"/>
      <c r="DG1314" s="16"/>
      <c r="DH1314" s="16"/>
      <c r="DI1314" s="16"/>
      <c r="DJ1314" s="16"/>
      <c r="DK1314" s="16"/>
      <c r="DL1314" s="16"/>
      <c r="DM1314" s="16"/>
      <c r="DN1314" s="16"/>
      <c r="DO1314" s="16"/>
      <c r="DP1314" s="16"/>
      <c r="DQ1314" s="16"/>
      <c r="DR1314" s="16"/>
      <c r="DS1314" s="16"/>
      <c r="DT1314" s="16"/>
      <c r="DU1314" s="16"/>
      <c r="DV1314" s="16"/>
      <c r="DW1314" s="16"/>
      <c r="DX1314" s="16"/>
      <c r="DY1314" s="16"/>
      <c r="DZ1314" s="16"/>
      <c r="EA1314" s="16"/>
      <c r="EB1314" s="16"/>
      <c r="EC1314" s="16"/>
      <c r="ED1314" s="16"/>
      <c r="EE1314" s="16"/>
      <c r="EF1314" s="16"/>
      <c r="EG1314" s="16"/>
      <c r="EH1314" s="16"/>
      <c r="EI1314" s="16"/>
      <c r="EJ1314" s="16"/>
      <c r="EK1314" s="16"/>
      <c r="EL1314" s="16"/>
      <c r="EM1314" s="16"/>
      <c r="EN1314" s="16"/>
      <c r="EO1314" s="16"/>
      <c r="EP1314" s="16"/>
      <c r="EQ1314" s="16"/>
      <c r="ER1314" s="16"/>
      <c r="ES1314" s="16"/>
      <c r="ET1314" s="16"/>
      <c r="EU1314" s="16"/>
      <c r="EV1314" s="16"/>
      <c r="EW1314" s="16"/>
      <c r="EX1314" s="16"/>
      <c r="EY1314" s="16"/>
      <c r="EZ1314" s="16"/>
      <c r="FA1314" s="16"/>
      <c r="FB1314" s="16"/>
      <c r="FC1314" s="16"/>
      <c r="FD1314" s="16"/>
      <c r="FE1314" s="16"/>
      <c r="FF1314" s="16"/>
      <c r="FG1314" s="16"/>
      <c r="FH1314" s="16"/>
      <c r="FI1314" s="16"/>
    </row>
    <row r="1315" spans="68:165" x14ac:dyDescent="0.25">
      <c r="BP1315" s="16"/>
      <c r="BQ1315" s="16"/>
      <c r="BR1315" s="16"/>
      <c r="BS1315" s="16"/>
      <c r="BT1315" s="16"/>
      <c r="BU1315" s="16"/>
      <c r="BV1315" s="16"/>
      <c r="BW1315" s="16"/>
      <c r="BX1315" s="16"/>
      <c r="BY1315" s="16"/>
      <c r="BZ1315" s="16"/>
      <c r="CA1315" s="16"/>
      <c r="CB1315" s="16"/>
      <c r="CC1315" s="16"/>
      <c r="CD1315" s="16"/>
      <c r="CE1315" s="16"/>
      <c r="CF1315" s="16"/>
      <c r="CG1315" s="16"/>
      <c r="CH1315" s="16"/>
      <c r="CI1315" s="16"/>
      <c r="CJ1315" s="16"/>
      <c r="CK1315" s="16"/>
      <c r="CL1315" s="16"/>
      <c r="CM1315" s="16"/>
      <c r="CN1315" s="16"/>
      <c r="CO1315" s="16"/>
      <c r="CP1315" s="16"/>
      <c r="CQ1315" s="16"/>
      <c r="CR1315" s="16"/>
      <c r="CS1315" s="16"/>
      <c r="CT1315" s="16"/>
      <c r="CU1315" s="16"/>
      <c r="CV1315" s="16"/>
      <c r="CW1315" s="16"/>
      <c r="CX1315" s="16"/>
      <c r="CY1315" s="16"/>
      <c r="CZ1315" s="16"/>
      <c r="DA1315" s="16"/>
      <c r="DB1315" s="16"/>
      <c r="DC1315" s="16"/>
      <c r="DD1315" s="16"/>
      <c r="DE1315" s="16"/>
      <c r="DF1315" s="16"/>
      <c r="DG1315" s="16"/>
      <c r="DH1315" s="16"/>
      <c r="DI1315" s="16"/>
      <c r="DJ1315" s="16"/>
      <c r="DK1315" s="16"/>
      <c r="DL1315" s="16"/>
      <c r="DM1315" s="16"/>
      <c r="DN1315" s="16"/>
      <c r="DO1315" s="16"/>
      <c r="DP1315" s="16"/>
      <c r="DQ1315" s="16"/>
      <c r="DR1315" s="16"/>
      <c r="DS1315" s="16"/>
      <c r="DT1315" s="16"/>
      <c r="DU1315" s="16"/>
      <c r="DV1315" s="16"/>
      <c r="DW1315" s="16"/>
      <c r="DX1315" s="16"/>
      <c r="DY1315" s="16"/>
      <c r="DZ1315" s="16"/>
      <c r="EA1315" s="16"/>
      <c r="EB1315" s="16"/>
      <c r="EC1315" s="16"/>
      <c r="ED1315" s="16"/>
      <c r="EE1315" s="16"/>
      <c r="EF1315" s="16"/>
      <c r="EG1315" s="16"/>
      <c r="EH1315" s="16"/>
      <c r="EI1315" s="16"/>
      <c r="EJ1315" s="16"/>
      <c r="EK1315" s="16"/>
      <c r="EL1315" s="16"/>
      <c r="EM1315" s="16"/>
      <c r="EN1315" s="16"/>
      <c r="EO1315" s="16"/>
      <c r="EP1315" s="16"/>
      <c r="EQ1315" s="16"/>
      <c r="ER1315" s="16"/>
      <c r="ES1315" s="16"/>
      <c r="ET1315" s="16"/>
      <c r="EU1315" s="16"/>
      <c r="EV1315" s="16"/>
      <c r="EW1315" s="16"/>
      <c r="EX1315" s="16"/>
      <c r="EY1315" s="16"/>
      <c r="EZ1315" s="16"/>
      <c r="FA1315" s="16"/>
      <c r="FB1315" s="16"/>
      <c r="FC1315" s="16"/>
      <c r="FD1315" s="16"/>
      <c r="FE1315" s="16"/>
      <c r="FF1315" s="16"/>
      <c r="FG1315" s="16"/>
      <c r="FH1315" s="16"/>
      <c r="FI1315" s="16"/>
    </row>
    <row r="1316" spans="68:165" x14ac:dyDescent="0.25">
      <c r="BP1316" s="16"/>
      <c r="BQ1316" s="16"/>
      <c r="BR1316" s="16"/>
      <c r="BS1316" s="16"/>
      <c r="BT1316" s="16"/>
      <c r="BU1316" s="16"/>
      <c r="BV1316" s="16"/>
      <c r="BW1316" s="16"/>
      <c r="BX1316" s="16"/>
      <c r="BY1316" s="16"/>
      <c r="BZ1316" s="16"/>
      <c r="CA1316" s="16"/>
      <c r="CB1316" s="16"/>
      <c r="CC1316" s="16"/>
      <c r="CD1316" s="16"/>
      <c r="CE1316" s="16"/>
      <c r="CF1316" s="16"/>
      <c r="CG1316" s="16"/>
      <c r="CH1316" s="16"/>
      <c r="CI1316" s="16"/>
      <c r="CJ1316" s="16"/>
      <c r="CK1316" s="16"/>
      <c r="CL1316" s="16"/>
      <c r="CM1316" s="16"/>
      <c r="CN1316" s="16"/>
      <c r="CO1316" s="16"/>
      <c r="CP1316" s="16"/>
      <c r="CQ1316" s="16"/>
      <c r="CR1316" s="16"/>
      <c r="CS1316" s="16"/>
      <c r="CT1316" s="16"/>
      <c r="CU1316" s="16"/>
      <c r="CV1316" s="16"/>
      <c r="CW1316" s="16"/>
      <c r="CX1316" s="16"/>
      <c r="CY1316" s="16"/>
      <c r="CZ1316" s="16"/>
      <c r="DA1316" s="16"/>
      <c r="DB1316" s="16"/>
      <c r="DC1316" s="16"/>
      <c r="DD1316" s="16"/>
      <c r="DE1316" s="16"/>
      <c r="DF1316" s="16"/>
      <c r="DG1316" s="16"/>
      <c r="DH1316" s="16"/>
      <c r="DI1316" s="16"/>
      <c r="DJ1316" s="16"/>
      <c r="DK1316" s="16"/>
      <c r="DL1316" s="16"/>
      <c r="DM1316" s="16"/>
      <c r="DN1316" s="16"/>
      <c r="DO1316" s="16"/>
      <c r="DP1316" s="16"/>
      <c r="DQ1316" s="16"/>
      <c r="DR1316" s="16"/>
      <c r="DS1316" s="16"/>
      <c r="DT1316" s="16"/>
      <c r="DU1316" s="16"/>
      <c r="DV1316" s="16"/>
      <c r="DW1316" s="16"/>
      <c r="DX1316" s="16"/>
      <c r="DY1316" s="16"/>
      <c r="DZ1316" s="16"/>
      <c r="EA1316" s="16"/>
      <c r="EB1316" s="16"/>
      <c r="EC1316" s="16"/>
      <c r="ED1316" s="16"/>
      <c r="EE1316" s="16"/>
      <c r="EF1316" s="16"/>
      <c r="EG1316" s="16"/>
      <c r="EH1316" s="16"/>
      <c r="EI1316" s="16"/>
      <c r="EJ1316" s="16"/>
      <c r="EK1316" s="16"/>
      <c r="EL1316" s="16"/>
      <c r="EM1316" s="16"/>
      <c r="EN1316" s="16"/>
      <c r="EO1316" s="16"/>
      <c r="EP1316" s="16"/>
      <c r="EQ1316" s="16"/>
      <c r="ER1316" s="16"/>
      <c r="ES1316" s="16"/>
      <c r="ET1316" s="16"/>
      <c r="EU1316" s="16"/>
      <c r="EV1316" s="16"/>
      <c r="EW1316" s="16"/>
      <c r="EX1316" s="16"/>
      <c r="EY1316" s="16"/>
      <c r="EZ1316" s="16"/>
      <c r="FA1316" s="16"/>
      <c r="FB1316" s="16"/>
      <c r="FC1316" s="16"/>
      <c r="FD1316" s="16"/>
      <c r="FE1316" s="16"/>
      <c r="FF1316" s="16"/>
      <c r="FG1316" s="16"/>
      <c r="FH1316" s="16"/>
      <c r="FI1316" s="16"/>
    </row>
    <row r="1317" spans="68:165" x14ac:dyDescent="0.25">
      <c r="BP1317" s="16"/>
      <c r="BQ1317" s="16"/>
      <c r="BR1317" s="16"/>
      <c r="BS1317" s="16"/>
      <c r="BT1317" s="16"/>
      <c r="BU1317" s="16"/>
      <c r="BV1317" s="16"/>
      <c r="BW1317" s="16"/>
      <c r="BX1317" s="16"/>
      <c r="BY1317" s="16"/>
      <c r="BZ1317" s="16"/>
      <c r="CA1317" s="16"/>
      <c r="CB1317" s="16"/>
      <c r="CC1317" s="16"/>
      <c r="CD1317" s="16"/>
      <c r="CE1317" s="16"/>
      <c r="CF1317" s="16"/>
      <c r="CG1317" s="16"/>
      <c r="CH1317" s="16"/>
      <c r="CI1317" s="16"/>
      <c r="CJ1317" s="16"/>
      <c r="CK1317" s="16"/>
      <c r="CL1317" s="16"/>
      <c r="CM1317" s="16"/>
      <c r="CN1317" s="16"/>
      <c r="CO1317" s="16"/>
      <c r="CP1317" s="16"/>
      <c r="CQ1317" s="16"/>
      <c r="CR1317" s="16"/>
      <c r="CS1317" s="16"/>
      <c r="CT1317" s="16"/>
      <c r="CU1317" s="16"/>
      <c r="CV1317" s="16"/>
      <c r="CW1317" s="16"/>
      <c r="CX1317" s="16"/>
      <c r="CY1317" s="16"/>
      <c r="CZ1317" s="16"/>
      <c r="DA1317" s="16"/>
      <c r="DB1317" s="16"/>
      <c r="DC1317" s="16"/>
      <c r="DD1317" s="16"/>
      <c r="DE1317" s="16"/>
      <c r="DF1317" s="16"/>
      <c r="DG1317" s="16"/>
      <c r="DH1317" s="16"/>
      <c r="DI1317" s="16"/>
      <c r="DJ1317" s="16"/>
      <c r="DK1317" s="16"/>
      <c r="DL1317" s="16"/>
      <c r="DM1317" s="16"/>
      <c r="DN1317" s="16"/>
      <c r="DO1317" s="16"/>
      <c r="DP1317" s="16"/>
      <c r="DQ1317" s="16"/>
      <c r="DR1317" s="16"/>
      <c r="DS1317" s="16"/>
      <c r="DT1317" s="16"/>
      <c r="DU1317" s="16"/>
      <c r="DV1317" s="16"/>
      <c r="DW1317" s="16"/>
      <c r="DX1317" s="16"/>
      <c r="DY1317" s="16"/>
      <c r="DZ1317" s="16"/>
      <c r="EA1317" s="16"/>
      <c r="EB1317" s="16"/>
      <c r="EC1317" s="16"/>
      <c r="ED1317" s="16"/>
      <c r="EE1317" s="16"/>
      <c r="EF1317" s="16"/>
      <c r="EG1317" s="16"/>
      <c r="EH1317" s="16"/>
      <c r="EI1317" s="16"/>
      <c r="EJ1317" s="16"/>
      <c r="EK1317" s="16"/>
      <c r="EL1317" s="16"/>
      <c r="EM1317" s="16"/>
      <c r="EN1317" s="16"/>
      <c r="EO1317" s="16"/>
      <c r="EP1317" s="16"/>
      <c r="EQ1317" s="16"/>
      <c r="ER1317" s="16"/>
      <c r="ES1317" s="16"/>
      <c r="ET1317" s="16"/>
      <c r="EU1317" s="16"/>
      <c r="EV1317" s="16"/>
      <c r="EW1317" s="16"/>
      <c r="EX1317" s="16"/>
      <c r="EY1317" s="16"/>
      <c r="EZ1317" s="16"/>
      <c r="FA1317" s="16"/>
      <c r="FB1317" s="16"/>
      <c r="FC1317" s="16"/>
      <c r="FD1317" s="16"/>
      <c r="FE1317" s="16"/>
      <c r="FF1317" s="16"/>
      <c r="FG1317" s="16"/>
      <c r="FH1317" s="16"/>
      <c r="FI1317" s="16"/>
    </row>
    <row r="1318" spans="68:165" x14ac:dyDescent="0.25">
      <c r="BP1318" s="16"/>
      <c r="BQ1318" s="16"/>
      <c r="BR1318" s="16"/>
      <c r="BS1318" s="16"/>
      <c r="BT1318" s="16"/>
      <c r="BU1318" s="16"/>
      <c r="BV1318" s="16"/>
      <c r="BW1318" s="16"/>
      <c r="BX1318" s="16"/>
      <c r="BY1318" s="16"/>
      <c r="BZ1318" s="16"/>
      <c r="CA1318" s="16"/>
      <c r="CB1318" s="16"/>
      <c r="CC1318" s="16"/>
      <c r="CD1318" s="16"/>
      <c r="CE1318" s="16"/>
      <c r="CF1318" s="16"/>
      <c r="CG1318" s="16"/>
      <c r="CH1318" s="16"/>
      <c r="CI1318" s="16"/>
      <c r="CJ1318" s="16"/>
      <c r="CK1318" s="16"/>
      <c r="CL1318" s="16"/>
      <c r="CM1318" s="16"/>
      <c r="CN1318" s="16"/>
      <c r="CO1318" s="16"/>
      <c r="CP1318" s="16"/>
      <c r="CQ1318" s="16"/>
      <c r="CR1318" s="16"/>
      <c r="CS1318" s="16"/>
      <c r="CT1318" s="16"/>
      <c r="CU1318" s="16"/>
      <c r="CV1318" s="16"/>
      <c r="CW1318" s="16"/>
      <c r="CX1318" s="16"/>
      <c r="CY1318" s="16"/>
      <c r="CZ1318" s="16"/>
      <c r="DA1318" s="16"/>
      <c r="DB1318" s="16"/>
      <c r="DC1318" s="16"/>
      <c r="DD1318" s="16"/>
      <c r="DE1318" s="16"/>
      <c r="DF1318" s="16"/>
      <c r="DG1318" s="16"/>
      <c r="DH1318" s="16"/>
      <c r="DI1318" s="16"/>
      <c r="DJ1318" s="16"/>
      <c r="DK1318" s="16"/>
      <c r="DL1318" s="16"/>
      <c r="DM1318" s="16"/>
      <c r="DN1318" s="16"/>
      <c r="DO1318" s="16"/>
      <c r="DP1318" s="16"/>
      <c r="DQ1318" s="16"/>
      <c r="DR1318" s="16"/>
      <c r="DS1318" s="16"/>
      <c r="DT1318" s="16"/>
      <c r="DU1318" s="16"/>
      <c r="DV1318" s="16"/>
      <c r="DW1318" s="16"/>
      <c r="DX1318" s="16"/>
      <c r="DY1318" s="16"/>
      <c r="DZ1318" s="16"/>
      <c r="EA1318" s="16"/>
      <c r="EB1318" s="16"/>
      <c r="EC1318" s="16"/>
      <c r="ED1318" s="16"/>
      <c r="EE1318" s="16"/>
      <c r="EF1318" s="16"/>
      <c r="EG1318" s="16"/>
      <c r="EH1318" s="16"/>
      <c r="EI1318" s="16"/>
      <c r="EJ1318" s="16"/>
      <c r="EK1318" s="16"/>
      <c r="EL1318" s="16"/>
      <c r="EM1318" s="16"/>
      <c r="EN1318" s="16"/>
      <c r="EO1318" s="16"/>
      <c r="EP1318" s="16"/>
      <c r="EQ1318" s="16"/>
      <c r="ER1318" s="16"/>
      <c r="ES1318" s="16"/>
      <c r="ET1318" s="16"/>
      <c r="EU1318" s="16"/>
      <c r="EV1318" s="16"/>
      <c r="EW1318" s="16"/>
      <c r="EX1318" s="16"/>
      <c r="EY1318" s="16"/>
      <c r="EZ1318" s="16"/>
      <c r="FA1318" s="16"/>
      <c r="FB1318" s="16"/>
      <c r="FC1318" s="16"/>
      <c r="FD1318" s="16"/>
      <c r="FE1318" s="16"/>
      <c r="FF1318" s="16"/>
      <c r="FG1318" s="16"/>
      <c r="FH1318" s="16"/>
      <c r="FI1318" s="16"/>
    </row>
    <row r="1319" spans="68:165" x14ac:dyDescent="0.25">
      <c r="BP1319" s="16"/>
      <c r="BQ1319" s="16"/>
      <c r="BR1319" s="16"/>
      <c r="BS1319" s="16"/>
      <c r="BT1319" s="16"/>
      <c r="BU1319" s="16"/>
      <c r="BV1319" s="16"/>
      <c r="BW1319" s="16"/>
      <c r="BX1319" s="16"/>
      <c r="BY1319" s="16"/>
      <c r="BZ1319" s="16"/>
      <c r="CA1319" s="16"/>
      <c r="CB1319" s="16"/>
      <c r="CC1319" s="16"/>
      <c r="CD1319" s="16"/>
      <c r="CE1319" s="16"/>
      <c r="CF1319" s="16"/>
      <c r="CG1319" s="16"/>
      <c r="CH1319" s="16"/>
      <c r="CI1319" s="16"/>
      <c r="CJ1319" s="16"/>
      <c r="CK1319" s="16"/>
      <c r="CL1319" s="16"/>
      <c r="CM1319" s="16"/>
      <c r="CN1319" s="16"/>
      <c r="CO1319" s="16"/>
      <c r="CP1319" s="16"/>
      <c r="CQ1319" s="16"/>
      <c r="CR1319" s="16"/>
      <c r="CS1319" s="16"/>
      <c r="CT1319" s="16"/>
      <c r="CU1319" s="16"/>
      <c r="CV1319" s="16"/>
      <c r="CW1319" s="16"/>
      <c r="CX1319" s="16"/>
      <c r="CY1319" s="16"/>
      <c r="CZ1319" s="16"/>
      <c r="DA1319" s="16"/>
      <c r="DB1319" s="16"/>
      <c r="DC1319" s="16"/>
      <c r="DD1319" s="16"/>
      <c r="DE1319" s="16"/>
      <c r="DF1319" s="16"/>
      <c r="DG1319" s="16"/>
      <c r="DH1319" s="16"/>
      <c r="DI1319" s="16"/>
      <c r="DJ1319" s="16"/>
      <c r="DK1319" s="16"/>
      <c r="DL1319" s="16"/>
      <c r="DM1319" s="16"/>
      <c r="DN1319" s="16"/>
      <c r="DO1319" s="16"/>
      <c r="DP1319" s="16"/>
      <c r="DQ1319" s="16"/>
      <c r="DR1319" s="16"/>
      <c r="DS1319" s="16"/>
      <c r="DT1319" s="16"/>
      <c r="DU1319" s="16"/>
      <c r="DV1319" s="16"/>
      <c r="DW1319" s="16"/>
      <c r="DX1319" s="16"/>
      <c r="DY1319" s="16"/>
      <c r="DZ1319" s="16"/>
      <c r="EA1319" s="16"/>
      <c r="EB1319" s="16"/>
      <c r="EC1319" s="16"/>
      <c r="ED1319" s="16"/>
      <c r="EE1319" s="16"/>
      <c r="EF1319" s="16"/>
      <c r="EG1319" s="16"/>
      <c r="EH1319" s="16"/>
      <c r="EI1319" s="16"/>
      <c r="EJ1319" s="16"/>
      <c r="EK1319" s="16"/>
      <c r="EL1319" s="16"/>
      <c r="EM1319" s="16"/>
      <c r="EN1319" s="16"/>
      <c r="EO1319" s="16"/>
      <c r="EP1319" s="16"/>
      <c r="EQ1319" s="16"/>
      <c r="ER1319" s="16"/>
      <c r="ES1319" s="16"/>
      <c r="ET1319" s="16"/>
      <c r="EU1319" s="16"/>
      <c r="EV1319" s="16"/>
      <c r="EW1319" s="16"/>
      <c r="EX1319" s="16"/>
      <c r="EY1319" s="16"/>
      <c r="EZ1319" s="16"/>
      <c r="FA1319" s="16"/>
      <c r="FB1319" s="16"/>
      <c r="FC1319" s="16"/>
      <c r="FD1319" s="16"/>
      <c r="FE1319" s="16"/>
      <c r="FF1319" s="16"/>
      <c r="FG1319" s="16"/>
      <c r="FH1319" s="16"/>
      <c r="FI1319" s="16"/>
    </row>
    <row r="1320" spans="68:165" x14ac:dyDescent="0.25">
      <c r="BP1320" s="16"/>
      <c r="BQ1320" s="16"/>
      <c r="BR1320" s="16"/>
      <c r="BS1320" s="16"/>
      <c r="BT1320" s="16"/>
      <c r="BU1320" s="16"/>
      <c r="BV1320" s="16"/>
      <c r="BW1320" s="16"/>
      <c r="BX1320" s="16"/>
      <c r="BY1320" s="16"/>
      <c r="BZ1320" s="16"/>
      <c r="CA1320" s="16"/>
      <c r="CB1320" s="16"/>
      <c r="CC1320" s="16"/>
      <c r="CD1320" s="16"/>
      <c r="CE1320" s="16"/>
      <c r="CF1320" s="16"/>
      <c r="CG1320" s="16"/>
      <c r="CH1320" s="16"/>
      <c r="CI1320" s="16"/>
      <c r="CJ1320" s="16"/>
      <c r="CK1320" s="16"/>
      <c r="CL1320" s="16"/>
      <c r="CM1320" s="16"/>
      <c r="CN1320" s="16"/>
      <c r="CO1320" s="16"/>
      <c r="CP1320" s="16"/>
      <c r="CQ1320" s="16"/>
      <c r="CR1320" s="16"/>
      <c r="CS1320" s="16"/>
      <c r="CT1320" s="16"/>
      <c r="CU1320" s="16"/>
      <c r="CV1320" s="16"/>
      <c r="CW1320" s="16"/>
      <c r="CX1320" s="16"/>
      <c r="CY1320" s="16"/>
      <c r="CZ1320" s="16"/>
      <c r="DA1320" s="16"/>
      <c r="DB1320" s="16"/>
      <c r="DC1320" s="16"/>
      <c r="DD1320" s="16"/>
      <c r="DE1320" s="16"/>
      <c r="DF1320" s="16"/>
      <c r="DG1320" s="16"/>
      <c r="DH1320" s="16"/>
      <c r="DI1320" s="16"/>
      <c r="DJ1320" s="16"/>
      <c r="DK1320" s="16"/>
      <c r="DL1320" s="16"/>
      <c r="DM1320" s="16"/>
      <c r="DN1320" s="16"/>
      <c r="DO1320" s="16"/>
      <c r="DP1320" s="16"/>
      <c r="DQ1320" s="16"/>
      <c r="DR1320" s="16"/>
      <c r="DS1320" s="16"/>
      <c r="DT1320" s="16"/>
      <c r="DU1320" s="16"/>
      <c r="DV1320" s="16"/>
      <c r="DW1320" s="16"/>
      <c r="DX1320" s="16"/>
      <c r="DY1320" s="16"/>
      <c r="DZ1320" s="16"/>
      <c r="EA1320" s="16"/>
      <c r="EB1320" s="16"/>
      <c r="EC1320" s="16"/>
      <c r="ED1320" s="16"/>
      <c r="EE1320" s="16"/>
      <c r="EF1320" s="16"/>
      <c r="EG1320" s="16"/>
      <c r="EH1320" s="16"/>
      <c r="EI1320" s="16"/>
      <c r="EJ1320" s="16"/>
      <c r="EK1320" s="16"/>
      <c r="EL1320" s="16"/>
      <c r="EM1320" s="16"/>
      <c r="EN1320" s="16"/>
      <c r="EO1320" s="16"/>
      <c r="EP1320" s="16"/>
      <c r="EQ1320" s="16"/>
      <c r="ER1320" s="16"/>
      <c r="ES1320" s="16"/>
      <c r="ET1320" s="16"/>
      <c r="EU1320" s="16"/>
      <c r="EV1320" s="16"/>
      <c r="EW1320" s="16"/>
      <c r="EX1320" s="16"/>
      <c r="EY1320" s="16"/>
      <c r="EZ1320" s="16"/>
      <c r="FA1320" s="16"/>
      <c r="FB1320" s="16"/>
      <c r="FC1320" s="16"/>
      <c r="FD1320" s="16"/>
      <c r="FE1320" s="16"/>
      <c r="FF1320" s="16"/>
      <c r="FG1320" s="16"/>
      <c r="FH1320" s="16"/>
      <c r="FI1320" s="16"/>
    </row>
    <row r="1321" spans="68:165" x14ac:dyDescent="0.25">
      <c r="BP1321" s="16"/>
      <c r="BQ1321" s="16"/>
      <c r="BR1321" s="16"/>
      <c r="BS1321" s="16"/>
      <c r="BT1321" s="16"/>
      <c r="BU1321" s="16"/>
      <c r="BV1321" s="16"/>
      <c r="BW1321" s="16"/>
      <c r="BX1321" s="16"/>
      <c r="BY1321" s="16"/>
      <c r="BZ1321" s="16"/>
      <c r="CA1321" s="16"/>
      <c r="CB1321" s="16"/>
      <c r="CC1321" s="16"/>
      <c r="CD1321" s="16"/>
      <c r="CE1321" s="16"/>
      <c r="CF1321" s="16"/>
      <c r="CG1321" s="16"/>
      <c r="CH1321" s="16"/>
      <c r="CI1321" s="16"/>
      <c r="CJ1321" s="16"/>
      <c r="CK1321" s="16"/>
      <c r="CL1321" s="16"/>
      <c r="CM1321" s="16"/>
      <c r="CN1321" s="16"/>
      <c r="CO1321" s="16"/>
      <c r="CP1321" s="16"/>
      <c r="CQ1321" s="16"/>
      <c r="CR1321" s="16"/>
      <c r="CS1321" s="16"/>
      <c r="CT1321" s="16"/>
      <c r="CU1321" s="16"/>
      <c r="CV1321" s="16"/>
      <c r="CW1321" s="16"/>
      <c r="CX1321" s="16"/>
      <c r="CY1321" s="16"/>
      <c r="CZ1321" s="16"/>
      <c r="DA1321" s="16"/>
      <c r="DB1321" s="16"/>
      <c r="DC1321" s="16"/>
      <c r="DD1321" s="16"/>
      <c r="DE1321" s="16"/>
      <c r="DF1321" s="16"/>
      <c r="DG1321" s="16"/>
      <c r="DH1321" s="16"/>
      <c r="DI1321" s="16"/>
      <c r="DJ1321" s="16"/>
      <c r="DK1321" s="16"/>
      <c r="DL1321" s="16"/>
      <c r="DM1321" s="16"/>
      <c r="DN1321" s="16"/>
      <c r="DO1321" s="16"/>
      <c r="DP1321" s="16"/>
      <c r="DQ1321" s="16"/>
      <c r="DR1321" s="16"/>
      <c r="DS1321" s="16"/>
      <c r="DT1321" s="16"/>
      <c r="DU1321" s="16"/>
      <c r="DV1321" s="16"/>
      <c r="DW1321" s="16"/>
      <c r="DX1321" s="16"/>
      <c r="DY1321" s="16"/>
      <c r="DZ1321" s="16"/>
      <c r="EA1321" s="16"/>
      <c r="EB1321" s="16"/>
      <c r="EC1321" s="16"/>
      <c r="ED1321" s="16"/>
      <c r="EE1321" s="16"/>
      <c r="EF1321" s="16"/>
      <c r="EG1321" s="16"/>
      <c r="EH1321" s="16"/>
      <c r="EI1321" s="16"/>
      <c r="EJ1321" s="16"/>
      <c r="EK1321" s="16"/>
      <c r="EL1321" s="16"/>
      <c r="EM1321" s="16"/>
      <c r="EN1321" s="16"/>
      <c r="EO1321" s="16"/>
      <c r="EP1321" s="16"/>
      <c r="EQ1321" s="16"/>
      <c r="ER1321" s="16"/>
      <c r="ES1321" s="16"/>
      <c r="ET1321" s="16"/>
      <c r="EU1321" s="16"/>
      <c r="EV1321" s="16"/>
      <c r="EW1321" s="16"/>
      <c r="EX1321" s="16"/>
      <c r="EY1321" s="16"/>
      <c r="EZ1321" s="16"/>
      <c r="FA1321" s="16"/>
      <c r="FB1321" s="16"/>
      <c r="FC1321" s="16"/>
      <c r="FD1321" s="16"/>
      <c r="FE1321" s="16"/>
      <c r="FF1321" s="16"/>
      <c r="FG1321" s="16"/>
      <c r="FH1321" s="16"/>
      <c r="FI1321" s="16"/>
    </row>
    <row r="1322" spans="68:165" x14ac:dyDescent="0.25">
      <c r="BP1322" s="16"/>
      <c r="BQ1322" s="16"/>
      <c r="BR1322" s="16"/>
      <c r="BS1322" s="16"/>
      <c r="BT1322" s="16"/>
      <c r="BU1322" s="16"/>
      <c r="BV1322" s="16"/>
      <c r="BW1322" s="16"/>
      <c r="BX1322" s="16"/>
      <c r="BY1322" s="16"/>
      <c r="BZ1322" s="16"/>
      <c r="CA1322" s="16"/>
      <c r="CB1322" s="16"/>
      <c r="CC1322" s="16"/>
      <c r="CD1322" s="16"/>
      <c r="CE1322" s="16"/>
      <c r="CF1322" s="16"/>
      <c r="CG1322" s="16"/>
      <c r="CH1322" s="16"/>
      <c r="CI1322" s="16"/>
      <c r="CJ1322" s="16"/>
      <c r="CK1322" s="16"/>
      <c r="CL1322" s="16"/>
      <c r="CM1322" s="16"/>
      <c r="CN1322" s="16"/>
      <c r="CO1322" s="16"/>
      <c r="CP1322" s="16"/>
      <c r="CQ1322" s="16"/>
      <c r="CR1322" s="16"/>
      <c r="CS1322" s="16"/>
      <c r="CT1322" s="16"/>
      <c r="CU1322" s="16"/>
      <c r="CV1322" s="16"/>
      <c r="CW1322" s="16"/>
      <c r="CX1322" s="16"/>
      <c r="CY1322" s="16"/>
      <c r="CZ1322" s="16"/>
      <c r="DA1322" s="16"/>
      <c r="DB1322" s="16"/>
      <c r="DC1322" s="16"/>
      <c r="DD1322" s="16"/>
      <c r="DE1322" s="16"/>
      <c r="DF1322" s="16"/>
      <c r="DG1322" s="16"/>
      <c r="DH1322" s="16"/>
      <c r="DI1322" s="16"/>
      <c r="DJ1322" s="16"/>
      <c r="DK1322" s="16"/>
      <c r="DL1322" s="16"/>
      <c r="DM1322" s="16"/>
      <c r="DN1322" s="16"/>
      <c r="DO1322" s="16"/>
      <c r="DP1322" s="16"/>
      <c r="DQ1322" s="16"/>
      <c r="DR1322" s="16"/>
      <c r="DS1322" s="16"/>
      <c r="DT1322" s="16"/>
      <c r="DU1322" s="16"/>
      <c r="DV1322" s="16"/>
      <c r="DW1322" s="16"/>
      <c r="DX1322" s="16"/>
      <c r="DY1322" s="16"/>
      <c r="DZ1322" s="16"/>
      <c r="EA1322" s="16"/>
      <c r="EB1322" s="16"/>
      <c r="EC1322" s="16"/>
      <c r="ED1322" s="16"/>
      <c r="EE1322" s="16"/>
      <c r="EF1322" s="16"/>
      <c r="EG1322" s="16"/>
      <c r="EH1322" s="16"/>
      <c r="EI1322" s="16"/>
      <c r="EJ1322" s="16"/>
      <c r="EK1322" s="16"/>
      <c r="EL1322" s="16"/>
      <c r="EM1322" s="16"/>
      <c r="EN1322" s="16"/>
      <c r="EO1322" s="16"/>
      <c r="EP1322" s="16"/>
      <c r="EQ1322" s="16"/>
      <c r="ER1322" s="16"/>
      <c r="ES1322" s="16"/>
      <c r="ET1322" s="16"/>
      <c r="EU1322" s="16"/>
      <c r="EV1322" s="16"/>
      <c r="EW1322" s="16"/>
      <c r="EX1322" s="16"/>
      <c r="EY1322" s="16"/>
      <c r="EZ1322" s="16"/>
      <c r="FA1322" s="16"/>
      <c r="FB1322" s="16"/>
      <c r="FC1322" s="16"/>
      <c r="FD1322" s="16"/>
      <c r="FE1322" s="16"/>
      <c r="FF1322" s="16"/>
      <c r="FG1322" s="16"/>
      <c r="FH1322" s="16"/>
      <c r="FI1322" s="16"/>
    </row>
    <row r="1323" spans="68:165" x14ac:dyDescent="0.25">
      <c r="BP1323" s="16"/>
      <c r="BQ1323" s="16"/>
      <c r="BR1323" s="16"/>
      <c r="BS1323" s="16"/>
      <c r="BT1323" s="16"/>
      <c r="BU1323" s="16"/>
      <c r="BV1323" s="16"/>
      <c r="BW1323" s="16"/>
      <c r="BX1323" s="16"/>
      <c r="BY1323" s="16"/>
      <c r="BZ1323" s="16"/>
      <c r="CA1323" s="16"/>
      <c r="CB1323" s="16"/>
      <c r="CC1323" s="16"/>
      <c r="CD1323" s="16"/>
      <c r="CE1323" s="16"/>
      <c r="CF1323" s="16"/>
      <c r="CG1323" s="16"/>
      <c r="CH1323" s="16"/>
      <c r="CI1323" s="16"/>
      <c r="CJ1323" s="16"/>
      <c r="CK1323" s="16"/>
      <c r="CL1323" s="16"/>
      <c r="CM1323" s="16"/>
      <c r="CN1323" s="16"/>
      <c r="CO1323" s="16"/>
      <c r="CP1323" s="16"/>
      <c r="CQ1323" s="16"/>
      <c r="CR1323" s="16"/>
      <c r="CS1323" s="16"/>
      <c r="CT1323" s="16"/>
      <c r="CU1323" s="16"/>
      <c r="CV1323" s="16"/>
      <c r="CW1323" s="16"/>
      <c r="CX1323" s="16"/>
      <c r="CY1323" s="16"/>
      <c r="CZ1323" s="16"/>
      <c r="DA1323" s="16"/>
      <c r="DB1323" s="16"/>
      <c r="DC1323" s="16"/>
      <c r="DD1323" s="16"/>
      <c r="DE1323" s="16"/>
      <c r="DF1323" s="16"/>
      <c r="DG1323" s="16"/>
      <c r="DH1323" s="16"/>
      <c r="DI1323" s="16"/>
      <c r="DJ1323" s="16"/>
      <c r="DK1323" s="16"/>
      <c r="DL1323" s="16"/>
      <c r="DM1323" s="16"/>
      <c r="DN1323" s="16"/>
      <c r="DO1323" s="16"/>
      <c r="DP1323" s="16"/>
      <c r="DQ1323" s="16"/>
      <c r="DR1323" s="16"/>
      <c r="DS1323" s="16"/>
      <c r="DT1323" s="16"/>
      <c r="DU1323" s="16"/>
      <c r="DV1323" s="16"/>
      <c r="DW1323" s="16"/>
      <c r="DX1323" s="16"/>
      <c r="DY1323" s="16"/>
      <c r="DZ1323" s="16"/>
      <c r="EA1323" s="16"/>
      <c r="EB1323" s="16"/>
      <c r="EC1323" s="16"/>
      <c r="ED1323" s="16"/>
      <c r="EE1323" s="16"/>
      <c r="EF1323" s="16"/>
      <c r="EG1323" s="16"/>
      <c r="EH1323" s="16"/>
      <c r="EI1323" s="16"/>
      <c r="EJ1323" s="16"/>
      <c r="EK1323" s="16"/>
      <c r="EL1323" s="16"/>
      <c r="EM1323" s="16"/>
      <c r="EN1323" s="16"/>
      <c r="EO1323" s="16"/>
      <c r="EP1323" s="16"/>
      <c r="EQ1323" s="16"/>
      <c r="ER1323" s="16"/>
      <c r="ES1323" s="16"/>
      <c r="ET1323" s="16"/>
      <c r="EU1323" s="16"/>
      <c r="EV1323" s="16"/>
      <c r="EW1323" s="16"/>
      <c r="EX1323" s="16"/>
      <c r="EY1323" s="16"/>
      <c r="EZ1323" s="16"/>
      <c r="FA1323" s="16"/>
      <c r="FB1323" s="16"/>
      <c r="FC1323" s="16"/>
      <c r="FD1323" s="16"/>
      <c r="FE1323" s="16"/>
      <c r="FF1323" s="16"/>
      <c r="FG1323" s="16"/>
      <c r="FH1323" s="16"/>
      <c r="FI1323" s="16"/>
    </row>
    <row r="1324" spans="68:165" x14ac:dyDescent="0.25">
      <c r="BP1324" s="16"/>
      <c r="BQ1324" s="16"/>
      <c r="BR1324" s="16"/>
      <c r="BS1324" s="16"/>
      <c r="BT1324" s="16"/>
      <c r="BU1324" s="16"/>
      <c r="BV1324" s="16"/>
      <c r="BW1324" s="16"/>
      <c r="BX1324" s="16"/>
      <c r="BY1324" s="16"/>
      <c r="BZ1324" s="16"/>
      <c r="CA1324" s="16"/>
      <c r="CB1324" s="16"/>
      <c r="CC1324" s="16"/>
      <c r="CD1324" s="16"/>
      <c r="CE1324" s="16"/>
      <c r="CF1324" s="16"/>
      <c r="CG1324" s="16"/>
      <c r="CH1324" s="16"/>
      <c r="CI1324" s="16"/>
      <c r="CJ1324" s="16"/>
      <c r="CK1324" s="16"/>
      <c r="CL1324" s="16"/>
      <c r="CM1324" s="16"/>
      <c r="CN1324" s="16"/>
      <c r="CO1324" s="16"/>
      <c r="CP1324" s="16"/>
      <c r="CQ1324" s="16"/>
      <c r="CR1324" s="16"/>
      <c r="CS1324" s="16"/>
      <c r="CT1324" s="16"/>
      <c r="CU1324" s="16"/>
      <c r="CV1324" s="16"/>
      <c r="CW1324" s="16"/>
      <c r="CX1324" s="16"/>
      <c r="CY1324" s="16"/>
      <c r="CZ1324" s="16"/>
      <c r="DA1324" s="16"/>
      <c r="DB1324" s="16"/>
      <c r="DC1324" s="16"/>
      <c r="DD1324" s="16"/>
      <c r="DE1324" s="16"/>
      <c r="DF1324" s="16"/>
      <c r="DG1324" s="16"/>
      <c r="DH1324" s="16"/>
      <c r="DI1324" s="16"/>
      <c r="DJ1324" s="16"/>
      <c r="DK1324" s="16"/>
      <c r="DL1324" s="16"/>
      <c r="DM1324" s="16"/>
      <c r="DN1324" s="16"/>
      <c r="DO1324" s="16"/>
      <c r="DP1324" s="16"/>
      <c r="DQ1324" s="16"/>
      <c r="DR1324" s="16"/>
      <c r="DS1324" s="16"/>
      <c r="DT1324" s="16"/>
      <c r="DU1324" s="16"/>
      <c r="DV1324" s="16"/>
      <c r="DW1324" s="16"/>
      <c r="DX1324" s="16"/>
      <c r="DY1324" s="16"/>
      <c r="DZ1324" s="16"/>
      <c r="EA1324" s="16"/>
      <c r="EB1324" s="16"/>
      <c r="EC1324" s="16"/>
      <c r="ED1324" s="16"/>
      <c r="EE1324" s="16"/>
      <c r="EF1324" s="16"/>
      <c r="EG1324" s="16"/>
      <c r="EH1324" s="16"/>
      <c r="EI1324" s="16"/>
      <c r="EJ1324" s="16"/>
      <c r="EK1324" s="16"/>
      <c r="EL1324" s="16"/>
      <c r="EM1324" s="16"/>
      <c r="EN1324" s="16"/>
      <c r="EO1324" s="16"/>
      <c r="EP1324" s="16"/>
      <c r="EQ1324" s="16"/>
      <c r="ER1324" s="16"/>
      <c r="ES1324" s="16"/>
      <c r="ET1324" s="16"/>
      <c r="EU1324" s="16"/>
      <c r="EV1324" s="16"/>
      <c r="EW1324" s="16"/>
      <c r="EX1324" s="16"/>
      <c r="EY1324" s="16"/>
      <c r="EZ1324" s="16"/>
      <c r="FA1324" s="16"/>
      <c r="FB1324" s="16"/>
      <c r="FC1324" s="16"/>
      <c r="FD1324" s="16"/>
      <c r="FE1324" s="16"/>
      <c r="FF1324" s="16"/>
      <c r="FG1324" s="16"/>
      <c r="FH1324" s="16"/>
      <c r="FI1324" s="16"/>
    </row>
    <row r="1325" spans="68:165" x14ac:dyDescent="0.25">
      <c r="BP1325" s="16"/>
      <c r="BQ1325" s="16"/>
      <c r="BR1325" s="16"/>
      <c r="BS1325" s="16"/>
      <c r="BT1325" s="16"/>
      <c r="BU1325" s="16"/>
      <c r="BV1325" s="16"/>
      <c r="BW1325" s="16"/>
      <c r="BX1325" s="16"/>
      <c r="BY1325" s="16"/>
      <c r="BZ1325" s="16"/>
      <c r="CA1325" s="16"/>
      <c r="CB1325" s="16"/>
      <c r="CC1325" s="16"/>
      <c r="CD1325" s="16"/>
      <c r="CE1325" s="16"/>
      <c r="CF1325" s="16"/>
      <c r="CG1325" s="16"/>
      <c r="CH1325" s="16"/>
      <c r="CI1325" s="16"/>
      <c r="CJ1325" s="16"/>
      <c r="CK1325" s="16"/>
      <c r="CL1325" s="16"/>
      <c r="CM1325" s="16"/>
      <c r="CN1325" s="16"/>
      <c r="CO1325" s="16"/>
      <c r="CP1325" s="16"/>
      <c r="CQ1325" s="16"/>
      <c r="CR1325" s="16"/>
      <c r="CS1325" s="16"/>
      <c r="CT1325" s="16"/>
      <c r="CU1325" s="16"/>
      <c r="CV1325" s="16"/>
      <c r="CW1325" s="16"/>
      <c r="CX1325" s="16"/>
      <c r="CY1325" s="16"/>
      <c r="CZ1325" s="16"/>
      <c r="DA1325" s="16"/>
      <c r="DB1325" s="16"/>
      <c r="DC1325" s="16"/>
      <c r="DD1325" s="16"/>
      <c r="DE1325" s="16"/>
      <c r="DF1325" s="16"/>
      <c r="DG1325" s="16"/>
      <c r="DH1325" s="16"/>
      <c r="DI1325" s="16"/>
      <c r="DJ1325" s="16"/>
      <c r="DK1325" s="16"/>
      <c r="DL1325" s="16"/>
      <c r="DM1325" s="16"/>
      <c r="DN1325" s="16"/>
      <c r="DO1325" s="16"/>
      <c r="DP1325" s="16"/>
      <c r="DQ1325" s="16"/>
      <c r="DR1325" s="16"/>
      <c r="DS1325" s="16"/>
      <c r="DT1325" s="16"/>
      <c r="DU1325" s="16"/>
      <c r="DV1325" s="16"/>
      <c r="DW1325" s="16"/>
      <c r="DX1325" s="16"/>
      <c r="DY1325" s="16"/>
      <c r="DZ1325" s="16"/>
      <c r="EA1325" s="16"/>
      <c r="EB1325" s="16"/>
      <c r="EC1325" s="16"/>
      <c r="ED1325" s="16"/>
      <c r="EE1325" s="16"/>
      <c r="EF1325" s="16"/>
      <c r="EG1325" s="16"/>
      <c r="EH1325" s="16"/>
      <c r="EI1325" s="16"/>
      <c r="EJ1325" s="16"/>
      <c r="EK1325" s="16"/>
      <c r="EL1325" s="16"/>
      <c r="EM1325" s="16"/>
      <c r="EN1325" s="16"/>
      <c r="EO1325" s="16"/>
      <c r="EP1325" s="16"/>
      <c r="EQ1325" s="16"/>
      <c r="ER1325" s="16"/>
      <c r="ES1325" s="16"/>
      <c r="ET1325" s="16"/>
      <c r="EU1325" s="16"/>
      <c r="EV1325" s="16"/>
      <c r="EW1325" s="16"/>
      <c r="EX1325" s="16"/>
      <c r="EY1325" s="16"/>
      <c r="EZ1325" s="16"/>
      <c r="FA1325" s="16"/>
      <c r="FB1325" s="16"/>
      <c r="FC1325" s="16"/>
      <c r="FD1325" s="16"/>
      <c r="FE1325" s="16"/>
      <c r="FF1325" s="16"/>
      <c r="FG1325" s="16"/>
      <c r="FH1325" s="16"/>
      <c r="FI1325" s="16"/>
    </row>
    <row r="1326" spans="68:165" x14ac:dyDescent="0.25">
      <c r="BP1326" s="16"/>
      <c r="BQ1326" s="16"/>
      <c r="BR1326" s="16"/>
      <c r="BS1326" s="16"/>
      <c r="BT1326" s="16"/>
      <c r="BU1326" s="16"/>
      <c r="BV1326" s="16"/>
      <c r="BW1326" s="16"/>
      <c r="BX1326" s="16"/>
      <c r="BY1326" s="16"/>
      <c r="BZ1326" s="16"/>
      <c r="CA1326" s="16"/>
      <c r="CB1326" s="16"/>
      <c r="CC1326" s="16"/>
      <c r="CD1326" s="16"/>
      <c r="CE1326" s="16"/>
      <c r="CF1326" s="16"/>
      <c r="CG1326" s="16"/>
      <c r="CH1326" s="16"/>
      <c r="CI1326" s="16"/>
      <c r="CJ1326" s="16"/>
      <c r="CK1326" s="16"/>
      <c r="CL1326" s="16"/>
      <c r="CM1326" s="16"/>
      <c r="CN1326" s="16"/>
      <c r="CO1326" s="16"/>
      <c r="CP1326" s="16"/>
      <c r="CQ1326" s="16"/>
      <c r="CR1326" s="16"/>
      <c r="CS1326" s="16"/>
      <c r="CT1326" s="16"/>
      <c r="CU1326" s="16"/>
      <c r="CV1326" s="16"/>
      <c r="CW1326" s="16"/>
      <c r="CX1326" s="16"/>
      <c r="CY1326" s="16"/>
      <c r="CZ1326" s="16"/>
      <c r="DA1326" s="16"/>
      <c r="DB1326" s="16"/>
      <c r="DC1326" s="16"/>
      <c r="DD1326" s="16"/>
      <c r="DE1326" s="16"/>
      <c r="DF1326" s="16"/>
      <c r="DG1326" s="16"/>
      <c r="DH1326" s="16"/>
      <c r="DI1326" s="16"/>
      <c r="DJ1326" s="16"/>
      <c r="DK1326" s="16"/>
      <c r="DL1326" s="16"/>
      <c r="DM1326" s="16"/>
      <c r="DN1326" s="16"/>
      <c r="DO1326" s="16"/>
      <c r="DP1326" s="16"/>
      <c r="DQ1326" s="16"/>
      <c r="DR1326" s="16"/>
      <c r="DS1326" s="16"/>
      <c r="DT1326" s="16"/>
      <c r="DU1326" s="16"/>
      <c r="DV1326" s="16"/>
      <c r="DW1326" s="16"/>
      <c r="DX1326" s="16"/>
      <c r="DY1326" s="16"/>
      <c r="DZ1326" s="16"/>
      <c r="EA1326" s="16"/>
      <c r="EB1326" s="16"/>
      <c r="EC1326" s="16"/>
      <c r="ED1326" s="16"/>
      <c r="EE1326" s="16"/>
      <c r="EF1326" s="16"/>
      <c r="EG1326" s="16"/>
      <c r="EH1326" s="16"/>
      <c r="EI1326" s="16"/>
      <c r="EJ1326" s="16"/>
      <c r="EK1326" s="16"/>
      <c r="EL1326" s="16"/>
      <c r="EM1326" s="16"/>
      <c r="EN1326" s="16"/>
      <c r="EO1326" s="16"/>
      <c r="EP1326" s="16"/>
      <c r="EQ1326" s="16"/>
      <c r="ER1326" s="16"/>
      <c r="ES1326" s="16"/>
      <c r="ET1326" s="16"/>
      <c r="EU1326" s="16"/>
      <c r="EV1326" s="16"/>
      <c r="EW1326" s="16"/>
      <c r="EX1326" s="16"/>
      <c r="EY1326" s="16"/>
      <c r="EZ1326" s="16"/>
      <c r="FA1326" s="16"/>
      <c r="FB1326" s="16"/>
      <c r="FC1326" s="16"/>
      <c r="FD1326" s="16"/>
      <c r="FE1326" s="16"/>
      <c r="FF1326" s="16"/>
      <c r="FG1326" s="16"/>
      <c r="FH1326" s="16"/>
      <c r="FI1326" s="16"/>
    </row>
    <row r="1327" spans="68:165" x14ac:dyDescent="0.25">
      <c r="BP1327" s="16"/>
      <c r="BQ1327" s="16"/>
      <c r="BR1327" s="16"/>
      <c r="BS1327" s="16"/>
      <c r="BT1327" s="16"/>
      <c r="BU1327" s="16"/>
      <c r="BV1327" s="16"/>
      <c r="BW1327" s="16"/>
      <c r="BX1327" s="16"/>
      <c r="BY1327" s="16"/>
      <c r="BZ1327" s="16"/>
      <c r="CA1327" s="16"/>
      <c r="CB1327" s="16"/>
      <c r="CC1327" s="16"/>
      <c r="CD1327" s="16"/>
      <c r="CE1327" s="16"/>
      <c r="CF1327" s="16"/>
      <c r="CG1327" s="16"/>
      <c r="CH1327" s="16"/>
      <c r="CI1327" s="16"/>
      <c r="CJ1327" s="16"/>
      <c r="CK1327" s="16"/>
      <c r="CL1327" s="16"/>
      <c r="CM1327" s="16"/>
      <c r="CN1327" s="16"/>
      <c r="CO1327" s="16"/>
      <c r="CP1327" s="16"/>
      <c r="CQ1327" s="16"/>
      <c r="CR1327" s="16"/>
      <c r="CS1327" s="16"/>
      <c r="CT1327" s="16"/>
      <c r="CU1327" s="16"/>
      <c r="CV1327" s="16"/>
      <c r="CW1327" s="16"/>
      <c r="CX1327" s="16"/>
      <c r="CY1327" s="16"/>
      <c r="CZ1327" s="16"/>
      <c r="DA1327" s="16"/>
      <c r="DB1327" s="16"/>
      <c r="DC1327" s="16"/>
      <c r="DD1327" s="16"/>
      <c r="DE1327" s="16"/>
      <c r="DF1327" s="16"/>
      <c r="DG1327" s="16"/>
      <c r="DH1327" s="16"/>
      <c r="DI1327" s="16"/>
      <c r="DJ1327" s="16"/>
      <c r="DK1327" s="16"/>
      <c r="DL1327" s="16"/>
      <c r="DM1327" s="16"/>
      <c r="DN1327" s="16"/>
      <c r="DO1327" s="16"/>
      <c r="DP1327" s="16"/>
      <c r="DQ1327" s="16"/>
      <c r="DR1327" s="16"/>
      <c r="DS1327" s="16"/>
      <c r="DT1327" s="16"/>
      <c r="DU1327" s="16"/>
      <c r="DV1327" s="16"/>
      <c r="DW1327" s="16"/>
      <c r="DX1327" s="16"/>
      <c r="DY1327" s="16"/>
      <c r="DZ1327" s="16"/>
      <c r="EA1327" s="16"/>
      <c r="EB1327" s="16"/>
      <c r="EC1327" s="16"/>
      <c r="ED1327" s="16"/>
      <c r="EE1327" s="16"/>
      <c r="EF1327" s="16"/>
      <c r="EG1327" s="16"/>
      <c r="EH1327" s="16"/>
      <c r="EI1327" s="16"/>
      <c r="EJ1327" s="16"/>
      <c r="EK1327" s="16"/>
      <c r="EL1327" s="16"/>
      <c r="EM1327" s="16"/>
      <c r="EN1327" s="16"/>
      <c r="EO1327" s="16"/>
      <c r="EP1327" s="16"/>
      <c r="EQ1327" s="16"/>
      <c r="ER1327" s="16"/>
      <c r="ES1327" s="16"/>
      <c r="ET1327" s="16"/>
      <c r="EU1327" s="16"/>
      <c r="EV1327" s="16"/>
      <c r="EW1327" s="16"/>
      <c r="EX1327" s="16"/>
      <c r="EY1327" s="16"/>
      <c r="EZ1327" s="16"/>
      <c r="FA1327" s="16"/>
      <c r="FB1327" s="16"/>
      <c r="FC1327" s="16"/>
      <c r="FD1327" s="16"/>
      <c r="FE1327" s="16"/>
      <c r="FF1327" s="16"/>
      <c r="FG1327" s="16"/>
      <c r="FH1327" s="16"/>
      <c r="FI1327" s="16"/>
    </row>
    <row r="1328" spans="68:165" x14ac:dyDescent="0.25">
      <c r="BP1328" s="16"/>
      <c r="BQ1328" s="16"/>
      <c r="BR1328" s="16"/>
      <c r="BS1328" s="16"/>
      <c r="BT1328" s="16"/>
      <c r="BU1328" s="16"/>
      <c r="BV1328" s="16"/>
      <c r="BW1328" s="16"/>
      <c r="BX1328" s="16"/>
      <c r="BY1328" s="16"/>
      <c r="BZ1328" s="16"/>
      <c r="CA1328" s="16"/>
      <c r="CB1328" s="16"/>
      <c r="CC1328" s="16"/>
      <c r="CD1328" s="16"/>
      <c r="CE1328" s="16"/>
      <c r="CF1328" s="16"/>
      <c r="CG1328" s="16"/>
      <c r="CH1328" s="16"/>
      <c r="CI1328" s="16"/>
      <c r="CJ1328" s="16"/>
      <c r="CK1328" s="16"/>
      <c r="CL1328" s="16"/>
      <c r="CM1328" s="16"/>
      <c r="CN1328" s="16"/>
      <c r="CO1328" s="16"/>
      <c r="CP1328" s="16"/>
      <c r="CQ1328" s="16"/>
      <c r="CR1328" s="16"/>
      <c r="CS1328" s="16"/>
      <c r="CT1328" s="16"/>
      <c r="CU1328" s="16"/>
      <c r="CV1328" s="16"/>
      <c r="CW1328" s="16"/>
      <c r="CX1328" s="16"/>
      <c r="CY1328" s="16"/>
      <c r="CZ1328" s="16"/>
      <c r="DA1328" s="16"/>
      <c r="DB1328" s="16"/>
      <c r="DC1328" s="16"/>
      <c r="DD1328" s="16"/>
      <c r="DE1328" s="16"/>
      <c r="DF1328" s="16"/>
      <c r="DG1328" s="16"/>
      <c r="DH1328" s="16"/>
      <c r="DI1328" s="16"/>
      <c r="DJ1328" s="16"/>
      <c r="DK1328" s="16"/>
      <c r="DL1328" s="16"/>
      <c r="DM1328" s="16"/>
      <c r="DN1328" s="16"/>
      <c r="DO1328" s="16"/>
      <c r="DP1328" s="16"/>
      <c r="DQ1328" s="16"/>
      <c r="DR1328" s="16"/>
      <c r="DS1328" s="16"/>
      <c r="DT1328" s="16"/>
      <c r="DU1328" s="16"/>
      <c r="DV1328" s="16"/>
      <c r="DW1328" s="16"/>
      <c r="DX1328" s="16"/>
      <c r="DY1328" s="16"/>
      <c r="DZ1328" s="16"/>
      <c r="EA1328" s="16"/>
      <c r="EB1328" s="16"/>
      <c r="EC1328" s="16"/>
      <c r="ED1328" s="16"/>
      <c r="EE1328" s="16"/>
      <c r="EF1328" s="16"/>
      <c r="EG1328" s="16"/>
      <c r="EH1328" s="16"/>
      <c r="EI1328" s="16"/>
      <c r="EJ1328" s="16"/>
      <c r="EK1328" s="16"/>
      <c r="EL1328" s="16"/>
      <c r="EM1328" s="16"/>
      <c r="EN1328" s="16"/>
      <c r="EO1328" s="16"/>
      <c r="EP1328" s="16"/>
      <c r="EQ1328" s="16"/>
      <c r="ER1328" s="16"/>
      <c r="ES1328" s="16"/>
      <c r="ET1328" s="16"/>
      <c r="EU1328" s="16"/>
      <c r="EV1328" s="16"/>
      <c r="EW1328" s="16"/>
      <c r="EX1328" s="16"/>
      <c r="EY1328" s="16"/>
      <c r="EZ1328" s="16"/>
      <c r="FA1328" s="16"/>
      <c r="FB1328" s="16"/>
      <c r="FC1328" s="16"/>
      <c r="FD1328" s="16"/>
      <c r="FE1328" s="16"/>
      <c r="FF1328" s="16"/>
      <c r="FG1328" s="16"/>
      <c r="FH1328" s="16"/>
      <c r="FI1328" s="16"/>
    </row>
    <row r="1329" spans="68:165" x14ac:dyDescent="0.25">
      <c r="BP1329" s="16"/>
      <c r="BQ1329" s="16"/>
      <c r="BR1329" s="16"/>
      <c r="BS1329" s="16"/>
      <c r="BT1329" s="16"/>
      <c r="BU1329" s="16"/>
      <c r="BV1329" s="16"/>
      <c r="BW1329" s="16"/>
      <c r="BX1329" s="16"/>
      <c r="BY1329" s="16"/>
      <c r="BZ1329" s="16"/>
      <c r="CA1329" s="16"/>
      <c r="CB1329" s="16"/>
      <c r="CC1329" s="16"/>
      <c r="CD1329" s="16"/>
      <c r="CE1329" s="16"/>
      <c r="CF1329" s="16"/>
      <c r="CG1329" s="16"/>
      <c r="CH1329" s="16"/>
      <c r="CI1329" s="16"/>
      <c r="CJ1329" s="16"/>
      <c r="CK1329" s="16"/>
      <c r="CL1329" s="16"/>
      <c r="CM1329" s="16"/>
      <c r="CN1329" s="16"/>
      <c r="CO1329" s="16"/>
      <c r="CP1329" s="16"/>
      <c r="CQ1329" s="16"/>
      <c r="CR1329" s="16"/>
      <c r="CS1329" s="16"/>
      <c r="CT1329" s="16"/>
      <c r="CU1329" s="16"/>
      <c r="CV1329" s="16"/>
      <c r="CW1329" s="16"/>
      <c r="CX1329" s="16"/>
      <c r="CY1329" s="16"/>
      <c r="CZ1329" s="16"/>
      <c r="DA1329" s="16"/>
      <c r="DB1329" s="16"/>
      <c r="DC1329" s="16"/>
      <c r="DD1329" s="16"/>
      <c r="DE1329" s="16"/>
      <c r="DF1329" s="16"/>
      <c r="DG1329" s="16"/>
      <c r="DH1329" s="16"/>
      <c r="DI1329" s="16"/>
      <c r="DJ1329" s="16"/>
      <c r="DK1329" s="16"/>
      <c r="DL1329" s="16"/>
      <c r="DM1329" s="16"/>
      <c r="DN1329" s="16"/>
      <c r="DO1329" s="16"/>
      <c r="DP1329" s="16"/>
      <c r="DQ1329" s="16"/>
      <c r="DR1329" s="16"/>
      <c r="DS1329" s="16"/>
      <c r="DT1329" s="16"/>
      <c r="DU1329" s="16"/>
      <c r="DV1329" s="16"/>
      <c r="DW1329" s="16"/>
      <c r="DX1329" s="16"/>
      <c r="DY1329" s="16"/>
      <c r="DZ1329" s="16"/>
      <c r="EA1329" s="16"/>
      <c r="EB1329" s="16"/>
      <c r="EC1329" s="16"/>
      <c r="ED1329" s="16"/>
      <c r="EE1329" s="16"/>
      <c r="EF1329" s="16"/>
      <c r="EG1329" s="16"/>
      <c r="EH1329" s="16"/>
      <c r="EI1329" s="16"/>
      <c r="EJ1329" s="16"/>
      <c r="EK1329" s="16"/>
      <c r="EL1329" s="16"/>
      <c r="EM1329" s="16"/>
      <c r="EN1329" s="16"/>
      <c r="EO1329" s="16"/>
      <c r="EP1329" s="16"/>
      <c r="EQ1329" s="16"/>
      <c r="ER1329" s="16"/>
      <c r="ES1329" s="16"/>
      <c r="ET1329" s="16"/>
      <c r="EU1329" s="16"/>
      <c r="EV1329" s="16"/>
      <c r="EW1329" s="16"/>
      <c r="EX1329" s="16"/>
      <c r="EY1329" s="16"/>
      <c r="EZ1329" s="16"/>
      <c r="FA1329" s="16"/>
      <c r="FB1329" s="16"/>
      <c r="FC1329" s="16"/>
      <c r="FD1329" s="16"/>
      <c r="FE1329" s="16"/>
      <c r="FF1329" s="16"/>
      <c r="FG1329" s="16"/>
      <c r="FH1329" s="16"/>
      <c r="FI1329" s="16"/>
    </row>
    <row r="1330" spans="68:165" x14ac:dyDescent="0.25">
      <c r="BP1330" s="16"/>
      <c r="BQ1330" s="16"/>
      <c r="BR1330" s="16"/>
      <c r="BS1330" s="16"/>
      <c r="BT1330" s="16"/>
      <c r="BU1330" s="16"/>
      <c r="BV1330" s="16"/>
      <c r="BW1330" s="16"/>
      <c r="BX1330" s="16"/>
      <c r="BY1330" s="16"/>
      <c r="BZ1330" s="16"/>
      <c r="CA1330" s="16"/>
      <c r="CB1330" s="16"/>
      <c r="CC1330" s="16"/>
      <c r="CD1330" s="16"/>
      <c r="CE1330" s="16"/>
      <c r="CF1330" s="16"/>
      <c r="CG1330" s="16"/>
      <c r="CH1330" s="16"/>
      <c r="CI1330" s="16"/>
      <c r="CJ1330" s="16"/>
      <c r="CK1330" s="16"/>
      <c r="CL1330" s="16"/>
      <c r="CM1330" s="16"/>
      <c r="CN1330" s="16"/>
      <c r="CO1330" s="16"/>
      <c r="CP1330" s="16"/>
      <c r="CQ1330" s="16"/>
      <c r="CR1330" s="16"/>
      <c r="CS1330" s="16"/>
      <c r="CT1330" s="16"/>
      <c r="CU1330" s="16"/>
      <c r="CV1330" s="16"/>
      <c r="CW1330" s="16"/>
      <c r="CX1330" s="16"/>
      <c r="CY1330" s="16"/>
      <c r="CZ1330" s="16"/>
      <c r="DA1330" s="16"/>
      <c r="DB1330" s="16"/>
      <c r="DC1330" s="16"/>
      <c r="DD1330" s="16"/>
      <c r="DE1330" s="16"/>
      <c r="DF1330" s="16"/>
      <c r="DG1330" s="16"/>
      <c r="DH1330" s="16"/>
      <c r="DI1330" s="16"/>
      <c r="DJ1330" s="16"/>
      <c r="DK1330" s="16"/>
      <c r="DL1330" s="16"/>
      <c r="DM1330" s="16"/>
      <c r="DN1330" s="16"/>
      <c r="DO1330" s="16"/>
      <c r="DP1330" s="16"/>
      <c r="DQ1330" s="16"/>
      <c r="DR1330" s="16"/>
      <c r="DS1330" s="16"/>
      <c r="DT1330" s="16"/>
      <c r="DU1330" s="16"/>
      <c r="DV1330" s="16"/>
      <c r="DW1330" s="16"/>
      <c r="DX1330" s="16"/>
      <c r="DY1330" s="16"/>
      <c r="DZ1330" s="16"/>
      <c r="EA1330" s="16"/>
      <c r="EB1330" s="16"/>
      <c r="EC1330" s="16"/>
      <c r="ED1330" s="16"/>
      <c r="EE1330" s="16"/>
      <c r="EF1330" s="16"/>
      <c r="EG1330" s="16"/>
      <c r="EH1330" s="16"/>
      <c r="EI1330" s="16"/>
      <c r="EJ1330" s="16"/>
      <c r="EK1330" s="16"/>
      <c r="EL1330" s="16"/>
      <c r="EM1330" s="16"/>
      <c r="EN1330" s="16"/>
      <c r="EO1330" s="16"/>
      <c r="EP1330" s="16"/>
      <c r="EQ1330" s="16"/>
      <c r="ER1330" s="16"/>
      <c r="ES1330" s="16"/>
      <c r="ET1330" s="16"/>
      <c r="EU1330" s="16"/>
      <c r="EV1330" s="16"/>
      <c r="EW1330" s="16"/>
      <c r="EX1330" s="16"/>
      <c r="EY1330" s="16"/>
      <c r="EZ1330" s="16"/>
      <c r="FA1330" s="16"/>
      <c r="FB1330" s="16"/>
      <c r="FC1330" s="16"/>
      <c r="FD1330" s="16"/>
      <c r="FE1330" s="16"/>
      <c r="FF1330" s="16"/>
      <c r="FG1330" s="16"/>
      <c r="FH1330" s="16"/>
      <c r="FI1330" s="16"/>
    </row>
    <row r="1331" spans="68:165" x14ac:dyDescent="0.25">
      <c r="BP1331" s="16"/>
      <c r="BQ1331" s="16"/>
      <c r="BR1331" s="16"/>
      <c r="BS1331" s="16"/>
      <c r="BT1331" s="16"/>
      <c r="BU1331" s="16"/>
      <c r="BV1331" s="16"/>
      <c r="BW1331" s="16"/>
      <c r="BX1331" s="16"/>
      <c r="BY1331" s="16"/>
      <c r="BZ1331" s="16"/>
      <c r="CA1331" s="16"/>
      <c r="CB1331" s="16"/>
      <c r="CC1331" s="16"/>
      <c r="CD1331" s="16"/>
      <c r="CE1331" s="16"/>
      <c r="CF1331" s="16"/>
      <c r="CG1331" s="16"/>
      <c r="CH1331" s="16"/>
      <c r="CI1331" s="16"/>
      <c r="CJ1331" s="16"/>
      <c r="CK1331" s="16"/>
      <c r="CL1331" s="16"/>
      <c r="CM1331" s="16"/>
      <c r="CN1331" s="16"/>
      <c r="CO1331" s="16"/>
      <c r="CP1331" s="16"/>
      <c r="CQ1331" s="16"/>
      <c r="CR1331" s="16"/>
      <c r="CS1331" s="16"/>
      <c r="CT1331" s="16"/>
      <c r="CU1331" s="16"/>
      <c r="CV1331" s="16"/>
      <c r="CW1331" s="16"/>
      <c r="CX1331" s="16"/>
      <c r="CY1331" s="16"/>
      <c r="CZ1331" s="16"/>
      <c r="DA1331" s="16"/>
      <c r="DB1331" s="16"/>
      <c r="DC1331" s="16"/>
      <c r="DD1331" s="16"/>
      <c r="DE1331" s="16"/>
      <c r="DF1331" s="16"/>
      <c r="DG1331" s="16"/>
      <c r="DH1331" s="16"/>
      <c r="DI1331" s="16"/>
      <c r="DJ1331" s="16"/>
      <c r="DK1331" s="16"/>
      <c r="DL1331" s="16"/>
      <c r="DM1331" s="16"/>
      <c r="DN1331" s="16"/>
      <c r="DO1331" s="16"/>
      <c r="DP1331" s="16"/>
      <c r="DQ1331" s="16"/>
      <c r="DR1331" s="16"/>
      <c r="DS1331" s="16"/>
      <c r="DT1331" s="16"/>
      <c r="DU1331" s="16"/>
      <c r="DV1331" s="16"/>
      <c r="DW1331" s="16"/>
      <c r="DX1331" s="16"/>
      <c r="DY1331" s="16"/>
      <c r="DZ1331" s="16"/>
      <c r="EA1331" s="16"/>
      <c r="EB1331" s="16"/>
      <c r="EC1331" s="16"/>
      <c r="ED1331" s="16"/>
      <c r="EE1331" s="16"/>
      <c r="EF1331" s="16"/>
      <c r="EG1331" s="16"/>
      <c r="EH1331" s="16"/>
      <c r="EI1331" s="16"/>
      <c r="EJ1331" s="16"/>
      <c r="EK1331" s="16"/>
      <c r="EL1331" s="16"/>
      <c r="EM1331" s="16"/>
      <c r="EN1331" s="16"/>
      <c r="EO1331" s="16"/>
      <c r="EP1331" s="16"/>
      <c r="EQ1331" s="16"/>
      <c r="ER1331" s="16"/>
      <c r="ES1331" s="16"/>
      <c r="ET1331" s="16"/>
      <c r="EU1331" s="16"/>
      <c r="EV1331" s="16"/>
      <c r="EW1331" s="16"/>
      <c r="EX1331" s="16"/>
      <c r="EY1331" s="16"/>
      <c r="EZ1331" s="16"/>
      <c r="FA1331" s="16"/>
      <c r="FB1331" s="16"/>
      <c r="FC1331" s="16"/>
      <c r="FD1331" s="16"/>
      <c r="FE1331" s="16"/>
      <c r="FF1331" s="16"/>
      <c r="FG1331" s="16"/>
      <c r="FH1331" s="16"/>
      <c r="FI1331" s="16"/>
    </row>
    <row r="1332" spans="68:165" x14ac:dyDescent="0.25">
      <c r="BP1332" s="16"/>
      <c r="BQ1332" s="16"/>
      <c r="BR1332" s="16"/>
      <c r="BS1332" s="16"/>
      <c r="BT1332" s="16"/>
      <c r="BU1332" s="16"/>
      <c r="BV1332" s="16"/>
      <c r="BW1332" s="16"/>
      <c r="BX1332" s="16"/>
      <c r="BY1332" s="16"/>
      <c r="BZ1332" s="16"/>
      <c r="CA1332" s="16"/>
      <c r="CB1332" s="16"/>
      <c r="CC1332" s="16"/>
      <c r="CD1332" s="16"/>
      <c r="CE1332" s="16"/>
      <c r="CF1332" s="16"/>
      <c r="CG1332" s="16"/>
      <c r="CH1332" s="16"/>
      <c r="CI1332" s="16"/>
      <c r="CJ1332" s="16"/>
      <c r="CK1332" s="16"/>
      <c r="CL1332" s="16"/>
      <c r="CM1332" s="16"/>
      <c r="CN1332" s="16"/>
      <c r="CO1332" s="16"/>
      <c r="CP1332" s="16"/>
      <c r="CQ1332" s="16"/>
      <c r="CR1332" s="16"/>
      <c r="CS1332" s="16"/>
      <c r="CT1332" s="16"/>
      <c r="CU1332" s="16"/>
      <c r="CV1332" s="16"/>
      <c r="CW1332" s="16"/>
      <c r="CX1332" s="16"/>
      <c r="CY1332" s="16"/>
      <c r="CZ1332" s="16"/>
      <c r="DA1332" s="16"/>
      <c r="DB1332" s="16"/>
      <c r="DC1332" s="16"/>
      <c r="DD1332" s="16"/>
      <c r="DE1332" s="16"/>
      <c r="DF1332" s="16"/>
      <c r="DG1332" s="16"/>
      <c r="DH1332" s="16"/>
      <c r="DI1332" s="16"/>
      <c r="DJ1332" s="16"/>
      <c r="DK1332" s="16"/>
      <c r="DL1332" s="16"/>
      <c r="DM1332" s="16"/>
      <c r="DN1332" s="16"/>
      <c r="DO1332" s="16"/>
      <c r="DP1332" s="16"/>
      <c r="DQ1332" s="16"/>
      <c r="DR1332" s="16"/>
      <c r="DS1332" s="16"/>
      <c r="DT1332" s="16"/>
      <c r="DU1332" s="16"/>
      <c r="DV1332" s="16"/>
      <c r="DW1332" s="16"/>
      <c r="DX1332" s="16"/>
      <c r="DY1332" s="16"/>
      <c r="DZ1332" s="16"/>
      <c r="EA1332" s="16"/>
      <c r="EB1332" s="16"/>
      <c r="EC1332" s="16"/>
      <c r="ED1332" s="16"/>
      <c r="EE1332" s="16"/>
      <c r="EF1332" s="16"/>
      <c r="EG1332" s="16"/>
      <c r="EH1332" s="16"/>
      <c r="EI1332" s="16"/>
      <c r="EJ1332" s="16"/>
      <c r="EK1332" s="16"/>
      <c r="EL1332" s="16"/>
      <c r="EM1332" s="16"/>
      <c r="EN1332" s="16"/>
      <c r="EO1332" s="16"/>
      <c r="EP1332" s="16"/>
      <c r="EQ1332" s="16"/>
      <c r="ER1332" s="16"/>
      <c r="ES1332" s="16"/>
      <c r="ET1332" s="16"/>
      <c r="EU1332" s="16"/>
      <c r="EV1332" s="16"/>
      <c r="EW1332" s="16"/>
      <c r="EX1332" s="16"/>
      <c r="EY1332" s="16"/>
      <c r="EZ1332" s="16"/>
      <c r="FA1332" s="16"/>
      <c r="FB1332" s="16"/>
      <c r="FC1332" s="16"/>
      <c r="FD1332" s="16"/>
      <c r="FE1332" s="16"/>
      <c r="FF1332" s="16"/>
      <c r="FG1332" s="16"/>
      <c r="FH1332" s="16"/>
      <c r="FI1332" s="16"/>
    </row>
    <row r="1333" spans="68:165" x14ac:dyDescent="0.25">
      <c r="BP1333" s="16"/>
      <c r="BQ1333" s="16"/>
      <c r="BR1333" s="16"/>
      <c r="BS1333" s="16"/>
      <c r="BT1333" s="16"/>
      <c r="BU1333" s="16"/>
      <c r="BV1333" s="16"/>
      <c r="BW1333" s="16"/>
      <c r="BX1333" s="16"/>
      <c r="BY1333" s="16"/>
      <c r="BZ1333" s="16"/>
      <c r="CA1333" s="16"/>
      <c r="CB1333" s="16"/>
      <c r="CC1333" s="16"/>
      <c r="CD1333" s="16"/>
      <c r="CE1333" s="16"/>
      <c r="CF1333" s="16"/>
      <c r="CG1333" s="16"/>
      <c r="CH1333" s="16"/>
      <c r="CI1333" s="16"/>
      <c r="CJ1333" s="16"/>
      <c r="CK1333" s="16"/>
      <c r="CL1333" s="16"/>
      <c r="CM1333" s="16"/>
      <c r="CN1333" s="16"/>
      <c r="CO1333" s="16"/>
      <c r="CP1333" s="16"/>
      <c r="CQ1333" s="16"/>
      <c r="CR1333" s="16"/>
      <c r="CS1333" s="16"/>
      <c r="CT1333" s="16"/>
      <c r="CU1333" s="16"/>
      <c r="CV1333" s="16"/>
      <c r="CW1333" s="16"/>
      <c r="CX1333" s="16"/>
      <c r="CY1333" s="16"/>
      <c r="CZ1333" s="16"/>
      <c r="DA1333" s="16"/>
      <c r="DB1333" s="16"/>
      <c r="DC1333" s="16"/>
      <c r="DD1333" s="16"/>
      <c r="DE1333" s="16"/>
      <c r="DF1333" s="16"/>
      <c r="DG1333" s="16"/>
      <c r="DH1333" s="16"/>
      <c r="DI1333" s="16"/>
      <c r="DJ1333" s="16"/>
      <c r="DK1333" s="16"/>
      <c r="DL1333" s="16"/>
      <c r="DM1333" s="16"/>
      <c r="DN1333" s="16"/>
      <c r="DO1333" s="16"/>
      <c r="DP1333" s="16"/>
      <c r="DQ1333" s="16"/>
      <c r="DR1333" s="16"/>
      <c r="DS1333" s="16"/>
      <c r="DT1333" s="16"/>
      <c r="DU1333" s="16"/>
      <c r="DV1333" s="16"/>
      <c r="DW1333" s="16"/>
      <c r="DX1333" s="16"/>
      <c r="DY1333" s="16"/>
      <c r="DZ1333" s="16"/>
      <c r="EA1333" s="16"/>
      <c r="EB1333" s="16"/>
      <c r="EC1333" s="16"/>
      <c r="ED1333" s="16"/>
      <c r="EE1333" s="16"/>
      <c r="EF1333" s="16"/>
      <c r="EG1333" s="16"/>
      <c r="EH1333" s="16"/>
      <c r="EI1333" s="16"/>
      <c r="EJ1333" s="16"/>
      <c r="EK1333" s="16"/>
      <c r="EL1333" s="16"/>
      <c r="EM1333" s="16"/>
      <c r="EN1333" s="16"/>
      <c r="EO1333" s="16"/>
      <c r="EP1333" s="16"/>
      <c r="EQ1333" s="16"/>
      <c r="ER1333" s="16"/>
      <c r="ES1333" s="16"/>
      <c r="ET1333" s="16"/>
      <c r="EU1333" s="16"/>
      <c r="EV1333" s="16"/>
      <c r="EW1333" s="16"/>
      <c r="EX1333" s="16"/>
      <c r="EY1333" s="16"/>
      <c r="EZ1333" s="16"/>
      <c r="FA1333" s="16"/>
      <c r="FB1333" s="16"/>
      <c r="FC1333" s="16"/>
      <c r="FD1333" s="16"/>
      <c r="FE1333" s="16"/>
      <c r="FF1333" s="16"/>
      <c r="FG1333" s="16"/>
      <c r="FH1333" s="16"/>
      <c r="FI1333" s="16"/>
    </row>
    <row r="1334" spans="68:165" x14ac:dyDescent="0.25">
      <c r="BP1334" s="16"/>
      <c r="BQ1334" s="16"/>
      <c r="BR1334" s="16"/>
      <c r="BS1334" s="16"/>
      <c r="BT1334" s="16"/>
      <c r="BU1334" s="16"/>
      <c r="BV1334" s="16"/>
      <c r="BW1334" s="16"/>
      <c r="BX1334" s="16"/>
      <c r="BY1334" s="16"/>
      <c r="BZ1334" s="16"/>
      <c r="CA1334" s="16"/>
      <c r="CB1334" s="16"/>
      <c r="CC1334" s="16"/>
      <c r="CD1334" s="16"/>
      <c r="CE1334" s="16"/>
      <c r="CF1334" s="16"/>
      <c r="CG1334" s="16"/>
      <c r="CH1334" s="16"/>
      <c r="CI1334" s="16"/>
      <c r="CJ1334" s="16"/>
      <c r="CK1334" s="16"/>
      <c r="CL1334" s="16"/>
      <c r="CM1334" s="16"/>
      <c r="CN1334" s="16"/>
      <c r="CO1334" s="16"/>
      <c r="CP1334" s="16"/>
      <c r="CQ1334" s="16"/>
      <c r="CR1334" s="16"/>
      <c r="CS1334" s="16"/>
      <c r="CT1334" s="16"/>
      <c r="CU1334" s="16"/>
      <c r="CV1334" s="16"/>
      <c r="CW1334" s="16"/>
      <c r="CX1334" s="16"/>
      <c r="CY1334" s="16"/>
      <c r="CZ1334" s="16"/>
      <c r="DA1334" s="16"/>
      <c r="DB1334" s="16"/>
      <c r="DC1334" s="16"/>
      <c r="DD1334" s="16"/>
      <c r="DE1334" s="16"/>
      <c r="DF1334" s="16"/>
      <c r="DG1334" s="16"/>
      <c r="DH1334" s="16"/>
      <c r="DI1334" s="16"/>
      <c r="DJ1334" s="16"/>
      <c r="DK1334" s="16"/>
      <c r="DL1334" s="16"/>
      <c r="DM1334" s="16"/>
      <c r="DN1334" s="16"/>
      <c r="DO1334" s="16"/>
      <c r="DP1334" s="16"/>
      <c r="DQ1334" s="16"/>
      <c r="DR1334" s="16"/>
      <c r="DS1334" s="16"/>
      <c r="DT1334" s="16"/>
      <c r="DU1334" s="16"/>
      <c r="DV1334" s="16"/>
      <c r="DW1334" s="16"/>
      <c r="DX1334" s="16"/>
      <c r="DY1334" s="16"/>
      <c r="DZ1334" s="16"/>
      <c r="EA1334" s="16"/>
      <c r="EB1334" s="16"/>
      <c r="EC1334" s="16"/>
      <c r="ED1334" s="16"/>
      <c r="EE1334" s="16"/>
      <c r="EF1334" s="16"/>
      <c r="EG1334" s="16"/>
      <c r="EH1334" s="16"/>
      <c r="EI1334" s="16"/>
      <c r="EJ1334" s="16"/>
      <c r="EK1334" s="16"/>
      <c r="EL1334" s="16"/>
      <c r="EM1334" s="16"/>
      <c r="EN1334" s="16"/>
      <c r="EO1334" s="16"/>
      <c r="EP1334" s="16"/>
      <c r="EQ1334" s="16"/>
      <c r="ER1334" s="16"/>
      <c r="ES1334" s="16"/>
      <c r="ET1334" s="16"/>
      <c r="EU1334" s="16"/>
      <c r="EV1334" s="16"/>
      <c r="EW1334" s="16"/>
      <c r="EX1334" s="16"/>
      <c r="EY1334" s="16"/>
      <c r="EZ1334" s="16"/>
      <c r="FA1334" s="16"/>
      <c r="FB1334" s="16"/>
      <c r="FC1334" s="16"/>
      <c r="FD1334" s="16"/>
      <c r="FE1334" s="16"/>
      <c r="FF1334" s="16"/>
      <c r="FG1334" s="16"/>
      <c r="FH1334" s="16"/>
      <c r="FI1334" s="16"/>
    </row>
    <row r="1335" spans="68:165" x14ac:dyDescent="0.25">
      <c r="BP1335" s="16"/>
      <c r="BQ1335" s="16"/>
      <c r="BR1335" s="16"/>
      <c r="BS1335" s="16"/>
      <c r="BT1335" s="16"/>
      <c r="BU1335" s="16"/>
      <c r="BV1335" s="16"/>
      <c r="BW1335" s="16"/>
      <c r="BX1335" s="16"/>
      <c r="BY1335" s="16"/>
      <c r="BZ1335" s="16"/>
      <c r="CA1335" s="16"/>
      <c r="CB1335" s="16"/>
      <c r="CC1335" s="16"/>
      <c r="CD1335" s="16"/>
      <c r="CE1335" s="16"/>
      <c r="CF1335" s="16"/>
      <c r="CG1335" s="16"/>
      <c r="CH1335" s="16"/>
      <c r="CI1335" s="16"/>
      <c r="CJ1335" s="16"/>
      <c r="CK1335" s="16"/>
      <c r="CL1335" s="16"/>
      <c r="CM1335" s="16"/>
      <c r="CN1335" s="16"/>
      <c r="CO1335" s="16"/>
      <c r="CP1335" s="16"/>
      <c r="CQ1335" s="16"/>
      <c r="CR1335" s="16"/>
      <c r="CS1335" s="16"/>
      <c r="CT1335" s="16"/>
      <c r="CU1335" s="16"/>
      <c r="CV1335" s="16"/>
      <c r="CW1335" s="16"/>
      <c r="CX1335" s="16"/>
      <c r="CY1335" s="16"/>
      <c r="CZ1335" s="16"/>
      <c r="DA1335" s="16"/>
      <c r="DB1335" s="16"/>
      <c r="DC1335" s="16"/>
      <c r="DD1335" s="16"/>
      <c r="DE1335" s="16"/>
      <c r="DF1335" s="16"/>
      <c r="DG1335" s="16"/>
      <c r="DH1335" s="16"/>
      <c r="DI1335" s="16"/>
      <c r="DJ1335" s="16"/>
      <c r="DK1335" s="16"/>
      <c r="DL1335" s="16"/>
      <c r="DM1335" s="16"/>
      <c r="DN1335" s="16"/>
      <c r="DO1335" s="16"/>
      <c r="DP1335" s="16"/>
      <c r="DQ1335" s="16"/>
      <c r="DR1335" s="16"/>
      <c r="DS1335" s="16"/>
      <c r="DT1335" s="16"/>
      <c r="DU1335" s="16"/>
      <c r="DV1335" s="16"/>
      <c r="DW1335" s="16"/>
      <c r="DX1335" s="16"/>
      <c r="DY1335" s="16"/>
      <c r="DZ1335" s="16"/>
      <c r="EA1335" s="16"/>
      <c r="EB1335" s="16"/>
      <c r="EC1335" s="16"/>
      <c r="ED1335" s="16"/>
      <c r="EE1335" s="16"/>
      <c r="EF1335" s="16"/>
      <c r="EG1335" s="16"/>
      <c r="EH1335" s="16"/>
      <c r="EI1335" s="16"/>
      <c r="EJ1335" s="16"/>
      <c r="EK1335" s="16"/>
      <c r="EL1335" s="16"/>
      <c r="EM1335" s="16"/>
      <c r="EN1335" s="16"/>
      <c r="EO1335" s="16"/>
      <c r="EP1335" s="16"/>
      <c r="EQ1335" s="16"/>
      <c r="ER1335" s="16"/>
      <c r="ES1335" s="16"/>
      <c r="ET1335" s="16"/>
      <c r="EU1335" s="16"/>
      <c r="EV1335" s="16"/>
      <c r="EW1335" s="16"/>
      <c r="EX1335" s="16"/>
      <c r="EY1335" s="16"/>
      <c r="EZ1335" s="16"/>
      <c r="FA1335" s="16"/>
      <c r="FB1335" s="16"/>
      <c r="FC1335" s="16"/>
      <c r="FD1335" s="16"/>
      <c r="FE1335" s="16"/>
      <c r="FF1335" s="16"/>
      <c r="FG1335" s="16"/>
      <c r="FH1335" s="16"/>
      <c r="FI1335" s="16"/>
    </row>
    <row r="1336" spans="68:165" x14ac:dyDescent="0.25">
      <c r="BP1336" s="16"/>
      <c r="BQ1336" s="16"/>
      <c r="BR1336" s="16"/>
      <c r="BS1336" s="16"/>
      <c r="BT1336" s="16"/>
      <c r="BU1336" s="16"/>
      <c r="BV1336" s="16"/>
      <c r="BW1336" s="16"/>
      <c r="BX1336" s="16"/>
      <c r="BY1336" s="16"/>
      <c r="BZ1336" s="16"/>
      <c r="CA1336" s="16"/>
      <c r="CB1336" s="16"/>
      <c r="CC1336" s="16"/>
      <c r="CD1336" s="16"/>
      <c r="CE1336" s="16"/>
      <c r="CF1336" s="16"/>
      <c r="CG1336" s="16"/>
      <c r="CH1336" s="16"/>
      <c r="CI1336" s="16"/>
      <c r="CJ1336" s="16"/>
      <c r="CK1336" s="16"/>
      <c r="CL1336" s="16"/>
      <c r="CM1336" s="16"/>
      <c r="CN1336" s="16"/>
      <c r="CO1336" s="16"/>
      <c r="CP1336" s="16"/>
      <c r="CQ1336" s="16"/>
      <c r="CR1336" s="16"/>
      <c r="CS1336" s="16"/>
      <c r="CT1336" s="16"/>
      <c r="CU1336" s="16"/>
      <c r="CV1336" s="16"/>
      <c r="CW1336" s="16"/>
      <c r="CX1336" s="16"/>
      <c r="CY1336" s="16"/>
      <c r="CZ1336" s="16"/>
      <c r="DA1336" s="16"/>
      <c r="DB1336" s="16"/>
      <c r="DC1336" s="16"/>
      <c r="DD1336" s="16"/>
      <c r="DE1336" s="16"/>
      <c r="DF1336" s="16"/>
      <c r="DG1336" s="16"/>
      <c r="DH1336" s="16"/>
      <c r="DI1336" s="16"/>
      <c r="DJ1336" s="16"/>
      <c r="DK1336" s="16"/>
      <c r="DL1336" s="16"/>
      <c r="DM1336" s="16"/>
      <c r="DN1336" s="16"/>
      <c r="DO1336" s="16"/>
      <c r="DP1336" s="16"/>
      <c r="DQ1336" s="16"/>
      <c r="DR1336" s="16"/>
      <c r="DS1336" s="16"/>
      <c r="DT1336" s="16"/>
      <c r="DU1336" s="16"/>
      <c r="DV1336" s="16"/>
      <c r="DW1336" s="16"/>
      <c r="DX1336" s="16"/>
      <c r="DY1336" s="16"/>
      <c r="DZ1336" s="16"/>
      <c r="EA1336" s="16"/>
      <c r="EB1336" s="16"/>
      <c r="EC1336" s="16"/>
      <c r="ED1336" s="16"/>
      <c r="EE1336" s="16"/>
      <c r="EF1336" s="16"/>
      <c r="EG1336" s="16"/>
      <c r="EH1336" s="16"/>
      <c r="EI1336" s="16"/>
      <c r="EJ1336" s="16"/>
      <c r="EK1336" s="16"/>
      <c r="EL1336" s="16"/>
      <c r="EM1336" s="16"/>
      <c r="EN1336" s="16"/>
      <c r="EO1336" s="16"/>
      <c r="EP1336" s="16"/>
      <c r="EQ1336" s="16"/>
      <c r="ER1336" s="16"/>
      <c r="ES1336" s="16"/>
      <c r="ET1336" s="16"/>
      <c r="EU1336" s="16"/>
      <c r="EV1336" s="16"/>
      <c r="EW1336" s="16"/>
      <c r="EX1336" s="16"/>
      <c r="EY1336" s="16"/>
      <c r="EZ1336" s="16"/>
      <c r="FA1336" s="16"/>
      <c r="FB1336" s="16"/>
      <c r="FC1336" s="16"/>
      <c r="FD1336" s="16"/>
      <c r="FE1336" s="16"/>
      <c r="FF1336" s="16"/>
      <c r="FG1336" s="16"/>
      <c r="FH1336" s="16"/>
      <c r="FI1336" s="16"/>
    </row>
    <row r="1337" spans="68:165" x14ac:dyDescent="0.25">
      <c r="BP1337" s="16"/>
      <c r="BQ1337" s="16"/>
      <c r="BR1337" s="16"/>
      <c r="BS1337" s="16"/>
      <c r="BT1337" s="16"/>
      <c r="BU1337" s="16"/>
      <c r="BV1337" s="16"/>
      <c r="BW1337" s="16"/>
      <c r="BX1337" s="16"/>
      <c r="BY1337" s="16"/>
      <c r="BZ1337" s="16"/>
      <c r="CA1337" s="16"/>
      <c r="CB1337" s="16"/>
      <c r="CC1337" s="16"/>
      <c r="CD1337" s="16"/>
      <c r="CE1337" s="16"/>
      <c r="CF1337" s="16"/>
      <c r="CG1337" s="16"/>
      <c r="CH1337" s="16"/>
      <c r="CI1337" s="16"/>
      <c r="CJ1337" s="16"/>
      <c r="CK1337" s="16"/>
      <c r="CL1337" s="16"/>
      <c r="CM1337" s="16"/>
      <c r="CN1337" s="16"/>
      <c r="CO1337" s="16"/>
      <c r="CP1337" s="16"/>
      <c r="CQ1337" s="16"/>
      <c r="CR1337" s="16"/>
      <c r="CS1337" s="16"/>
      <c r="CT1337" s="16"/>
      <c r="CU1337" s="16"/>
      <c r="CV1337" s="16"/>
      <c r="CW1337" s="16"/>
      <c r="CX1337" s="16"/>
      <c r="CY1337" s="16"/>
      <c r="CZ1337" s="16"/>
      <c r="DA1337" s="16"/>
      <c r="DB1337" s="16"/>
      <c r="DC1337" s="16"/>
      <c r="DD1337" s="16"/>
      <c r="DE1337" s="16"/>
      <c r="DF1337" s="16"/>
      <c r="DG1337" s="16"/>
      <c r="DH1337" s="16"/>
      <c r="DI1337" s="16"/>
      <c r="DJ1337" s="16"/>
      <c r="DK1337" s="16"/>
      <c r="DL1337" s="16"/>
      <c r="DM1337" s="16"/>
      <c r="DN1337" s="16"/>
      <c r="DO1337" s="16"/>
      <c r="DP1337" s="16"/>
      <c r="DQ1337" s="16"/>
      <c r="DR1337" s="16"/>
      <c r="DS1337" s="16"/>
      <c r="DT1337" s="16"/>
      <c r="DU1337" s="16"/>
      <c r="DV1337" s="16"/>
      <c r="DW1337" s="16"/>
      <c r="DX1337" s="16"/>
      <c r="DY1337" s="16"/>
      <c r="DZ1337" s="16"/>
      <c r="EA1337" s="16"/>
      <c r="EB1337" s="16"/>
      <c r="EC1337" s="16"/>
      <c r="ED1337" s="16"/>
      <c r="EE1337" s="16"/>
      <c r="EF1337" s="16"/>
      <c r="EG1337" s="16"/>
      <c r="EH1337" s="16"/>
      <c r="EI1337" s="16"/>
      <c r="EJ1337" s="16"/>
      <c r="EK1337" s="16"/>
      <c r="EL1337" s="16"/>
      <c r="EM1337" s="16"/>
      <c r="EN1337" s="16"/>
      <c r="EO1337" s="16"/>
      <c r="EP1337" s="16"/>
      <c r="EQ1337" s="16"/>
      <c r="ER1337" s="16"/>
      <c r="ES1337" s="16"/>
      <c r="ET1337" s="16"/>
      <c r="EU1337" s="16"/>
      <c r="EV1337" s="16"/>
      <c r="EW1337" s="16"/>
      <c r="EX1337" s="16"/>
      <c r="EY1337" s="16"/>
      <c r="EZ1337" s="16"/>
      <c r="FA1337" s="16"/>
      <c r="FB1337" s="16"/>
      <c r="FC1337" s="16"/>
      <c r="FD1337" s="16"/>
      <c r="FE1337" s="16"/>
      <c r="FF1337" s="16"/>
      <c r="FG1337" s="16"/>
      <c r="FH1337" s="16"/>
      <c r="FI1337" s="16"/>
    </row>
    <row r="1338" spans="68:165" x14ac:dyDescent="0.25">
      <c r="BP1338" s="16"/>
      <c r="BQ1338" s="16"/>
      <c r="BR1338" s="16"/>
      <c r="BS1338" s="16"/>
      <c r="BT1338" s="16"/>
      <c r="BU1338" s="16"/>
      <c r="BV1338" s="16"/>
      <c r="BW1338" s="16"/>
      <c r="BX1338" s="16"/>
      <c r="BY1338" s="16"/>
      <c r="BZ1338" s="16"/>
      <c r="CA1338" s="16"/>
      <c r="CB1338" s="16"/>
      <c r="CC1338" s="16"/>
      <c r="CD1338" s="16"/>
      <c r="CE1338" s="16"/>
      <c r="CF1338" s="16"/>
      <c r="CG1338" s="16"/>
      <c r="CH1338" s="16"/>
      <c r="CI1338" s="16"/>
      <c r="CJ1338" s="16"/>
      <c r="CK1338" s="16"/>
      <c r="CL1338" s="16"/>
      <c r="CM1338" s="16"/>
      <c r="CN1338" s="16"/>
      <c r="CO1338" s="16"/>
      <c r="CP1338" s="16"/>
      <c r="CQ1338" s="16"/>
      <c r="CR1338" s="16"/>
      <c r="CS1338" s="16"/>
      <c r="CT1338" s="16"/>
      <c r="CU1338" s="16"/>
      <c r="CV1338" s="16"/>
      <c r="CW1338" s="16"/>
      <c r="CX1338" s="16"/>
      <c r="CY1338" s="16"/>
      <c r="CZ1338" s="16"/>
      <c r="DA1338" s="16"/>
      <c r="DB1338" s="16"/>
      <c r="DC1338" s="16"/>
      <c r="DD1338" s="16"/>
      <c r="DE1338" s="16"/>
      <c r="DF1338" s="16"/>
      <c r="DG1338" s="16"/>
      <c r="DH1338" s="16"/>
      <c r="DI1338" s="16"/>
      <c r="DJ1338" s="16"/>
      <c r="DK1338" s="16"/>
      <c r="DL1338" s="16"/>
      <c r="DM1338" s="16"/>
      <c r="DN1338" s="16"/>
      <c r="DO1338" s="16"/>
      <c r="DP1338" s="16"/>
      <c r="DQ1338" s="16"/>
      <c r="DR1338" s="16"/>
      <c r="DS1338" s="16"/>
      <c r="DT1338" s="16"/>
      <c r="DU1338" s="16"/>
      <c r="DV1338" s="16"/>
      <c r="DW1338" s="16"/>
      <c r="DX1338" s="16"/>
      <c r="DY1338" s="16"/>
      <c r="DZ1338" s="16"/>
      <c r="EA1338" s="16"/>
      <c r="EB1338" s="16"/>
      <c r="EC1338" s="16"/>
      <c r="ED1338" s="16"/>
      <c r="EE1338" s="16"/>
      <c r="EF1338" s="16"/>
      <c r="EG1338" s="16"/>
      <c r="EH1338" s="16"/>
      <c r="EI1338" s="16"/>
      <c r="EJ1338" s="16"/>
      <c r="EK1338" s="16"/>
      <c r="EL1338" s="16"/>
      <c r="EM1338" s="16"/>
      <c r="EN1338" s="16"/>
      <c r="EO1338" s="16"/>
      <c r="EP1338" s="16"/>
      <c r="EQ1338" s="16"/>
      <c r="ER1338" s="16"/>
      <c r="ES1338" s="16"/>
      <c r="ET1338" s="16"/>
      <c r="EU1338" s="16"/>
      <c r="EV1338" s="16"/>
      <c r="EW1338" s="16"/>
      <c r="EX1338" s="16"/>
      <c r="EY1338" s="16"/>
      <c r="EZ1338" s="16"/>
      <c r="FA1338" s="16"/>
      <c r="FB1338" s="16"/>
      <c r="FC1338" s="16"/>
      <c r="FD1338" s="16"/>
      <c r="FE1338" s="16"/>
      <c r="FF1338" s="16"/>
      <c r="FG1338" s="16"/>
      <c r="FH1338" s="16"/>
      <c r="FI1338" s="16"/>
    </row>
    <row r="1339" spans="68:165" x14ac:dyDescent="0.25">
      <c r="BP1339" s="16"/>
      <c r="BQ1339" s="16"/>
      <c r="BR1339" s="16"/>
      <c r="BS1339" s="16"/>
      <c r="BT1339" s="16"/>
      <c r="BU1339" s="16"/>
      <c r="BV1339" s="16"/>
      <c r="BW1339" s="16"/>
      <c r="BX1339" s="16"/>
      <c r="BY1339" s="16"/>
      <c r="BZ1339" s="16"/>
      <c r="CA1339" s="16"/>
      <c r="CB1339" s="16"/>
      <c r="CC1339" s="16"/>
      <c r="CD1339" s="16"/>
      <c r="CE1339" s="16"/>
      <c r="CF1339" s="16"/>
      <c r="CG1339" s="16"/>
      <c r="CH1339" s="16"/>
      <c r="CI1339" s="16"/>
      <c r="CJ1339" s="16"/>
      <c r="CK1339" s="16"/>
      <c r="CL1339" s="16"/>
      <c r="CM1339" s="16"/>
      <c r="CN1339" s="16"/>
      <c r="CO1339" s="16"/>
      <c r="CP1339" s="16"/>
      <c r="CQ1339" s="16"/>
      <c r="CR1339" s="16"/>
      <c r="CS1339" s="16"/>
      <c r="CT1339" s="16"/>
      <c r="CU1339" s="16"/>
      <c r="CV1339" s="16"/>
      <c r="CW1339" s="16"/>
      <c r="CX1339" s="16"/>
      <c r="CY1339" s="16"/>
      <c r="CZ1339" s="16"/>
      <c r="DA1339" s="16"/>
      <c r="DB1339" s="16"/>
      <c r="DC1339" s="16"/>
      <c r="DD1339" s="16"/>
      <c r="DE1339" s="16"/>
      <c r="DF1339" s="16"/>
      <c r="DG1339" s="16"/>
      <c r="DH1339" s="16"/>
      <c r="DI1339" s="16"/>
      <c r="DJ1339" s="16"/>
      <c r="DK1339" s="16"/>
      <c r="DL1339" s="16"/>
      <c r="DM1339" s="16"/>
      <c r="DN1339" s="16"/>
      <c r="DO1339" s="16"/>
      <c r="DP1339" s="16"/>
      <c r="DQ1339" s="16"/>
      <c r="DR1339" s="16"/>
      <c r="DS1339" s="16"/>
      <c r="DT1339" s="16"/>
      <c r="DU1339" s="16"/>
      <c r="DV1339" s="16"/>
      <c r="DW1339" s="16"/>
      <c r="DX1339" s="16"/>
      <c r="DY1339" s="16"/>
      <c r="DZ1339" s="16"/>
      <c r="EA1339" s="16"/>
      <c r="EB1339" s="16"/>
      <c r="EC1339" s="16"/>
      <c r="ED1339" s="16"/>
      <c r="EE1339" s="16"/>
      <c r="EF1339" s="16"/>
      <c r="EG1339" s="16"/>
      <c r="EH1339" s="16"/>
      <c r="EI1339" s="16"/>
      <c r="EJ1339" s="16"/>
      <c r="EK1339" s="16"/>
      <c r="EL1339" s="16"/>
      <c r="EM1339" s="16"/>
      <c r="EN1339" s="16"/>
      <c r="EO1339" s="16"/>
      <c r="EP1339" s="16"/>
      <c r="EQ1339" s="16"/>
      <c r="ER1339" s="16"/>
      <c r="ES1339" s="16"/>
      <c r="ET1339" s="16"/>
      <c r="EU1339" s="16"/>
      <c r="EV1339" s="16"/>
      <c r="EW1339" s="16"/>
      <c r="EX1339" s="16"/>
      <c r="EY1339" s="16"/>
      <c r="EZ1339" s="16"/>
      <c r="FA1339" s="16"/>
      <c r="FB1339" s="16"/>
      <c r="FC1339" s="16"/>
      <c r="FD1339" s="16"/>
      <c r="FE1339" s="16"/>
      <c r="FF1339" s="16"/>
      <c r="FG1339" s="16"/>
      <c r="FH1339" s="16"/>
      <c r="FI1339" s="16"/>
    </row>
    <row r="1340" spans="68:165" x14ac:dyDescent="0.25">
      <c r="BP1340" s="16"/>
      <c r="BQ1340" s="16"/>
      <c r="BR1340" s="16"/>
      <c r="BS1340" s="16"/>
      <c r="BT1340" s="16"/>
      <c r="BU1340" s="16"/>
      <c r="BV1340" s="16"/>
      <c r="BW1340" s="16"/>
      <c r="BX1340" s="16"/>
      <c r="BY1340" s="16"/>
      <c r="BZ1340" s="16"/>
      <c r="CA1340" s="16"/>
      <c r="CB1340" s="16"/>
      <c r="CC1340" s="16"/>
      <c r="CD1340" s="16"/>
      <c r="CE1340" s="16"/>
      <c r="CF1340" s="16"/>
      <c r="CG1340" s="16"/>
      <c r="CH1340" s="16"/>
      <c r="CI1340" s="16"/>
      <c r="CJ1340" s="16"/>
      <c r="CK1340" s="16"/>
      <c r="CL1340" s="16"/>
      <c r="CM1340" s="16"/>
      <c r="CN1340" s="16"/>
      <c r="CO1340" s="16"/>
      <c r="CP1340" s="16"/>
      <c r="CQ1340" s="16"/>
      <c r="CR1340" s="16"/>
      <c r="CS1340" s="16"/>
      <c r="CT1340" s="16"/>
      <c r="CU1340" s="16"/>
      <c r="CV1340" s="16"/>
      <c r="CW1340" s="16"/>
      <c r="CX1340" s="16"/>
      <c r="CY1340" s="16"/>
      <c r="CZ1340" s="16"/>
      <c r="DA1340" s="16"/>
      <c r="DB1340" s="16"/>
      <c r="DC1340" s="16"/>
      <c r="DD1340" s="16"/>
      <c r="DE1340" s="16"/>
      <c r="DF1340" s="16"/>
      <c r="DG1340" s="16"/>
      <c r="DH1340" s="16"/>
      <c r="DI1340" s="16"/>
      <c r="DJ1340" s="16"/>
      <c r="DK1340" s="16"/>
      <c r="DL1340" s="16"/>
      <c r="DM1340" s="16"/>
      <c r="DN1340" s="16"/>
      <c r="DO1340" s="16"/>
      <c r="DP1340" s="16"/>
      <c r="DQ1340" s="16"/>
      <c r="DR1340" s="16"/>
      <c r="DS1340" s="16"/>
      <c r="DT1340" s="16"/>
      <c r="DU1340" s="16"/>
      <c r="DV1340" s="16"/>
      <c r="DW1340" s="16"/>
      <c r="DX1340" s="16"/>
      <c r="DY1340" s="16"/>
      <c r="DZ1340" s="16"/>
      <c r="EA1340" s="16"/>
      <c r="EB1340" s="16"/>
      <c r="EC1340" s="16"/>
      <c r="ED1340" s="16"/>
      <c r="EE1340" s="16"/>
      <c r="EF1340" s="16"/>
      <c r="EG1340" s="16"/>
      <c r="EH1340" s="16"/>
      <c r="EI1340" s="16"/>
      <c r="EJ1340" s="16"/>
      <c r="EK1340" s="16"/>
      <c r="EL1340" s="16"/>
      <c r="EM1340" s="16"/>
      <c r="EN1340" s="16"/>
      <c r="EO1340" s="16"/>
      <c r="EP1340" s="16"/>
      <c r="EQ1340" s="16"/>
      <c r="ER1340" s="16"/>
      <c r="ES1340" s="16"/>
      <c r="ET1340" s="16"/>
      <c r="EU1340" s="16"/>
      <c r="EV1340" s="16"/>
      <c r="EW1340" s="16"/>
      <c r="EX1340" s="16"/>
      <c r="EY1340" s="16"/>
      <c r="EZ1340" s="16"/>
      <c r="FA1340" s="16"/>
      <c r="FB1340" s="16"/>
      <c r="FC1340" s="16"/>
      <c r="FD1340" s="16"/>
      <c r="FE1340" s="16"/>
      <c r="FF1340" s="16"/>
      <c r="FG1340" s="16"/>
      <c r="FH1340" s="16"/>
      <c r="FI1340" s="16"/>
    </row>
    <row r="1341" spans="68:165" x14ac:dyDescent="0.25">
      <c r="BP1341" s="16"/>
      <c r="BQ1341" s="16"/>
      <c r="BR1341" s="16"/>
      <c r="BS1341" s="16"/>
      <c r="BT1341" s="16"/>
      <c r="BU1341" s="16"/>
      <c r="BV1341" s="16"/>
      <c r="BW1341" s="16"/>
      <c r="BX1341" s="16"/>
      <c r="BY1341" s="16"/>
      <c r="BZ1341" s="16"/>
      <c r="CA1341" s="16"/>
      <c r="CB1341" s="16"/>
      <c r="CC1341" s="16"/>
      <c r="CD1341" s="16"/>
      <c r="CE1341" s="16"/>
      <c r="CF1341" s="16"/>
      <c r="CG1341" s="16"/>
      <c r="CH1341" s="16"/>
      <c r="CI1341" s="16"/>
      <c r="CJ1341" s="16"/>
      <c r="CK1341" s="16"/>
      <c r="CL1341" s="16"/>
      <c r="CM1341" s="16"/>
      <c r="CN1341" s="16"/>
      <c r="CO1341" s="16"/>
      <c r="CP1341" s="16"/>
      <c r="CQ1341" s="16"/>
      <c r="CR1341" s="16"/>
      <c r="CS1341" s="16"/>
      <c r="CT1341" s="16"/>
      <c r="CU1341" s="16"/>
      <c r="CV1341" s="16"/>
      <c r="CW1341" s="16"/>
      <c r="CX1341" s="16"/>
      <c r="CY1341" s="16"/>
      <c r="CZ1341" s="16"/>
      <c r="DA1341" s="16"/>
      <c r="DB1341" s="16"/>
      <c r="DC1341" s="16"/>
      <c r="DD1341" s="16"/>
      <c r="DE1341" s="16"/>
      <c r="DF1341" s="16"/>
      <c r="DG1341" s="16"/>
      <c r="DH1341" s="16"/>
      <c r="DI1341" s="16"/>
      <c r="DJ1341" s="16"/>
      <c r="DK1341" s="16"/>
      <c r="DL1341" s="16"/>
      <c r="DM1341" s="16"/>
      <c r="DN1341" s="16"/>
      <c r="DO1341" s="16"/>
      <c r="DP1341" s="16"/>
      <c r="DQ1341" s="16"/>
      <c r="DR1341" s="16"/>
      <c r="DS1341" s="16"/>
      <c r="DT1341" s="16"/>
      <c r="DU1341" s="16"/>
      <c r="DV1341" s="16"/>
      <c r="DW1341" s="16"/>
      <c r="DX1341" s="16"/>
      <c r="DY1341" s="16"/>
      <c r="DZ1341" s="16"/>
      <c r="EA1341" s="16"/>
      <c r="EB1341" s="16"/>
      <c r="EC1341" s="16"/>
      <c r="ED1341" s="16"/>
      <c r="EE1341" s="16"/>
      <c r="EF1341" s="16"/>
      <c r="EG1341" s="16"/>
      <c r="EH1341" s="16"/>
      <c r="EI1341" s="16"/>
      <c r="EJ1341" s="16"/>
      <c r="EK1341" s="16"/>
      <c r="EL1341" s="16"/>
      <c r="EM1341" s="16"/>
      <c r="EN1341" s="16"/>
      <c r="EO1341" s="16"/>
      <c r="EP1341" s="16"/>
      <c r="EQ1341" s="16"/>
      <c r="ER1341" s="16"/>
      <c r="ES1341" s="16"/>
      <c r="ET1341" s="16"/>
      <c r="EU1341" s="16"/>
      <c r="EV1341" s="16"/>
      <c r="EW1341" s="16"/>
      <c r="EX1341" s="16"/>
      <c r="EY1341" s="16"/>
      <c r="EZ1341" s="16"/>
      <c r="FA1341" s="16"/>
      <c r="FB1341" s="16"/>
      <c r="FC1341" s="16"/>
      <c r="FD1341" s="16"/>
      <c r="FE1341" s="16"/>
      <c r="FF1341" s="16"/>
      <c r="FG1341" s="16"/>
      <c r="FH1341" s="16"/>
      <c r="FI1341" s="16"/>
    </row>
    <row r="1342" spans="68:165" x14ac:dyDescent="0.25">
      <c r="BP1342" s="16"/>
      <c r="BQ1342" s="16"/>
      <c r="BR1342" s="16"/>
      <c r="BS1342" s="16"/>
      <c r="BT1342" s="16"/>
      <c r="BU1342" s="16"/>
      <c r="BV1342" s="16"/>
      <c r="BW1342" s="16"/>
      <c r="BX1342" s="16"/>
      <c r="BY1342" s="16"/>
      <c r="BZ1342" s="16"/>
      <c r="CA1342" s="16"/>
      <c r="CB1342" s="16"/>
      <c r="CC1342" s="16"/>
      <c r="CD1342" s="16"/>
      <c r="CE1342" s="16"/>
      <c r="CF1342" s="16"/>
      <c r="CG1342" s="16"/>
      <c r="CH1342" s="16"/>
      <c r="CI1342" s="16"/>
      <c r="CJ1342" s="16"/>
      <c r="CK1342" s="16"/>
      <c r="CL1342" s="16"/>
      <c r="CM1342" s="16"/>
      <c r="CN1342" s="16"/>
      <c r="CO1342" s="16"/>
      <c r="CP1342" s="16"/>
      <c r="CQ1342" s="16"/>
      <c r="CR1342" s="16"/>
      <c r="CS1342" s="16"/>
      <c r="CT1342" s="16"/>
      <c r="CU1342" s="16"/>
      <c r="CV1342" s="16"/>
      <c r="CW1342" s="16"/>
      <c r="CX1342" s="16"/>
      <c r="CY1342" s="16"/>
      <c r="CZ1342" s="16"/>
      <c r="DA1342" s="16"/>
      <c r="DB1342" s="16"/>
      <c r="DC1342" s="16"/>
      <c r="DD1342" s="16"/>
      <c r="DE1342" s="16"/>
      <c r="DF1342" s="16"/>
      <c r="DG1342" s="16"/>
      <c r="DH1342" s="16"/>
      <c r="DI1342" s="16"/>
      <c r="DJ1342" s="16"/>
      <c r="DK1342" s="16"/>
      <c r="DL1342" s="16"/>
      <c r="DM1342" s="16"/>
      <c r="DN1342" s="16"/>
      <c r="DO1342" s="16"/>
      <c r="DP1342" s="16"/>
      <c r="DQ1342" s="16"/>
      <c r="DR1342" s="16"/>
      <c r="DS1342" s="16"/>
      <c r="DT1342" s="16"/>
      <c r="DU1342" s="16"/>
      <c r="DV1342" s="16"/>
      <c r="DW1342" s="16"/>
      <c r="DX1342" s="16"/>
      <c r="DY1342" s="16"/>
      <c r="DZ1342" s="16"/>
      <c r="EA1342" s="16"/>
      <c r="EB1342" s="16"/>
      <c r="EC1342" s="16"/>
      <c r="ED1342" s="16"/>
      <c r="EE1342" s="16"/>
      <c r="EF1342" s="16"/>
      <c r="EG1342" s="16"/>
      <c r="EH1342" s="16"/>
      <c r="EI1342" s="16"/>
      <c r="EJ1342" s="16"/>
      <c r="EK1342" s="16"/>
      <c r="EL1342" s="16"/>
      <c r="EM1342" s="16"/>
      <c r="EN1342" s="16"/>
      <c r="EO1342" s="16"/>
      <c r="EP1342" s="16"/>
      <c r="EQ1342" s="16"/>
      <c r="ER1342" s="16"/>
      <c r="ES1342" s="16"/>
      <c r="ET1342" s="16"/>
      <c r="EU1342" s="16"/>
      <c r="EV1342" s="16"/>
      <c r="EW1342" s="16"/>
      <c r="EX1342" s="16"/>
      <c r="EY1342" s="16"/>
      <c r="EZ1342" s="16"/>
      <c r="FA1342" s="16"/>
      <c r="FB1342" s="16"/>
      <c r="FC1342" s="16"/>
      <c r="FD1342" s="16"/>
      <c r="FE1342" s="16"/>
      <c r="FF1342" s="16"/>
      <c r="FG1342" s="16"/>
      <c r="FH1342" s="16"/>
      <c r="FI1342" s="16"/>
    </row>
    <row r="1343" spans="68:165" x14ac:dyDescent="0.25">
      <c r="BP1343" s="16"/>
      <c r="BQ1343" s="16"/>
      <c r="BR1343" s="16"/>
      <c r="BS1343" s="16"/>
      <c r="BT1343" s="16"/>
      <c r="BU1343" s="16"/>
      <c r="BV1343" s="16"/>
      <c r="BW1343" s="16"/>
      <c r="BX1343" s="16"/>
      <c r="BY1343" s="16"/>
      <c r="BZ1343" s="16"/>
      <c r="CA1343" s="16"/>
      <c r="CB1343" s="16"/>
      <c r="CC1343" s="16"/>
      <c r="CD1343" s="16"/>
      <c r="CE1343" s="16"/>
      <c r="CF1343" s="16"/>
      <c r="CG1343" s="16"/>
      <c r="CH1343" s="16"/>
      <c r="CI1343" s="16"/>
      <c r="CJ1343" s="16"/>
      <c r="CK1343" s="16"/>
      <c r="CL1343" s="16"/>
      <c r="CM1343" s="16"/>
      <c r="CN1343" s="16"/>
      <c r="CO1343" s="16"/>
      <c r="CP1343" s="16"/>
      <c r="CQ1343" s="16"/>
      <c r="CR1343" s="16"/>
      <c r="CS1343" s="16"/>
      <c r="CT1343" s="16"/>
      <c r="CU1343" s="16"/>
      <c r="CV1343" s="16"/>
      <c r="CW1343" s="16"/>
      <c r="CX1343" s="16"/>
      <c r="CY1343" s="16"/>
      <c r="CZ1343" s="16"/>
      <c r="DA1343" s="16"/>
      <c r="DB1343" s="16"/>
      <c r="DC1343" s="16"/>
      <c r="DD1343" s="16"/>
      <c r="DE1343" s="16"/>
      <c r="DF1343" s="16"/>
      <c r="DG1343" s="16"/>
      <c r="DH1343" s="16"/>
      <c r="DI1343" s="16"/>
      <c r="DJ1343" s="16"/>
      <c r="DK1343" s="16"/>
      <c r="DL1343" s="16"/>
      <c r="DM1343" s="16"/>
      <c r="DN1343" s="16"/>
      <c r="DO1343" s="16"/>
      <c r="DP1343" s="16"/>
      <c r="DQ1343" s="16"/>
      <c r="DR1343" s="16"/>
      <c r="DS1343" s="16"/>
      <c r="DT1343" s="16"/>
      <c r="DU1343" s="16"/>
      <c r="DV1343" s="16"/>
      <c r="DW1343" s="16"/>
      <c r="DX1343" s="16"/>
      <c r="DY1343" s="16"/>
      <c r="DZ1343" s="16"/>
      <c r="EA1343" s="16"/>
      <c r="EB1343" s="16"/>
      <c r="EC1343" s="16"/>
      <c r="ED1343" s="16"/>
      <c r="EE1343" s="16"/>
      <c r="EF1343" s="16"/>
      <c r="EG1343" s="16"/>
      <c r="EH1343" s="16"/>
      <c r="EI1343" s="16"/>
      <c r="EJ1343" s="16"/>
      <c r="EK1343" s="16"/>
      <c r="EL1343" s="16"/>
      <c r="EM1343" s="16"/>
      <c r="EN1343" s="16"/>
      <c r="EO1343" s="16"/>
      <c r="EP1343" s="16"/>
      <c r="EQ1343" s="16"/>
      <c r="ER1343" s="16"/>
      <c r="ES1343" s="16"/>
      <c r="ET1343" s="16"/>
      <c r="EU1343" s="16"/>
      <c r="EV1343" s="16"/>
      <c r="EW1343" s="16"/>
      <c r="EX1343" s="16"/>
      <c r="EY1343" s="16"/>
      <c r="EZ1343" s="16"/>
      <c r="FA1343" s="16"/>
      <c r="FB1343" s="16"/>
      <c r="FC1343" s="16"/>
      <c r="FD1343" s="16"/>
      <c r="FE1343" s="16"/>
      <c r="FF1343" s="16"/>
      <c r="FG1343" s="16"/>
      <c r="FH1343" s="16"/>
      <c r="FI1343" s="16"/>
    </row>
    <row r="1344" spans="68:165" x14ac:dyDescent="0.25">
      <c r="BP1344" s="16"/>
      <c r="BQ1344" s="16"/>
      <c r="BR1344" s="16"/>
      <c r="BS1344" s="16"/>
      <c r="BT1344" s="16"/>
      <c r="BU1344" s="16"/>
      <c r="BV1344" s="16"/>
      <c r="BW1344" s="16"/>
      <c r="BX1344" s="16"/>
      <c r="BY1344" s="16"/>
      <c r="BZ1344" s="16"/>
      <c r="CA1344" s="16"/>
      <c r="CB1344" s="16"/>
      <c r="CC1344" s="16"/>
      <c r="CD1344" s="16"/>
      <c r="CE1344" s="16"/>
      <c r="CF1344" s="16"/>
      <c r="CG1344" s="16"/>
      <c r="CH1344" s="16"/>
      <c r="CI1344" s="16"/>
      <c r="CJ1344" s="16"/>
      <c r="CK1344" s="16"/>
      <c r="CL1344" s="16"/>
      <c r="CM1344" s="16"/>
      <c r="CN1344" s="16"/>
      <c r="CO1344" s="16"/>
      <c r="CP1344" s="16"/>
      <c r="CQ1344" s="16"/>
      <c r="CR1344" s="16"/>
      <c r="CS1344" s="16"/>
      <c r="CT1344" s="16"/>
      <c r="CU1344" s="16"/>
      <c r="CV1344" s="16"/>
      <c r="CW1344" s="16"/>
      <c r="CX1344" s="16"/>
      <c r="CY1344" s="16"/>
      <c r="CZ1344" s="16"/>
      <c r="DA1344" s="16"/>
      <c r="DB1344" s="16"/>
      <c r="DC1344" s="16"/>
      <c r="DD1344" s="16"/>
      <c r="DE1344" s="16"/>
      <c r="DF1344" s="16"/>
      <c r="DG1344" s="16"/>
      <c r="DH1344" s="16"/>
      <c r="DI1344" s="16"/>
      <c r="DJ1344" s="16"/>
      <c r="DK1344" s="16"/>
      <c r="DL1344" s="16"/>
      <c r="DM1344" s="16"/>
      <c r="DN1344" s="16"/>
      <c r="DO1344" s="16"/>
      <c r="DP1344" s="16"/>
      <c r="DQ1344" s="16"/>
      <c r="DR1344" s="16"/>
      <c r="DS1344" s="16"/>
      <c r="DT1344" s="16"/>
      <c r="DU1344" s="16"/>
      <c r="DV1344" s="16"/>
      <c r="DW1344" s="16"/>
      <c r="DX1344" s="16"/>
      <c r="DY1344" s="16"/>
      <c r="DZ1344" s="16"/>
      <c r="EA1344" s="16"/>
      <c r="EB1344" s="16"/>
      <c r="EC1344" s="16"/>
      <c r="ED1344" s="16"/>
      <c r="EE1344" s="16"/>
      <c r="EF1344" s="16"/>
      <c r="EG1344" s="16"/>
      <c r="EH1344" s="16"/>
      <c r="EI1344" s="16"/>
      <c r="EJ1344" s="16"/>
      <c r="EK1344" s="16"/>
      <c r="EL1344" s="16"/>
      <c r="EM1344" s="16"/>
      <c r="EN1344" s="16"/>
      <c r="EO1344" s="16"/>
      <c r="EP1344" s="16"/>
      <c r="EQ1344" s="16"/>
      <c r="ER1344" s="16"/>
      <c r="ES1344" s="16"/>
      <c r="ET1344" s="16"/>
      <c r="EU1344" s="16"/>
      <c r="EV1344" s="16"/>
      <c r="EW1344" s="16"/>
      <c r="EX1344" s="16"/>
      <c r="EY1344" s="16"/>
      <c r="EZ1344" s="16"/>
      <c r="FA1344" s="16"/>
      <c r="FB1344" s="16"/>
      <c r="FC1344" s="16"/>
      <c r="FD1344" s="16"/>
      <c r="FE1344" s="16"/>
      <c r="FF1344" s="16"/>
      <c r="FG1344" s="16"/>
      <c r="FH1344" s="16"/>
      <c r="FI1344" s="16"/>
    </row>
    <row r="1345" spans="68:165" x14ac:dyDescent="0.25">
      <c r="BP1345" s="16"/>
      <c r="BQ1345" s="16"/>
      <c r="BR1345" s="16"/>
      <c r="BS1345" s="16"/>
      <c r="BT1345" s="16"/>
      <c r="BU1345" s="16"/>
      <c r="BV1345" s="16"/>
      <c r="BW1345" s="16"/>
      <c r="BX1345" s="16"/>
      <c r="BY1345" s="16"/>
      <c r="BZ1345" s="16"/>
      <c r="CA1345" s="16"/>
      <c r="CB1345" s="16"/>
      <c r="CC1345" s="16"/>
      <c r="CD1345" s="16"/>
      <c r="CE1345" s="16"/>
      <c r="CF1345" s="16"/>
      <c r="CG1345" s="16"/>
      <c r="CH1345" s="16"/>
      <c r="CI1345" s="16"/>
      <c r="CJ1345" s="16"/>
      <c r="CK1345" s="16"/>
      <c r="CL1345" s="16"/>
      <c r="CM1345" s="16"/>
      <c r="CN1345" s="16"/>
      <c r="CO1345" s="16"/>
      <c r="CP1345" s="16"/>
      <c r="CQ1345" s="16"/>
      <c r="CR1345" s="16"/>
      <c r="CS1345" s="16"/>
      <c r="CT1345" s="16"/>
      <c r="CU1345" s="16"/>
      <c r="CV1345" s="16"/>
      <c r="CW1345" s="16"/>
      <c r="CX1345" s="16"/>
      <c r="CY1345" s="16"/>
      <c r="CZ1345" s="16"/>
      <c r="DA1345" s="16"/>
      <c r="DB1345" s="16"/>
      <c r="DC1345" s="16"/>
      <c r="DD1345" s="16"/>
      <c r="DE1345" s="16"/>
      <c r="DF1345" s="16"/>
      <c r="DG1345" s="16"/>
      <c r="DH1345" s="16"/>
      <c r="DI1345" s="16"/>
      <c r="DJ1345" s="16"/>
      <c r="DK1345" s="16"/>
      <c r="DL1345" s="16"/>
      <c r="DM1345" s="16"/>
      <c r="DN1345" s="16"/>
      <c r="DO1345" s="16"/>
      <c r="DP1345" s="16"/>
      <c r="DQ1345" s="16"/>
      <c r="DR1345" s="16"/>
      <c r="DS1345" s="16"/>
      <c r="DT1345" s="16"/>
      <c r="DU1345" s="16"/>
      <c r="DV1345" s="16"/>
      <c r="DW1345" s="16"/>
      <c r="DX1345" s="16"/>
      <c r="DY1345" s="16"/>
      <c r="DZ1345" s="16"/>
      <c r="EA1345" s="16"/>
      <c r="EB1345" s="16"/>
      <c r="EC1345" s="16"/>
      <c r="ED1345" s="16"/>
      <c r="EE1345" s="16"/>
      <c r="EF1345" s="16"/>
      <c r="EG1345" s="16"/>
      <c r="EH1345" s="16"/>
      <c r="EI1345" s="16"/>
      <c r="EJ1345" s="16"/>
      <c r="EK1345" s="16"/>
      <c r="EL1345" s="16"/>
      <c r="EM1345" s="16"/>
      <c r="EN1345" s="16"/>
      <c r="EO1345" s="16"/>
      <c r="EP1345" s="16"/>
      <c r="EQ1345" s="16"/>
      <c r="ER1345" s="16"/>
      <c r="ES1345" s="16"/>
      <c r="ET1345" s="16"/>
      <c r="EU1345" s="16"/>
      <c r="EV1345" s="16"/>
      <c r="EW1345" s="16"/>
      <c r="EX1345" s="16"/>
      <c r="EY1345" s="16"/>
      <c r="EZ1345" s="16"/>
      <c r="FA1345" s="16"/>
      <c r="FB1345" s="16"/>
      <c r="FC1345" s="16"/>
      <c r="FD1345" s="16"/>
      <c r="FE1345" s="16"/>
      <c r="FF1345" s="16"/>
      <c r="FG1345" s="16"/>
      <c r="FH1345" s="16"/>
      <c r="FI1345" s="16"/>
    </row>
    <row r="1346" spans="68:165" x14ac:dyDescent="0.25">
      <c r="BP1346" s="16"/>
      <c r="BQ1346" s="16"/>
      <c r="BR1346" s="16"/>
      <c r="BS1346" s="16"/>
      <c r="BT1346" s="16"/>
      <c r="BU1346" s="16"/>
      <c r="BV1346" s="16"/>
      <c r="BW1346" s="16"/>
      <c r="BX1346" s="16"/>
      <c r="BY1346" s="16"/>
      <c r="BZ1346" s="16"/>
      <c r="CA1346" s="16"/>
      <c r="CB1346" s="16"/>
      <c r="CC1346" s="16"/>
      <c r="CD1346" s="16"/>
      <c r="CE1346" s="16"/>
      <c r="CF1346" s="16"/>
      <c r="CG1346" s="16"/>
      <c r="CH1346" s="16"/>
      <c r="CI1346" s="16"/>
      <c r="CJ1346" s="16"/>
      <c r="CK1346" s="16"/>
      <c r="CL1346" s="16"/>
      <c r="CM1346" s="16"/>
      <c r="CN1346" s="16"/>
      <c r="CO1346" s="16"/>
      <c r="CP1346" s="16"/>
      <c r="CQ1346" s="16"/>
      <c r="CR1346" s="16"/>
      <c r="CS1346" s="16"/>
      <c r="CT1346" s="16"/>
      <c r="CU1346" s="16"/>
      <c r="CV1346" s="16"/>
      <c r="CW1346" s="16"/>
      <c r="CX1346" s="16"/>
      <c r="CY1346" s="16"/>
      <c r="CZ1346" s="16"/>
      <c r="DA1346" s="16"/>
      <c r="DB1346" s="16"/>
      <c r="DC1346" s="16"/>
      <c r="DD1346" s="16"/>
      <c r="DE1346" s="16"/>
      <c r="DF1346" s="16"/>
      <c r="DG1346" s="16"/>
      <c r="DH1346" s="16"/>
      <c r="DI1346" s="16"/>
      <c r="DJ1346" s="16"/>
      <c r="DK1346" s="16"/>
      <c r="DL1346" s="16"/>
      <c r="DM1346" s="16"/>
      <c r="DN1346" s="16"/>
      <c r="DO1346" s="16"/>
      <c r="DP1346" s="16"/>
      <c r="DQ1346" s="16"/>
      <c r="DR1346" s="16"/>
      <c r="DS1346" s="16"/>
      <c r="DT1346" s="16"/>
      <c r="DU1346" s="16"/>
      <c r="DV1346" s="16"/>
      <c r="DW1346" s="16"/>
      <c r="DX1346" s="16"/>
      <c r="DY1346" s="16"/>
      <c r="DZ1346" s="16"/>
      <c r="EA1346" s="16"/>
      <c r="EB1346" s="16"/>
      <c r="EC1346" s="16"/>
      <c r="ED1346" s="16"/>
      <c r="EE1346" s="16"/>
      <c r="EF1346" s="16"/>
      <c r="EG1346" s="16"/>
      <c r="EH1346" s="16"/>
      <c r="EI1346" s="16"/>
      <c r="EJ1346" s="16"/>
      <c r="EK1346" s="16"/>
      <c r="EL1346" s="16"/>
      <c r="EM1346" s="16"/>
      <c r="EN1346" s="16"/>
      <c r="EO1346" s="16"/>
      <c r="EP1346" s="16"/>
      <c r="EQ1346" s="16"/>
      <c r="ER1346" s="16"/>
      <c r="ES1346" s="16"/>
      <c r="ET1346" s="16"/>
      <c r="EU1346" s="16"/>
      <c r="EV1346" s="16"/>
      <c r="EW1346" s="16"/>
      <c r="EX1346" s="16"/>
      <c r="EY1346" s="16"/>
      <c r="EZ1346" s="16"/>
      <c r="FA1346" s="16"/>
      <c r="FB1346" s="16"/>
      <c r="FC1346" s="16"/>
      <c r="FD1346" s="16"/>
      <c r="FE1346" s="16"/>
      <c r="FF1346" s="16"/>
      <c r="FG1346" s="16"/>
      <c r="FH1346" s="16"/>
      <c r="FI1346" s="16"/>
    </row>
  </sheetData>
  <mergeCells count="33">
    <mergeCell ref="BC46:BE46"/>
    <mergeCell ref="G195:H195"/>
    <mergeCell ref="I195:J195"/>
    <mergeCell ref="G196:H197"/>
    <mergeCell ref="I196:J197"/>
    <mergeCell ref="K195:BP195"/>
    <mergeCell ref="K196:BP197"/>
    <mergeCell ref="D201:D202"/>
    <mergeCell ref="E201:H202"/>
    <mergeCell ref="E203:H204"/>
    <mergeCell ref="E205:H205"/>
    <mergeCell ref="I214:I215"/>
    <mergeCell ref="E208:H209"/>
    <mergeCell ref="E210:H211"/>
    <mergeCell ref="E212:H213"/>
    <mergeCell ref="E214:H215"/>
    <mergeCell ref="I216:I217"/>
    <mergeCell ref="G220:H221"/>
    <mergeCell ref="G222:H223"/>
    <mergeCell ref="I201:I202"/>
    <mergeCell ref="I203:I204"/>
    <mergeCell ref="I206:I207"/>
    <mergeCell ref="I208:I209"/>
    <mergeCell ref="I210:I211"/>
    <mergeCell ref="I212:I213"/>
    <mergeCell ref="E206:H207"/>
    <mergeCell ref="E216:H217"/>
    <mergeCell ref="G224:H225"/>
    <mergeCell ref="I220:I221"/>
    <mergeCell ref="I222:I223"/>
    <mergeCell ref="I224:I225"/>
    <mergeCell ref="G227:H229"/>
    <mergeCell ref="I227:I229"/>
  </mergeCells>
  <dataValidations count="1">
    <dataValidation type="list" allowBlank="1" showInputMessage="1" showErrorMessage="1" sqref="E4:E23 E172:E191 E151:E170 E130:E149 E109:E128 E88:E107 E67:E86 E46:E65 E25:E44" xr:uid="{00000000-0002-0000-0100-000000000000}">
      <formula1>$AY$4:$AY$15</formula1>
    </dataValidation>
  </dataValidation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0</xdr:col>
                    <xdr:colOff>723900</xdr:colOff>
                    <xdr:row>2</xdr:row>
                    <xdr:rowOff>38100</xdr:rowOff>
                  </from>
                  <to>
                    <xdr:col>0</xdr:col>
                    <xdr:colOff>1304925</xdr:colOff>
                    <xdr:row>2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742950</xdr:colOff>
                    <xdr:row>2</xdr:row>
                    <xdr:rowOff>57150</xdr:rowOff>
                  </from>
                  <to>
                    <xdr:col>1</xdr:col>
                    <xdr:colOff>1323975</xdr:colOff>
                    <xdr:row>2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2</xdr:col>
                    <xdr:colOff>704850</xdr:colOff>
                    <xdr:row>2</xdr:row>
                    <xdr:rowOff>57150</xdr:rowOff>
                  </from>
                  <to>
                    <xdr:col>2</xdr:col>
                    <xdr:colOff>1285875</xdr:colOff>
                    <xdr:row>2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0</xdr:col>
                    <xdr:colOff>695325</xdr:colOff>
                    <xdr:row>23</xdr:row>
                    <xdr:rowOff>47625</xdr:rowOff>
                  </from>
                  <to>
                    <xdr:col>0</xdr:col>
                    <xdr:colOff>1276350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Option Button 7">
              <controlPr defaultSize="0" autoFill="0" autoLine="0" autoPict="0">
                <anchor moveWithCells="1">
                  <from>
                    <xdr:col>1</xdr:col>
                    <xdr:colOff>714375</xdr:colOff>
                    <xdr:row>23</xdr:row>
                    <xdr:rowOff>57150</xdr:rowOff>
                  </from>
                  <to>
                    <xdr:col>1</xdr:col>
                    <xdr:colOff>1295400</xdr:colOff>
                    <xdr:row>23</xdr:row>
                    <xdr:rowOff>619125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Option Button 8">
              <controlPr defaultSize="0" autoFill="0" autoLine="0" autoPict="0">
                <anchor moveWithCells="1">
                  <from>
                    <xdr:col>2</xdr:col>
                    <xdr:colOff>752475</xdr:colOff>
                    <xdr:row>23</xdr:row>
                    <xdr:rowOff>47625</xdr:rowOff>
                  </from>
                  <to>
                    <xdr:col>2</xdr:col>
                    <xdr:colOff>1333500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Option Button 9">
              <controlPr defaultSize="0" autoFill="0" autoLine="0" autoPict="0">
                <anchor moveWithCells="1">
                  <from>
                    <xdr:col>0</xdr:col>
                    <xdr:colOff>723900</xdr:colOff>
                    <xdr:row>44</xdr:row>
                    <xdr:rowOff>38100</xdr:rowOff>
                  </from>
                  <to>
                    <xdr:col>0</xdr:col>
                    <xdr:colOff>1304925</xdr:colOff>
                    <xdr:row>44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Option Button 10">
              <controlPr defaultSize="0" autoFill="0" autoLine="0" autoPict="0">
                <anchor moveWithCells="1">
                  <from>
                    <xdr:col>1</xdr:col>
                    <xdr:colOff>723900</xdr:colOff>
                    <xdr:row>44</xdr:row>
                    <xdr:rowOff>38100</xdr:rowOff>
                  </from>
                  <to>
                    <xdr:col>1</xdr:col>
                    <xdr:colOff>1304925</xdr:colOff>
                    <xdr:row>44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Option Button 11">
              <controlPr defaultSize="0" autoFill="0" autoLine="0" autoPict="0">
                <anchor moveWithCells="1">
                  <from>
                    <xdr:col>2</xdr:col>
                    <xdr:colOff>723900</xdr:colOff>
                    <xdr:row>44</xdr:row>
                    <xdr:rowOff>38100</xdr:rowOff>
                  </from>
                  <to>
                    <xdr:col>2</xdr:col>
                    <xdr:colOff>1304925</xdr:colOff>
                    <xdr:row>44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Option Button 12">
              <controlPr defaultSize="0" autoFill="0" autoLine="0" autoPict="0">
                <anchor moveWithCells="1">
                  <from>
                    <xdr:col>0</xdr:col>
                    <xdr:colOff>723900</xdr:colOff>
                    <xdr:row>65</xdr:row>
                    <xdr:rowOff>38100</xdr:rowOff>
                  </from>
                  <to>
                    <xdr:col>0</xdr:col>
                    <xdr:colOff>1304925</xdr:colOff>
                    <xdr:row>65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Option Button 13">
              <controlPr defaultSize="0" autoFill="0" autoLine="0" autoPict="0">
                <anchor moveWithCells="1">
                  <from>
                    <xdr:col>1</xdr:col>
                    <xdr:colOff>723900</xdr:colOff>
                    <xdr:row>65</xdr:row>
                    <xdr:rowOff>38100</xdr:rowOff>
                  </from>
                  <to>
                    <xdr:col>1</xdr:col>
                    <xdr:colOff>1304925</xdr:colOff>
                    <xdr:row>65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Option Button 14">
              <controlPr defaultSize="0" autoFill="0" autoLine="0" autoPict="0">
                <anchor moveWithCells="1">
                  <from>
                    <xdr:col>2</xdr:col>
                    <xdr:colOff>723900</xdr:colOff>
                    <xdr:row>65</xdr:row>
                    <xdr:rowOff>38100</xdr:rowOff>
                  </from>
                  <to>
                    <xdr:col>2</xdr:col>
                    <xdr:colOff>1304925</xdr:colOff>
                    <xdr:row>65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Option Button 15">
              <controlPr defaultSize="0" autoFill="0" autoLine="0" autoPict="0">
                <anchor moveWithCells="1">
                  <from>
                    <xdr:col>0</xdr:col>
                    <xdr:colOff>723900</xdr:colOff>
                    <xdr:row>86</xdr:row>
                    <xdr:rowOff>38100</xdr:rowOff>
                  </from>
                  <to>
                    <xdr:col>0</xdr:col>
                    <xdr:colOff>1304925</xdr:colOff>
                    <xdr:row>86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Option Button 16">
              <controlPr defaultSize="0" autoFill="0" autoLine="0" autoPict="0">
                <anchor moveWithCells="1">
                  <from>
                    <xdr:col>1</xdr:col>
                    <xdr:colOff>723900</xdr:colOff>
                    <xdr:row>86</xdr:row>
                    <xdr:rowOff>38100</xdr:rowOff>
                  </from>
                  <to>
                    <xdr:col>1</xdr:col>
                    <xdr:colOff>1304925</xdr:colOff>
                    <xdr:row>86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Option Button 17">
              <controlPr defaultSize="0" autoFill="0" autoLine="0" autoPict="0">
                <anchor moveWithCells="1">
                  <from>
                    <xdr:col>2</xdr:col>
                    <xdr:colOff>723900</xdr:colOff>
                    <xdr:row>86</xdr:row>
                    <xdr:rowOff>38100</xdr:rowOff>
                  </from>
                  <to>
                    <xdr:col>2</xdr:col>
                    <xdr:colOff>1304925</xdr:colOff>
                    <xdr:row>86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Option Button 18">
              <controlPr defaultSize="0" autoFill="0" autoLine="0" autoPict="0">
                <anchor moveWithCells="1">
                  <from>
                    <xdr:col>0</xdr:col>
                    <xdr:colOff>723900</xdr:colOff>
                    <xdr:row>107</xdr:row>
                    <xdr:rowOff>38100</xdr:rowOff>
                  </from>
                  <to>
                    <xdr:col>0</xdr:col>
                    <xdr:colOff>1304925</xdr:colOff>
                    <xdr:row>107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Option Button 19">
              <controlPr defaultSize="0" autoFill="0" autoLine="0" autoPict="0">
                <anchor moveWithCells="1">
                  <from>
                    <xdr:col>1</xdr:col>
                    <xdr:colOff>723900</xdr:colOff>
                    <xdr:row>107</xdr:row>
                    <xdr:rowOff>38100</xdr:rowOff>
                  </from>
                  <to>
                    <xdr:col>1</xdr:col>
                    <xdr:colOff>1304925</xdr:colOff>
                    <xdr:row>107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Option Button 20">
              <controlPr defaultSize="0" autoFill="0" autoLine="0" autoPict="0">
                <anchor moveWithCells="1">
                  <from>
                    <xdr:col>2</xdr:col>
                    <xdr:colOff>723900</xdr:colOff>
                    <xdr:row>107</xdr:row>
                    <xdr:rowOff>38100</xdr:rowOff>
                  </from>
                  <to>
                    <xdr:col>2</xdr:col>
                    <xdr:colOff>1304925</xdr:colOff>
                    <xdr:row>107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Option Button 21">
              <controlPr defaultSize="0" autoFill="0" autoLine="0" autoPict="0">
                <anchor moveWithCells="1">
                  <from>
                    <xdr:col>0</xdr:col>
                    <xdr:colOff>723900</xdr:colOff>
                    <xdr:row>128</xdr:row>
                    <xdr:rowOff>38100</xdr:rowOff>
                  </from>
                  <to>
                    <xdr:col>0</xdr:col>
                    <xdr:colOff>1304925</xdr:colOff>
                    <xdr:row>128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Option Button 22">
              <controlPr defaultSize="0" autoFill="0" autoLine="0" autoPict="0">
                <anchor moveWithCells="1">
                  <from>
                    <xdr:col>1</xdr:col>
                    <xdr:colOff>723900</xdr:colOff>
                    <xdr:row>128</xdr:row>
                    <xdr:rowOff>38100</xdr:rowOff>
                  </from>
                  <to>
                    <xdr:col>1</xdr:col>
                    <xdr:colOff>1304925</xdr:colOff>
                    <xdr:row>128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Option Button 23">
              <controlPr defaultSize="0" autoFill="0" autoLine="0" autoPict="0">
                <anchor moveWithCells="1">
                  <from>
                    <xdr:col>2</xdr:col>
                    <xdr:colOff>723900</xdr:colOff>
                    <xdr:row>128</xdr:row>
                    <xdr:rowOff>38100</xdr:rowOff>
                  </from>
                  <to>
                    <xdr:col>2</xdr:col>
                    <xdr:colOff>1304925</xdr:colOff>
                    <xdr:row>128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Option Button 24">
              <controlPr defaultSize="0" autoFill="0" autoLine="0" autoPict="0">
                <anchor moveWithCells="1">
                  <from>
                    <xdr:col>0</xdr:col>
                    <xdr:colOff>723900</xdr:colOff>
                    <xdr:row>149</xdr:row>
                    <xdr:rowOff>38100</xdr:rowOff>
                  </from>
                  <to>
                    <xdr:col>0</xdr:col>
                    <xdr:colOff>1304925</xdr:colOff>
                    <xdr:row>149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Option Button 25">
              <controlPr defaultSize="0" autoFill="0" autoLine="0" autoPict="0">
                <anchor moveWithCells="1">
                  <from>
                    <xdr:col>1</xdr:col>
                    <xdr:colOff>723900</xdr:colOff>
                    <xdr:row>149</xdr:row>
                    <xdr:rowOff>38100</xdr:rowOff>
                  </from>
                  <to>
                    <xdr:col>1</xdr:col>
                    <xdr:colOff>1304925</xdr:colOff>
                    <xdr:row>149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Option Button 26">
              <controlPr defaultSize="0" autoFill="0" autoLine="0" autoPict="0">
                <anchor moveWithCells="1">
                  <from>
                    <xdr:col>2</xdr:col>
                    <xdr:colOff>723900</xdr:colOff>
                    <xdr:row>149</xdr:row>
                    <xdr:rowOff>38100</xdr:rowOff>
                  </from>
                  <to>
                    <xdr:col>2</xdr:col>
                    <xdr:colOff>1304925</xdr:colOff>
                    <xdr:row>149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Option Button 27">
              <controlPr defaultSize="0" autoFill="0" autoLine="0" autoPict="0">
                <anchor moveWithCells="1">
                  <from>
                    <xdr:col>0</xdr:col>
                    <xdr:colOff>723900</xdr:colOff>
                    <xdr:row>170</xdr:row>
                    <xdr:rowOff>38100</xdr:rowOff>
                  </from>
                  <to>
                    <xdr:col>0</xdr:col>
                    <xdr:colOff>1304925</xdr:colOff>
                    <xdr:row>170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Option Button 28">
              <controlPr defaultSize="0" autoFill="0" autoLine="0" autoPict="0">
                <anchor moveWithCells="1">
                  <from>
                    <xdr:col>1</xdr:col>
                    <xdr:colOff>723900</xdr:colOff>
                    <xdr:row>170</xdr:row>
                    <xdr:rowOff>38100</xdr:rowOff>
                  </from>
                  <to>
                    <xdr:col>1</xdr:col>
                    <xdr:colOff>1304925</xdr:colOff>
                    <xdr:row>170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Option Button 29">
              <controlPr defaultSize="0" autoFill="0" autoLine="0" autoPict="0">
                <anchor moveWithCells="1">
                  <from>
                    <xdr:col>2</xdr:col>
                    <xdr:colOff>723900</xdr:colOff>
                    <xdr:row>170</xdr:row>
                    <xdr:rowOff>38100</xdr:rowOff>
                  </from>
                  <to>
                    <xdr:col>2</xdr:col>
                    <xdr:colOff>1304925</xdr:colOff>
                    <xdr:row>170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Group Box 30">
              <controlPr defaultSize="0" autoFill="0" autoPict="0">
                <anchor moveWithCells="1">
                  <from>
                    <xdr:col>0</xdr:col>
                    <xdr:colOff>9525</xdr:colOff>
                    <xdr:row>1</xdr:row>
                    <xdr:rowOff>371475</xdr:rowOff>
                  </from>
                  <to>
                    <xdr:col>2</xdr:col>
                    <xdr:colOff>1647825</xdr:colOff>
                    <xdr:row>2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Group Box 31">
              <controlPr defaultSize="0" autoFill="0" autoPict="0">
                <anchor moveWithCells="1">
                  <from>
                    <xdr:col>0</xdr:col>
                    <xdr:colOff>0</xdr:colOff>
                    <xdr:row>22</xdr:row>
                    <xdr:rowOff>371475</xdr:rowOff>
                  </from>
                  <to>
                    <xdr:col>3</xdr:col>
                    <xdr:colOff>0</xdr:colOff>
                    <xdr:row>23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Group Box 32">
              <controlPr defaultSize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3</xdr:col>
                    <xdr:colOff>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Group Box 33">
              <controlPr defaultSize="0" autoFill="0" autoPict="0">
                <anchor moveWithCells="1">
                  <from>
                    <xdr:col>0</xdr:col>
                    <xdr:colOff>0</xdr:colOff>
                    <xdr:row>65</xdr:row>
                    <xdr:rowOff>9525</xdr:rowOff>
                  </from>
                  <to>
                    <xdr:col>2</xdr:col>
                    <xdr:colOff>1647825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Group Box 34">
              <controlPr defaultSize="0" autoFill="0" autoPict="0">
                <anchor moveWithCells="1">
                  <from>
                    <xdr:col>0</xdr:col>
                    <xdr:colOff>0</xdr:colOff>
                    <xdr:row>86</xdr:row>
                    <xdr:rowOff>0</xdr:rowOff>
                  </from>
                  <to>
                    <xdr:col>2</xdr:col>
                    <xdr:colOff>1647825</xdr:colOff>
                    <xdr:row>87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Group Box 35">
              <controlPr defaultSize="0" autoFill="0" autoPict="0">
                <anchor moveWithCells="1">
                  <from>
                    <xdr:col>0</xdr:col>
                    <xdr:colOff>0</xdr:colOff>
                    <xdr:row>107</xdr:row>
                    <xdr:rowOff>0</xdr:rowOff>
                  </from>
                  <to>
                    <xdr:col>2</xdr:col>
                    <xdr:colOff>1628775</xdr:colOff>
                    <xdr:row>107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Group Box 36">
              <controlPr defaultSize="0" autoFill="0" autoPict="0">
                <anchor moveWithCells="1">
                  <from>
                    <xdr:col>0</xdr:col>
                    <xdr:colOff>0</xdr:colOff>
                    <xdr:row>127</xdr:row>
                    <xdr:rowOff>371475</xdr:rowOff>
                  </from>
                  <to>
                    <xdr:col>3</xdr:col>
                    <xdr:colOff>0</xdr:colOff>
                    <xdr:row>129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Group Box 37">
              <controlPr defaultSize="0" autoFill="0" autoPict="0">
                <anchor moveWithCells="1">
                  <from>
                    <xdr:col>0</xdr:col>
                    <xdr:colOff>0</xdr:colOff>
                    <xdr:row>148</xdr:row>
                    <xdr:rowOff>371475</xdr:rowOff>
                  </from>
                  <to>
                    <xdr:col>2</xdr:col>
                    <xdr:colOff>1647825</xdr:colOff>
                    <xdr:row>149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Group Box 38">
              <controlPr defaultSize="0" autoFill="0" autoPict="0">
                <anchor moveWithCells="1">
                  <from>
                    <xdr:col>0</xdr:col>
                    <xdr:colOff>0</xdr:colOff>
                    <xdr:row>170</xdr:row>
                    <xdr:rowOff>0</xdr:rowOff>
                  </from>
                  <to>
                    <xdr:col>2</xdr:col>
                    <xdr:colOff>1647825</xdr:colOff>
                    <xdr:row>171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093BA-04AF-4D3E-80A5-10E78D8D3D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Anleitung</vt:lpstr>
      <vt:lpstr>Composite Programming 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Daus</dc:creator>
  <cp:lastModifiedBy>Daniel</cp:lastModifiedBy>
  <cp:lastPrinted>2019-04-26T08:33:55Z</cp:lastPrinted>
  <dcterms:created xsi:type="dcterms:W3CDTF">2013-11-15T11:32:12Z</dcterms:created>
  <dcterms:modified xsi:type="dcterms:W3CDTF">2019-05-11T16:31:15Z</dcterms:modified>
</cp:coreProperties>
</file>