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0_Notes\2nd Semester\Basic Statistics\Completed Practicals\"/>
    </mc:Choice>
  </mc:AlternateContent>
  <xr:revisionPtr revIDLastSave="0" documentId="13_ncr:1_{C4F218F0-3650-4C91-8D39-4895E35F5CFB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  <sheet name="Sheet2" sheetId="2" r:id="rId2"/>
  </sheets>
  <definedNames>
    <definedName name="n">Sheet2!$C$10</definedName>
    <definedName name="ΣX">Sheet2!$C$5</definedName>
    <definedName name="ΣX.sq">Sheet2!$C$8</definedName>
    <definedName name="ΣX2">Sheet2!$C$8</definedName>
    <definedName name="ΣXsq">Sheet2!$C$8</definedName>
    <definedName name="ΣXY">Sheet2!$C$7</definedName>
    <definedName name="ΣY">Sheet2!$C$6</definedName>
    <definedName name="ΣY.sq">Sheet2!$C$9</definedName>
    <definedName name="ΣY2">Sheet2!$C$9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C10" i="2"/>
  <c r="C9" i="2"/>
  <c r="C8" i="2"/>
  <c r="C7" i="2"/>
  <c r="C6" i="2"/>
  <c r="C5" i="2"/>
  <c r="C37" i="1"/>
  <c r="C39" i="1"/>
  <c r="C38" i="1"/>
  <c r="C36" i="1"/>
</calcChain>
</file>

<file path=xl/sharedStrings.xml><?xml version="1.0" encoding="utf-8"?>
<sst xmlns="http://schemas.openxmlformats.org/spreadsheetml/2006/main" count="48" uniqueCount="41">
  <si>
    <t>Working Expressions:</t>
  </si>
  <si>
    <r>
      <t>Probable Error = P.E = 0.6745*(1-r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/SQRT(n)</t>
    </r>
  </si>
  <si>
    <t xml:space="preserve">Lower Limit of Population Correlation Coefficient = r - P.E </t>
  </si>
  <si>
    <t>Upper Limit of Population Correlation Coefficient = r + P.E</t>
  </si>
  <si>
    <r>
      <t>Coefficient of Determination = r</t>
    </r>
    <r>
      <rPr>
        <vertAlign val="superscript"/>
        <sz val="11"/>
        <color theme="1"/>
        <rFont val="Calibri"/>
        <family val="2"/>
        <scheme val="minor"/>
      </rPr>
      <t>2</t>
    </r>
  </si>
  <si>
    <t>SPSS Syntax:</t>
  </si>
  <si>
    <t>Calculation:</t>
  </si>
  <si>
    <t>Find coefficient of determination.</t>
  </si>
  <si>
    <r>
      <rPr>
        <b/>
        <sz val="11"/>
        <color theme="1"/>
        <rFont val="Calibri"/>
        <family val="2"/>
        <scheme val="minor"/>
      </rPr>
      <t>Problem:</t>
    </r>
    <r>
      <rPr>
        <sz val="11"/>
        <color theme="1"/>
        <rFont val="Calibri"/>
        <family val="2"/>
        <scheme val="minor"/>
      </rPr>
      <t xml:space="preserve"> Calculate Karl Pearson's Correlation Coefficient, test its significance and find the limits of Population Correlation Coeffiecient.</t>
    </r>
  </si>
  <si>
    <t>Data Size (GB) X</t>
  </si>
  <si>
    <t>Processed request (Y)</t>
  </si>
  <si>
    <t/>
  </si>
  <si>
    <t>Correlations</t>
  </si>
  <si>
    <t>Data Size (GB) (X)</t>
  </si>
  <si>
    <t>Data Size (GB) (Y)</t>
  </si>
  <si>
    <t>Pearson Correlation</t>
  </si>
  <si>
    <t>Sig. (2-tailed)</t>
  </si>
  <si>
    <t>N</t>
  </si>
  <si>
    <t>*. Correlation is significant at the 0.05 level (2-tailed).</t>
  </si>
  <si>
    <t xml:space="preserve">correlation coefficient (r ) = </t>
  </si>
  <si>
    <t>DATASET ACTIVATE DataSet1.</t>
  </si>
  <si>
    <t>CORRELATIONS</t>
  </si>
  <si>
    <t xml:space="preserve">  /VARIABLES=x Y</t>
  </si>
  <si>
    <t xml:space="preserve">  /PRINT=TWOTAIL NOSIG</t>
  </si>
  <si>
    <t xml:space="preserve">  /MISSING=PAIRWISE.</t>
  </si>
  <si>
    <t>Probable Error</t>
  </si>
  <si>
    <t>Lower Limit of Population Correlation Coefficient</t>
  </si>
  <si>
    <t>Upper Limit of Population Correlation Coefficient</t>
  </si>
  <si>
    <t>Coefficient of Determination</t>
  </si>
  <si>
    <t>Formula</t>
  </si>
  <si>
    <t xml:space="preserve"> =0.6745*(1-E26^2)/SQRT(D28)</t>
  </si>
  <si>
    <t xml:space="preserve"> =E26-C36</t>
  </si>
  <si>
    <t xml:space="preserve"> =E26+C36</t>
  </si>
  <si>
    <t xml:space="preserve"> =E26^2</t>
  </si>
  <si>
    <t>ΣX</t>
  </si>
  <si>
    <t>ΣY</t>
  </si>
  <si>
    <t>ΣXY</t>
  </si>
  <si>
    <t>ΣX^2</t>
  </si>
  <si>
    <t>ΣY^2</t>
  </si>
  <si>
    <t>r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</si>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</sst>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"/>
    <numFmt numFmtId="165" formatCode="###0.000"/>
    <numFmt numFmtId="166" formatCode="0.00000"/>
    <numFmt numFmtId="167" formatCode="0.0000"/>
    <numFmt numFmtId="168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1.5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</font>
    <font>
      <b/>
      <sz val="11"/>
      <color indexed="60"/>
      <name val="Arial Bold"/>
    </font>
    <font>
      <sz val="9"/>
      <color indexed="62"/>
      <name val="Arial"/>
    </font>
    <font>
      <sz val="9"/>
      <color indexed="60"/>
      <name val="Arial"/>
    </font>
    <font>
      <sz val="11"/>
      <color theme="1"/>
      <name val="Calibri"/>
      <family val="2"/>
      <scheme val="minor"/>
    </font>
    <font>
      <sz val="11"/>
      <color rgb="FF3333BC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CCCCFF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9" fontId="9" fillId="0" borderId="0" applyFont="0" applyFill="0" applyBorder="0" applyAlignment="0" applyProtection="0"/>
    <xf numFmtId="0" fontId="9" fillId="3" borderId="0" applyNumberFormat="0" applyBorder="0" applyAlignment="0" applyProtection="0"/>
    <xf numFmtId="0" fontId="10" fillId="4" borderId="0" applyProtection="0"/>
  </cellStyleXfs>
  <cellXfs count="40">
    <xf numFmtId="0" fontId="0" fillId="0" borderId="0" xfId="0"/>
    <xf numFmtId="0" fontId="3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4" fillId="0" borderId="1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5" fillId="0" borderId="0" xfId="1"/>
    <xf numFmtId="0" fontId="7" fillId="0" borderId="5" xfId="1" applyFont="1" applyBorder="1" applyAlignment="1">
      <alignment horizontal="left" wrapText="1"/>
    </xf>
    <xf numFmtId="0" fontId="7" fillId="0" borderId="6" xfId="1" applyFont="1" applyBorder="1" applyAlignment="1">
      <alignment horizontal="center" wrapText="1"/>
    </xf>
    <xf numFmtId="0" fontId="7" fillId="0" borderId="7" xfId="1" applyFont="1" applyBorder="1" applyAlignment="1">
      <alignment horizontal="center" wrapText="1"/>
    </xf>
    <xf numFmtId="0" fontId="7" fillId="2" borderId="8" xfId="1" applyFont="1" applyFill="1" applyBorder="1" applyAlignment="1">
      <alignment horizontal="left" vertical="top" wrapText="1"/>
    </xf>
    <xf numFmtId="0" fontId="7" fillId="2" borderId="9" xfId="1" applyFont="1" applyFill="1" applyBorder="1" applyAlignment="1">
      <alignment horizontal="left" vertical="top" wrapText="1"/>
    </xf>
    <xf numFmtId="164" fontId="8" fillId="0" borderId="10" xfId="1" applyNumberFormat="1" applyFont="1" applyBorder="1" applyAlignment="1">
      <alignment horizontal="right" vertical="top"/>
    </xf>
    <xf numFmtId="0" fontId="7" fillId="2" borderId="12" xfId="1" applyFont="1" applyFill="1" applyBorder="1" applyAlignment="1">
      <alignment horizontal="left" vertical="top" wrapText="1"/>
    </xf>
    <xf numFmtId="0" fontId="8" fillId="0" borderId="13" xfId="1" applyFont="1" applyBorder="1" applyAlignment="1">
      <alignment horizontal="left" vertical="top" wrapText="1"/>
    </xf>
    <xf numFmtId="165" fontId="8" fillId="0" borderId="14" xfId="1" applyNumberFormat="1" applyFont="1" applyBorder="1" applyAlignment="1">
      <alignment horizontal="right" vertical="top"/>
    </xf>
    <xf numFmtId="0" fontId="7" fillId="2" borderId="15" xfId="1" applyFont="1" applyFill="1" applyBorder="1" applyAlignment="1">
      <alignment horizontal="left" vertical="top" wrapText="1"/>
    </xf>
    <xf numFmtId="164" fontId="8" fillId="0" borderId="16" xfId="1" applyNumberFormat="1" applyFont="1" applyBorder="1" applyAlignment="1">
      <alignment horizontal="right" vertical="top"/>
    </xf>
    <xf numFmtId="164" fontId="8" fillId="0" borderId="17" xfId="1" applyNumberFormat="1" applyFont="1" applyBorder="1" applyAlignment="1">
      <alignment horizontal="right" vertical="top"/>
    </xf>
    <xf numFmtId="164" fontId="8" fillId="0" borderId="14" xfId="1" applyNumberFormat="1" applyFont="1" applyBorder="1" applyAlignment="1">
      <alignment horizontal="right" vertical="top"/>
    </xf>
    <xf numFmtId="165" fontId="8" fillId="0" borderId="13" xfId="1" applyNumberFormat="1" applyFont="1" applyBorder="1" applyAlignment="1">
      <alignment horizontal="right" vertical="top"/>
    </xf>
    <xf numFmtId="0" fontId="8" fillId="0" borderId="14" xfId="1" applyFont="1" applyBorder="1" applyAlignment="1">
      <alignment horizontal="left" vertical="top" wrapText="1"/>
    </xf>
    <xf numFmtId="0" fontId="7" fillId="2" borderId="18" xfId="1" applyFont="1" applyFill="1" applyBorder="1" applyAlignment="1">
      <alignment horizontal="left" vertical="top" wrapText="1"/>
    </xf>
    <xf numFmtId="164" fontId="8" fillId="0" borderId="19" xfId="1" applyNumberFormat="1" applyFont="1" applyBorder="1" applyAlignment="1">
      <alignment horizontal="right" vertical="top"/>
    </xf>
    <xf numFmtId="164" fontId="8" fillId="0" borderId="20" xfId="1" applyNumberFormat="1" applyFont="1" applyBorder="1" applyAlignment="1">
      <alignment horizontal="right" vertical="top"/>
    </xf>
    <xf numFmtId="2" fontId="8" fillId="0" borderId="13" xfId="1" applyNumberFormat="1" applyFont="1" applyBorder="1" applyAlignment="1">
      <alignment horizontal="right" vertical="top"/>
    </xf>
    <xf numFmtId="168" fontId="8" fillId="0" borderId="11" xfId="1" applyNumberFormat="1" applyFont="1" applyBorder="1" applyAlignment="1">
      <alignment horizontal="right" vertical="top"/>
    </xf>
    <xf numFmtId="167" fontId="0" fillId="0" borderId="22" xfId="0" applyNumberFormat="1" applyBorder="1"/>
    <xf numFmtId="166" fontId="0" fillId="0" borderId="22" xfId="0" applyNumberFormat="1" applyBorder="1"/>
    <xf numFmtId="167" fontId="0" fillId="0" borderId="22" xfId="2" applyNumberFormat="1" applyFont="1" applyBorder="1"/>
    <xf numFmtId="0" fontId="9" fillId="3" borderId="21" xfId="3" applyBorder="1"/>
    <xf numFmtId="0" fontId="9" fillId="3" borderId="21" xfId="3" applyBorder="1" applyAlignment="1">
      <alignment wrapText="1"/>
    </xf>
    <xf numFmtId="166" fontId="0" fillId="0" borderId="21" xfId="0" applyNumberFormat="1" applyBorder="1"/>
    <xf numFmtId="0" fontId="9" fillId="3" borderId="21" xfId="3" applyBorder="1"/>
    <xf numFmtId="0" fontId="6" fillId="0" borderId="0" xfId="1" applyFont="1" applyAlignment="1">
      <alignment horizontal="center" vertical="center" wrapText="1"/>
    </xf>
    <xf numFmtId="0" fontId="8" fillId="0" borderId="8" xfId="1" applyFont="1" applyBorder="1" applyAlignment="1">
      <alignment horizontal="center" vertical="top" wrapText="1"/>
    </xf>
    <xf numFmtId="0" fontId="0" fillId="0" borderId="0" xfId="0" applyAlignment="1">
      <alignment vertical="center"/>
    </xf>
    <xf numFmtId="167" fontId="0" fillId="0" borderId="21" xfId="0" applyNumberFormat="1" applyBorder="1"/>
  </cellXfs>
  <cellStyles count="5">
    <cellStyle name="40% - Accent5" xfId="3" builtinId="47"/>
    <cellStyle name="New Style" xfId="4" xr:uid="{6CBD1747-D3F5-4644-AD27-42AAF1CE271C}"/>
    <cellStyle name="Normal" xfId="0" builtinId="0"/>
    <cellStyle name="Normal_Sheet1" xfId="1" xr:uid="{3F9CFEFD-B88A-4FC9-8D12-BA6519BA95F2}"/>
    <cellStyle name="Percent" xfId="2" builtinId="5"/>
  </cellStyles>
  <dxfs count="0"/>
  <tableStyles count="0" defaultTableStyle="TableStyleMedium2" defaultPivotStyle="PivotStyleLight16"/>
  <colors>
    <mruColors>
      <color rgb="FF3333B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1000546</xdr:colOff>
      <xdr:row>6</xdr:row>
      <xdr:rowOff>180508</xdr:rowOff>
    </xdr:from>
    <xdr:ext cx="1756956" cy="3911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7785880-0553-EF9D-6F83-ED378F7232BB}"/>
                </a:ext>
              </a:extLst>
            </xdr:cNvPr>
            <xdr:cNvSpPr txBox="1"/>
          </xdr:nvSpPr>
          <xdr:spPr>
            <a:xfrm>
              <a:off x="1753021" y="1618783"/>
              <a:ext cx="1756956" cy="3911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n-US" sz="800" b="0" i="0">
                            <a:latin typeface="Cambria Math" panose="02040503050406030204" pitchFamily="18" charset="0"/>
                          </a:rPr>
                          <m:t>n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l-GR" sz="8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𝑋𝑌</m:t>
                            </m:r>
                          </m:e>
                        </m:nary>
                        <m:r>
                          <m:rPr>
                            <m:nor/>
                          </m:rPr>
                          <a:rPr lang="el-GR" sz="800"/>
                          <m:t>− </m:t>
                        </m:r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(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l-GR" sz="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</m:nary>
                        <m:r>
                          <m:rPr>
                            <m:nor/>
                          </m:rPr>
                          <a:rPr lang="en-US" sz="800" b="0" i="0"/>
                          <m:t>)</m:t>
                        </m:r>
                        <m:r>
                          <m:rPr>
                            <m:nor/>
                          </m:rPr>
                          <a:rPr lang="el-GR" sz="800"/>
                          <m:t>.(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l-GR" sz="8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𝑌</m:t>
                            </m:r>
                          </m:e>
                        </m:nary>
                        <m:r>
                          <m:rPr>
                            <m:nor/>
                          </m:rPr>
                          <a:rPr lang="el-GR" sz="800"/>
                          <m:t>)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8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∙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sz="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en-US" sz="8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8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𝑋</m:t>
                                    </m:r>
                                  </m:e>
                                  <m:sup>
                                    <m:r>
                                      <a:rPr lang="en-US" sz="8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n-US" sz="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</m:t>
                                </m:r>
                                <m:sSup>
                                  <m:sSupPr>
                                    <m:ctrlPr>
                                      <a:rPr lang="en-US" sz="8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8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(</m:t>
                                    </m:r>
                                    <m:nary>
                                      <m:naryPr>
                                        <m:chr m:val="∑"/>
                                        <m:subHide m:val="on"/>
                                        <m:supHide m:val="on"/>
                                        <m:ctrlPr>
                                          <a:rPr lang="en-US" sz="8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/>
                                      <m:sup/>
                                      <m:e>
                                        <m:r>
                                          <a:rPr lang="en-US" sz="8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𝑋</m:t>
                                        </m:r>
                                        <m:r>
                                          <a:rPr lang="en-US" sz="8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)</m:t>
                                        </m:r>
                                      </m:e>
                                    </m:nary>
                                  </m:e>
                                  <m:sup>
                                    <m:r>
                                      <a:rPr lang="en-US" sz="8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e>
                        </m:rad>
                        <m:r>
                          <a:rPr lang="en-US" sz="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ad>
                          <m:radPr>
                            <m:degHide m:val="on"/>
                            <m:ctrlPr>
                              <a:rPr lang="en-US" sz="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en-US" sz="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𝑌</m:t>
                                    </m:r>
                                  </m:e>
                                  <m:sup>
                                    <m:r>
                                      <a:rPr lang="en-US" sz="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n-US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p>
                                  <m:sSupPr>
                                    <m:ctrlPr>
                                      <a:rPr lang="en-US" sz="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nary>
                                      <m:naryPr>
                                        <m:chr m:val="∑"/>
                                        <m:subHide m:val="on"/>
                                        <m:supHide m:val="on"/>
                                        <m:ctrlPr>
                                          <a:rPr lang="en-US" sz="8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naryPr>
                                      <m:sub/>
                                      <m:sup/>
                                      <m:e>
                                        <m:r>
                                          <a:rPr lang="en-US" sz="8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𝑌</m:t>
                                        </m:r>
                                        <m:r>
                                          <a:rPr lang="en-US" sz="8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nary>
                                  </m:e>
                                  <m:sup>
                                    <m:r>
                                      <a:rPr lang="en-US" sz="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e>
                        </m:rad>
                      </m:den>
                    </m:f>
                  </m:oMath>
                </m:oMathPara>
              </a14:m>
              <a:endParaRPr lang="en-US" sz="8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7785880-0553-EF9D-6F83-ED378F7232BB}"/>
                </a:ext>
              </a:extLst>
            </xdr:cNvPr>
            <xdr:cNvSpPr txBox="1"/>
          </xdr:nvSpPr>
          <xdr:spPr>
            <a:xfrm>
              <a:off x="1753021" y="1618783"/>
              <a:ext cx="1756956" cy="3911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sz="800" i="0">
                  <a:latin typeface="Cambria Math" panose="02040503050406030204" pitchFamily="18" charset="0"/>
                </a:rPr>
                <a:t>(</a:t>
              </a:r>
              <a:r>
                <a:rPr lang="en-US" sz="800" b="0" i="0">
                  <a:latin typeface="Cambria Math" panose="02040503050406030204" pitchFamily="18" charset="0"/>
                </a:rPr>
                <a:t>"n</a:t>
              </a:r>
              <a:r>
                <a:rPr lang="el-GR" sz="800" b="0" i="0">
                  <a:latin typeface="Cambria Math" panose="02040503050406030204" pitchFamily="18" charset="0"/>
                </a:rPr>
                <a:t>" ∑</a:t>
              </a:r>
              <a:r>
                <a:rPr lang="en-US" sz="800" b="0" i="0">
                  <a:latin typeface="Cambria Math" panose="02040503050406030204" pitchFamily="18" charset="0"/>
                </a:rPr>
                <a:t>▒𝑋𝑌</a:t>
              </a:r>
              <a:r>
                <a:rPr lang="el-GR" sz="800" b="0" i="0">
                  <a:latin typeface="Cambria Math" panose="02040503050406030204" pitchFamily="18" charset="0"/>
                </a:rPr>
                <a:t> "</a:t>
              </a:r>
              <a:r>
                <a:rPr lang="el-GR" sz="800" i="0"/>
                <a:t>− </a:t>
              </a:r>
              <a:r>
                <a:rPr lang="en-US" sz="800" b="0" i="0">
                  <a:latin typeface="Cambria Math" panose="02040503050406030204" pitchFamily="18" charset="0"/>
                </a:rPr>
                <a:t>" (</a:t>
              </a:r>
              <a:r>
                <a:rPr lang="el-GR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▒𝑋 "</a:t>
              </a:r>
              <a:r>
                <a:rPr lang="en-US" sz="800" b="0" i="0"/>
                <a:t>)</a:t>
              </a:r>
              <a:r>
                <a:rPr lang="el-GR" sz="800" i="0"/>
                <a:t>.(</a:t>
              </a:r>
              <a:r>
                <a:rPr lang="el-GR" sz="800" i="0">
                  <a:latin typeface="Cambria Math" panose="02040503050406030204" pitchFamily="18" charset="0"/>
                </a:rPr>
                <a:t>" ∑</a:t>
              </a:r>
              <a:r>
                <a:rPr lang="en-US" sz="800" b="0" i="0">
                  <a:latin typeface="Cambria Math" panose="02040503050406030204" pitchFamily="18" charset="0"/>
                </a:rPr>
                <a:t>▒𝑌</a:t>
              </a:r>
              <a:r>
                <a:rPr lang="el-GR" sz="800" b="0" i="0">
                  <a:latin typeface="Cambria Math" panose="02040503050406030204" pitchFamily="18" charset="0"/>
                </a:rPr>
                <a:t> "</a:t>
              </a:r>
              <a:r>
                <a:rPr lang="el-GR" sz="800" i="0"/>
                <a:t>)</a:t>
              </a:r>
              <a:r>
                <a:rPr lang="el-GR" sz="800" i="0">
                  <a:latin typeface="Cambria Math" panose="02040503050406030204" pitchFamily="18" charset="0"/>
                </a:rPr>
                <a:t>" </a:t>
              </a:r>
              <a:r>
                <a:rPr lang="en-US" sz="800" i="0">
                  <a:latin typeface="Cambria Math" panose="02040503050406030204" pitchFamily="18" charset="0"/>
                </a:rPr>
                <a:t>)/(√(</a:t>
              </a:r>
              <a:r>
                <a:rPr lang="en-US" sz="800" b="0" i="0">
                  <a:latin typeface="Cambria Math" panose="02040503050406030204" pitchFamily="18" charset="0"/>
                </a:rPr>
                <a:t>𝑛</a:t>
              </a:r>
              <a:r>
                <a:rPr lang="en-US" sz="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∙∑▒〖𝑋^2−〖(∑▒〖𝑋)〗〗^2 〗)</a:t>
              </a:r>
              <a:r>
                <a:rPr lang="en-US" sz="8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𝑛∙∑▒〖𝑌^2−〖(∑▒〖𝑌)〗〗^2 〗))</a:t>
              </a:r>
              <a:endParaRPr lang="en-US" sz="8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371475</xdr:colOff>
      <xdr:row>3</xdr:row>
      <xdr:rowOff>28575</xdr:rowOff>
    </xdr:from>
    <xdr:to>
      <xdr:col>8</xdr:col>
      <xdr:colOff>371900</xdr:colOff>
      <xdr:row>7</xdr:row>
      <xdr:rowOff>38208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F74538-0FBD-9C6F-BA8F-385A96D89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0275" y="1047750"/>
          <a:ext cx="3048425" cy="7716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4121E2A-30ED-45A0-B204-165FC1E8CABE}">
  <we:reference id="wa200001584" version="2.8.1.5" store="en-US" storeType="OMEX"/>
  <we:alternateReferences>
    <we:reference id="wa200001584" version="2.8.1.5" store="wa20000158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5"/>
  <sheetViews>
    <sheetView tabSelected="1" view="pageLayout" topLeftCell="A40" zoomScale="85" zoomScaleNormal="100" zoomScalePageLayoutView="85" workbookViewId="0">
      <selection activeCell="D50" sqref="D50"/>
    </sheetView>
  </sheetViews>
  <sheetFormatPr defaultRowHeight="15" x14ac:dyDescent="0.25"/>
  <cols>
    <col min="1" max="1" width="10.5703125" customWidth="1"/>
    <col min="2" max="2" width="17.5703125" customWidth="1"/>
    <col min="3" max="3" width="10.7109375" customWidth="1"/>
    <col min="4" max="5" width="10.42578125" customWidth="1"/>
    <col min="6" max="6" width="8.5703125" customWidth="1"/>
  </cols>
  <sheetData>
    <row r="1" spans="1:8" ht="21" customHeight="1" x14ac:dyDescent="0.25">
      <c r="A1" t="s">
        <v>8</v>
      </c>
    </row>
    <row r="2" spans="1:8" ht="15.75" thickBot="1" x14ac:dyDescent="0.3">
      <c r="A2" t="s">
        <v>7</v>
      </c>
    </row>
    <row r="3" spans="1:8" ht="26.25" thickBot="1" x14ac:dyDescent="0.3">
      <c r="A3" s="4" t="s">
        <v>9</v>
      </c>
      <c r="B3" s="5">
        <v>6</v>
      </c>
      <c r="C3" s="5">
        <v>7</v>
      </c>
      <c r="D3" s="5">
        <v>7</v>
      </c>
      <c r="E3" s="5">
        <v>8</v>
      </c>
      <c r="F3" s="5">
        <v>10</v>
      </c>
      <c r="G3" s="5">
        <v>10</v>
      </c>
      <c r="H3" s="5">
        <v>15</v>
      </c>
    </row>
    <row r="4" spans="1:8" ht="26.25" thickBot="1" x14ac:dyDescent="0.3">
      <c r="A4" s="6" t="s">
        <v>10</v>
      </c>
      <c r="B4" s="7">
        <v>40</v>
      </c>
      <c r="C4" s="7">
        <v>55</v>
      </c>
      <c r="D4" s="7">
        <v>50</v>
      </c>
      <c r="E4" s="7">
        <v>41</v>
      </c>
      <c r="F4" s="7">
        <v>17</v>
      </c>
      <c r="G4" s="7">
        <v>26</v>
      </c>
      <c r="H4" s="7">
        <v>16</v>
      </c>
    </row>
    <row r="6" spans="1:8" x14ac:dyDescent="0.25">
      <c r="A6" s="3"/>
      <c r="B6" s="3"/>
    </row>
    <row r="7" spans="1:8" x14ac:dyDescent="0.25">
      <c r="A7" s="1" t="s">
        <v>0</v>
      </c>
    </row>
    <row r="8" spans="1:8" ht="27.75" customHeight="1" x14ac:dyDescent="0.25">
      <c r="A8" s="38" t="s">
        <v>19</v>
      </c>
      <c r="B8" s="38"/>
      <c r="C8" s="38"/>
      <c r="D8" s="38"/>
    </row>
    <row r="9" spans="1:8" ht="17.25" x14ac:dyDescent="0.25">
      <c r="A9" t="s">
        <v>1</v>
      </c>
    </row>
    <row r="10" spans="1:8" x14ac:dyDescent="0.25">
      <c r="A10" t="s">
        <v>2</v>
      </c>
    </row>
    <row r="11" spans="1:8" x14ac:dyDescent="0.25">
      <c r="A11" t="s">
        <v>3</v>
      </c>
    </row>
    <row r="12" spans="1:8" ht="17.25" x14ac:dyDescent="0.25">
      <c r="A12" t="s">
        <v>4</v>
      </c>
    </row>
    <row r="14" spans="1:8" x14ac:dyDescent="0.25">
      <c r="A14" s="1" t="s">
        <v>5</v>
      </c>
    </row>
    <row r="15" spans="1:8" x14ac:dyDescent="0.25">
      <c r="B15" t="s">
        <v>20</v>
      </c>
    </row>
    <row r="16" spans="1:8" x14ac:dyDescent="0.25">
      <c r="B16" t="s">
        <v>21</v>
      </c>
    </row>
    <row r="17" spans="1:6" x14ac:dyDescent="0.25">
      <c r="B17" t="s">
        <v>22</v>
      </c>
    </row>
    <row r="18" spans="1:6" x14ac:dyDescent="0.25">
      <c r="B18" t="s">
        <v>23</v>
      </c>
    </row>
    <row r="19" spans="1:6" x14ac:dyDescent="0.25">
      <c r="B19" t="s">
        <v>24</v>
      </c>
      <c r="F19" s="8"/>
    </row>
    <row r="20" spans="1:6" x14ac:dyDescent="0.25">
      <c r="F20" s="8"/>
    </row>
    <row r="21" spans="1:6" x14ac:dyDescent="0.25">
      <c r="F21" s="8"/>
    </row>
    <row r="22" spans="1:6" x14ac:dyDescent="0.25">
      <c r="A22" s="2" t="s">
        <v>6</v>
      </c>
      <c r="F22" s="8"/>
    </row>
    <row r="23" spans="1:6" x14ac:dyDescent="0.25">
      <c r="F23" s="8"/>
    </row>
    <row r="24" spans="1:6" x14ac:dyDescent="0.25">
      <c r="B24" s="36" t="s">
        <v>12</v>
      </c>
      <c r="C24" s="36"/>
      <c r="D24" s="36"/>
      <c r="E24" s="36"/>
      <c r="F24" s="8"/>
    </row>
    <row r="25" spans="1:6" ht="24.75" x14ac:dyDescent="0.25">
      <c r="B25" s="9" t="s">
        <v>11</v>
      </c>
      <c r="C25" s="9"/>
      <c r="D25" s="10" t="s">
        <v>13</v>
      </c>
      <c r="E25" s="11" t="s">
        <v>14</v>
      </c>
      <c r="F25" s="8"/>
    </row>
    <row r="26" spans="1:6" ht="24" x14ac:dyDescent="0.25">
      <c r="B26" s="12" t="s">
        <v>13</v>
      </c>
      <c r="C26" s="13" t="s">
        <v>15</v>
      </c>
      <c r="D26" s="14">
        <v>1</v>
      </c>
      <c r="E26" s="28">
        <v>-0.81399999999999995</v>
      </c>
      <c r="F26" s="8"/>
    </row>
    <row r="27" spans="1:6" ht="24" x14ac:dyDescent="0.25">
      <c r="B27" s="15"/>
      <c r="C27" s="15" t="s">
        <v>16</v>
      </c>
      <c r="D27" s="16"/>
      <c r="E27" s="17">
        <v>2.5987624212837235E-2</v>
      </c>
      <c r="F27" s="8"/>
    </row>
    <row r="28" spans="1:6" x14ac:dyDescent="0.25">
      <c r="B28" s="18"/>
      <c r="C28" s="18" t="s">
        <v>17</v>
      </c>
      <c r="D28" s="19">
        <v>7</v>
      </c>
      <c r="E28" s="20">
        <v>7</v>
      </c>
    </row>
    <row r="29" spans="1:6" ht="24" x14ac:dyDescent="0.25">
      <c r="B29" s="18" t="s">
        <v>14</v>
      </c>
      <c r="C29" s="15" t="s">
        <v>15</v>
      </c>
      <c r="D29" s="27">
        <v>-0.81399999999999995</v>
      </c>
      <c r="E29" s="21">
        <v>1</v>
      </c>
    </row>
    <row r="30" spans="1:6" ht="24" x14ac:dyDescent="0.25">
      <c r="B30" s="15"/>
      <c r="C30" s="15" t="s">
        <v>16</v>
      </c>
      <c r="D30" s="22">
        <v>2.5987624212837235E-2</v>
      </c>
      <c r="E30" s="23"/>
    </row>
    <row r="31" spans="1:6" x14ac:dyDescent="0.25">
      <c r="B31" s="24"/>
      <c r="C31" s="24" t="s">
        <v>17</v>
      </c>
      <c r="D31" s="25">
        <v>7</v>
      </c>
      <c r="E31" s="26">
        <v>7</v>
      </c>
    </row>
    <row r="32" spans="1:6" x14ac:dyDescent="0.25">
      <c r="B32" s="37" t="s">
        <v>18</v>
      </c>
      <c r="C32" s="37"/>
      <c r="D32" s="37"/>
      <c r="E32" s="37"/>
    </row>
    <row r="35" spans="2:6" x14ac:dyDescent="0.25">
      <c r="D35" s="35" t="s">
        <v>29</v>
      </c>
      <c r="E35" s="35"/>
      <c r="F35" s="35"/>
    </row>
    <row r="36" spans="2:6" x14ac:dyDescent="0.25">
      <c r="B36" s="32" t="s">
        <v>25</v>
      </c>
      <c r="C36" s="29">
        <f>0.6745*(1-E26^2)/SQRT(D28)</f>
        <v>8.6016776047037988E-2</v>
      </c>
      <c r="D36" s="39" t="s">
        <v>30</v>
      </c>
      <c r="E36" s="39"/>
      <c r="F36" s="39"/>
    </row>
    <row r="37" spans="2:6" ht="60" x14ac:dyDescent="0.25">
      <c r="B37" s="33" t="s">
        <v>26</v>
      </c>
      <c r="C37" s="30">
        <f>E26-C36</f>
        <v>-0.90001677604703789</v>
      </c>
      <c r="D37" s="34" t="s">
        <v>31</v>
      </c>
      <c r="E37" s="34"/>
      <c r="F37" s="34"/>
    </row>
    <row r="38" spans="2:6" ht="60" x14ac:dyDescent="0.25">
      <c r="B38" s="33" t="s">
        <v>27</v>
      </c>
      <c r="C38" s="30">
        <f>E26+C36</f>
        <v>-0.727983223952962</v>
      </c>
      <c r="D38" s="34" t="s">
        <v>32</v>
      </c>
      <c r="E38" s="34"/>
      <c r="F38" s="34"/>
    </row>
    <row r="39" spans="2:6" ht="30" x14ac:dyDescent="0.25">
      <c r="B39" s="33" t="s">
        <v>28</v>
      </c>
      <c r="C39" s="31">
        <f>E26^2</f>
        <v>0.66259599999999996</v>
      </c>
      <c r="D39" s="34" t="s">
        <v>33</v>
      </c>
      <c r="E39" s="34"/>
      <c r="F39" s="34"/>
    </row>
    <row r="76" ht="14.45" customHeight="1" x14ac:dyDescent="0.25"/>
    <row r="80" ht="14.45" customHeight="1" x14ac:dyDescent="0.25"/>
    <row r="81" ht="15" customHeight="1" x14ac:dyDescent="0.25"/>
    <row r="82" ht="15" customHeight="1" x14ac:dyDescent="0.25"/>
    <row r="83" ht="15.75" customHeight="1" x14ac:dyDescent="0.25"/>
    <row r="97" ht="14.45" customHeight="1" x14ac:dyDescent="0.25"/>
    <row r="105" ht="15.75" customHeight="1" x14ac:dyDescent="0.25"/>
  </sheetData>
  <mergeCells count="8">
    <mergeCell ref="A8:D8"/>
    <mergeCell ref="D36:F36"/>
    <mergeCell ref="D37:F37"/>
    <mergeCell ref="D38:F38"/>
    <mergeCell ref="D39:F39"/>
    <mergeCell ref="D35:F35"/>
    <mergeCell ref="B24:E24"/>
    <mergeCell ref="B32:E32"/>
  </mergeCells>
  <printOptions headings="1" gridLines="1"/>
  <pageMargins left="0.7" right="0.21875" top="0.81801470588235292" bottom="0.75" header="0.3" footer="0.3"/>
  <pageSetup paperSize="9" scale="75" orientation="portrait" horizontalDpi="300" verticalDpi="300" r:id="rId1"/>
  <headerFooter>
    <oddHeader>&amp;LRoll No: 2014/080&amp;C&amp;14
Practical Number: 12&amp;RDate:2081//</oddHeader>
    <oddFooter>&amp;LMilan Bairagi&amp;R&amp;P of&amp;N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04C62-1DA8-432B-B00A-6339ED1FC889}">
  <dimension ref="A1:H12"/>
  <sheetViews>
    <sheetView workbookViewId="0">
      <selection activeCell="C12" sqref="C12"/>
    </sheetView>
  </sheetViews>
  <sheetFormatPr defaultRowHeight="15" x14ac:dyDescent="0.25"/>
  <sheetData>
    <row r="1" spans="1:8" ht="26.25" thickBot="1" x14ac:dyDescent="0.3">
      <c r="A1" s="4" t="s">
        <v>9</v>
      </c>
      <c r="B1" s="5">
        <v>6</v>
      </c>
      <c r="C1" s="5">
        <v>7</v>
      </c>
      <c r="D1" s="5">
        <v>7</v>
      </c>
      <c r="E1" s="5">
        <v>8</v>
      </c>
      <c r="F1" s="5">
        <v>10</v>
      </c>
      <c r="G1" s="5">
        <v>10</v>
      </c>
      <c r="H1" s="5">
        <v>15</v>
      </c>
    </row>
    <row r="2" spans="1:8" ht="39" thickBot="1" x14ac:dyDescent="0.3">
      <c r="A2" s="6" t="s">
        <v>10</v>
      </c>
      <c r="B2" s="7">
        <v>40</v>
      </c>
      <c r="C2" s="7">
        <v>55</v>
      </c>
      <c r="D2" s="7">
        <v>50</v>
      </c>
      <c r="E2" s="7">
        <v>41</v>
      </c>
      <c r="F2" s="7">
        <v>17</v>
      </c>
      <c r="G2" s="7">
        <v>26</v>
      </c>
      <c r="H2" s="7">
        <v>16</v>
      </c>
    </row>
    <row r="5" spans="1:8" x14ac:dyDescent="0.25">
      <c r="B5" t="s">
        <v>34</v>
      </c>
      <c r="C5">
        <f>SUM(B1:H1)</f>
        <v>63</v>
      </c>
    </row>
    <row r="6" spans="1:8" x14ac:dyDescent="0.25">
      <c r="B6" t="s">
        <v>35</v>
      </c>
      <c r="C6">
        <f>SUM(B2:H2)</f>
        <v>245</v>
      </c>
    </row>
    <row r="7" spans="1:8" x14ac:dyDescent="0.25">
      <c r="B7" t="s">
        <v>36</v>
      </c>
      <c r="C7">
        <f>SUMPRODUCT(B1:H1,B2:H2)</f>
        <v>1973</v>
      </c>
    </row>
    <row r="8" spans="1:8" x14ac:dyDescent="0.25">
      <c r="B8" t="s">
        <v>37</v>
      </c>
      <c r="C8">
        <f>SUMSQ(B1:H1)</f>
        <v>623</v>
      </c>
    </row>
    <row r="9" spans="1:8" x14ac:dyDescent="0.25">
      <c r="B9" t="s">
        <v>38</v>
      </c>
      <c r="C9">
        <f>SUMSQ(B2:H2)</f>
        <v>10027</v>
      </c>
    </row>
    <row r="10" spans="1:8" x14ac:dyDescent="0.25">
      <c r="B10" t="s">
        <v>40</v>
      </c>
      <c r="C10">
        <f>COUNT(B1:H1)</f>
        <v>7</v>
      </c>
    </row>
    <row r="12" spans="1:8" x14ac:dyDescent="0.25">
      <c r="B12" t="s">
        <v>39</v>
      </c>
      <c r="C12">
        <f>(n*ΣXY-ΣX*ΣY)/(SQRT(n*ΣX.sq-ΣX^2)*SQRT(n*ΣY.sq-ΣY^2))</f>
        <v>-0.81359948161830276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Sheet1</vt:lpstr>
      <vt:lpstr>Sheet2</vt:lpstr>
      <vt:lpstr>n</vt:lpstr>
      <vt:lpstr>ΣX</vt:lpstr>
      <vt:lpstr>ΣX.sq</vt:lpstr>
      <vt:lpstr>ΣX2</vt:lpstr>
      <vt:lpstr>ΣXsq</vt:lpstr>
      <vt:lpstr>ΣXY</vt:lpstr>
      <vt:lpstr>ΣY</vt:lpstr>
      <vt:lpstr>ΣY.sq</vt:lpstr>
      <vt:lpstr>ΣY2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SARAD</dc:creator>
  <cp:lastModifiedBy>No Name</cp:lastModifiedBy>
  <cp:lastPrinted>2024-09-05T02:44:59Z</cp:lastPrinted>
  <dcterms:created xsi:type="dcterms:W3CDTF">2015-06-05T18:17:20Z</dcterms:created>
  <dcterms:modified xsi:type="dcterms:W3CDTF">2024-09-05T04:27:58Z</dcterms:modified>
</cp:coreProperties>
</file>