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_{34910444-31E5-4E5D-AD38-D4E1B904DD8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56" i="1" l="1"/>
  <c r="B55" i="1"/>
  <c r="E46" i="1"/>
  <c r="E47" i="1"/>
  <c r="E48" i="1"/>
  <c r="E49" i="1"/>
  <c r="E50" i="1"/>
  <c r="E51" i="1"/>
  <c r="E45" i="1"/>
  <c r="D46" i="1"/>
  <c r="D47" i="1"/>
  <c r="D48" i="1"/>
  <c r="D49" i="1"/>
  <c r="D50" i="1"/>
  <c r="D51" i="1"/>
  <c r="D45" i="1"/>
  <c r="B58" i="1" s="1"/>
  <c r="C46" i="1"/>
  <c r="C47" i="1"/>
  <c r="C48" i="1"/>
  <c r="C49" i="1"/>
  <c r="C50" i="1"/>
  <c r="C51" i="1"/>
  <c r="C45" i="1"/>
  <c r="B57" i="1" l="1"/>
  <c r="B59" i="1"/>
  <c r="B61" i="1"/>
</calcChain>
</file>

<file path=xl/sharedStrings.xml><?xml version="1.0" encoding="utf-8"?>
<sst xmlns="http://schemas.openxmlformats.org/spreadsheetml/2006/main" count="87" uniqueCount="79">
  <si>
    <t>SPSS SYNTAX:</t>
  </si>
  <si>
    <t>Working Expression:</t>
  </si>
  <si>
    <t>Coefficient of correlation  ( r )  =</t>
  </si>
  <si>
    <r>
      <t>Coefficient of determination =  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SSR/TSS = 1-SSE/TSS</t>
    </r>
  </si>
  <si>
    <t>Calculation:</t>
  </si>
  <si>
    <t>standard error of estimte</t>
  </si>
  <si>
    <t>residual (error term)</t>
  </si>
  <si>
    <t xml:space="preserve">Problem: </t>
  </si>
  <si>
    <t xml:space="preserve">1.	A computer manager needs to know how efficiency of her new computer program depends on </t>
  </si>
  <si>
    <t>Data Size (GB) X</t>
  </si>
  <si>
    <t>Processed request (Y)</t>
  </si>
  <si>
    <t>(i)</t>
  </si>
  <si>
    <t>(ii)</t>
  </si>
  <si>
    <t>(iii)</t>
  </si>
  <si>
    <t>(iv)</t>
  </si>
  <si>
    <t>(v)</t>
  </si>
  <si>
    <t xml:space="preserve">	Identify which one response variable and fit a multiple regression line assuming that the relationship is linear. </t>
  </si>
  <si>
    <t>Interpret the regression coefficient with reference to your problem.</t>
  </si>
  <si>
    <t xml:space="preserve">Based on the fitted model predict the efficiency of new computer for data size 12 GB. </t>
  </si>
  <si>
    <t>Calculate standard error of estimate and interpret it.</t>
  </si>
  <si>
    <t>Construct Residual Plot</t>
  </si>
  <si>
    <t>Responsible for variable is Processed request (Y)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</si>
  <si>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</si>
  <si>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</si>
  <si>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</si>
  <si>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</si>
  <si>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</si>
  <si>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</si>
  <si>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</si>
  <si>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</si>
  <si>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</si>
  <si>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</si>
  <si>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>Data size (Gb) X</t>
  </si>
  <si>
    <t>a. Dependent Variable: Processed request (Y)</t>
  </si>
  <si>
    <r>
      <t>Coefficients</t>
    </r>
    <r>
      <rPr>
        <b/>
        <vertAlign val="superscript"/>
        <sz val="14"/>
        <color indexed="60"/>
        <rFont val="Arial Bold"/>
      </rPr>
      <t>a</t>
    </r>
  </si>
  <si>
    <t>Data size (GB) X</t>
  </si>
  <si>
    <t>processed request (Y)</t>
  </si>
  <si>
    <t>X^2</t>
  </si>
  <si>
    <t>Y^2</t>
  </si>
  <si>
    <t>XY</t>
  </si>
  <si>
    <t>ΣX^2</t>
  </si>
  <si>
    <t>ΣY^2</t>
  </si>
  <si>
    <t>r</t>
  </si>
  <si>
    <t>ΣY</t>
  </si>
  <si>
    <t>ΣXY</t>
  </si>
  <si>
    <t>n</t>
  </si>
  <si>
    <t>a</t>
  </si>
  <si>
    <t>b</t>
  </si>
  <si>
    <t>interpretation of regression coefficient</t>
  </si>
  <si>
    <t>since b=-4.143 which means if we increase data size by 1 unit then agerage processed request is decreased by 4.142.</t>
  </si>
  <si>
    <t>coefficient correlation formula</t>
  </si>
  <si>
    <t>=(B44*B43-B39*B40)/((SQRT(B44*B41-B39^2))*(SQRT((B44*B42-B40^2))))</t>
  </si>
  <si>
    <t>DATASET ACTIVATE DataSet1.</t>
  </si>
  <si>
    <t>REGRESSION</t>
  </si>
  <si>
    <t xml:space="preserve">  /MISSING LISTWISE</t>
  </si>
  <si>
    <t xml:space="preserve">  /STATISTICS COEFF OUTS R ANOVA</t>
  </si>
  <si>
    <t xml:space="preserve">  /CRITERIA=PIN(.05) POUT(.10) TOLERANCE(.0001)</t>
  </si>
  <si>
    <t xml:space="preserve">  /NOORIGIN </t>
  </si>
  <si>
    <t xml:space="preserve">  /DEPENDENT Y</t>
  </si>
  <si>
    <t xml:space="preserve">  /METHOD=ENTER X.</t>
  </si>
  <si>
    <r>
      <rPr>
        <b/>
        <sz val="11"/>
        <color theme="1"/>
        <rFont val="SimSun"/>
      </rPr>
      <t>Σ</t>
    </r>
    <r>
      <rPr>
        <b/>
        <sz val="11"/>
        <color theme="1"/>
        <rFont val="Calibri"/>
        <family val="2"/>
      </rPr>
      <t>X</t>
    </r>
  </si>
  <si>
    <t>Regression equation Y on X</t>
  </si>
  <si>
    <t>Y=a+bX</t>
  </si>
  <si>
    <t>when X=12GB</t>
  </si>
  <si>
    <t>Y</t>
  </si>
  <si>
    <r>
      <t>Based on the fitted model predict the efficiency of new computer for data size 12 GB is</t>
    </r>
    <r>
      <rPr>
        <b/>
        <sz val="11"/>
        <color theme="1"/>
        <rFont val="Calibri"/>
        <family val="2"/>
        <scheme val="minor"/>
      </rPr>
      <t xml:space="preserve"> 22.57</t>
    </r>
  </si>
  <si>
    <t>Model Summary</t>
  </si>
  <si>
    <t>R</t>
  </si>
  <si>
    <t>R Square</t>
  </si>
  <si>
    <t>Adjusted R Square</t>
  </si>
  <si>
    <t>Std. Error of the Estimate</t>
  </si>
  <si>
    <t>a. Predictors: (Constant), Data size (Gb) X</t>
  </si>
  <si>
    <r>
      <t>.814</t>
    </r>
    <r>
      <rPr>
        <vertAlign val="superscript"/>
        <sz val="12"/>
        <color indexed="60"/>
        <rFont val="Arial"/>
        <family val="2"/>
      </rPr>
      <t>a</t>
    </r>
  </si>
  <si>
    <t xml:space="preserve"> perfect for estimation the value of dependent variable</t>
  </si>
  <si>
    <t>=D81+D82*12</t>
  </si>
  <si>
    <r>
      <t>Here, standard erroror is</t>
    </r>
    <r>
      <rPr>
        <b/>
        <sz val="11"/>
        <color theme="1"/>
        <rFont val="Calibri"/>
        <family val="2"/>
        <scheme val="minor"/>
      </rPr>
      <t xml:space="preserve"> 9.90815</t>
    </r>
    <r>
      <rPr>
        <sz val="11"/>
        <color theme="1"/>
        <rFont val="Calibri"/>
        <family val="2"/>
        <scheme val="minor"/>
      </rPr>
      <t xml:space="preserve"> and since, standard error is not equal to zero so the fitted regression equation in not</t>
    </r>
  </si>
  <si>
    <t>(v) Construct Residual Plot</t>
  </si>
  <si>
    <t>Applying the program to dataset of different size, the following result is recorded.</t>
  </si>
  <si>
    <t>on the size of incoming data. Efficiency will be measured by the number of processed requests per 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</si>
</sst>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0.0000"/>
    <numFmt numFmtId="166" formatCode="###0.00000"/>
  </numFmts>
  <fonts count="1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4"/>
      <color indexed="60"/>
      <name val="Arial Bold"/>
    </font>
    <font>
      <b/>
      <sz val="14"/>
      <color indexed="60"/>
      <name val="Arial Bold"/>
    </font>
    <font>
      <sz val="12"/>
      <color indexed="62"/>
      <name val="Arial"/>
      <family val="2"/>
    </font>
    <font>
      <sz val="12"/>
      <color indexed="6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SimSun"/>
    </font>
    <font>
      <vertAlign val="superscript"/>
      <sz val="12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5" fillId="0" borderId="0" xfId="1"/>
    <xf numFmtId="0" fontId="8" fillId="0" borderId="6" xfId="1" applyFont="1" applyBorder="1" applyAlignment="1">
      <alignment horizontal="center" wrapText="1"/>
    </xf>
    <xf numFmtId="0" fontId="8" fillId="0" borderId="8" xfId="1" applyFont="1" applyBorder="1" applyAlignment="1">
      <alignment horizontal="left" wrapText="1"/>
    </xf>
    <xf numFmtId="0" fontId="8" fillId="0" borderId="9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8" fillId="2" borderId="13" xfId="1" applyFont="1" applyFill="1" applyBorder="1" applyAlignment="1">
      <alignment horizontal="left" vertical="top" wrapText="1"/>
    </xf>
    <xf numFmtId="164" fontId="9" fillId="3" borderId="14" xfId="1" applyNumberFormat="1" applyFont="1" applyFill="1" applyBorder="1" applyAlignment="1">
      <alignment horizontal="right" vertical="top"/>
    </xf>
    <xf numFmtId="164" fontId="9" fillId="3" borderId="15" xfId="1" applyNumberFormat="1" applyFont="1" applyFill="1" applyBorder="1" applyAlignment="1">
      <alignment horizontal="right" vertical="top"/>
    </xf>
    <xf numFmtId="0" fontId="9" fillId="3" borderId="15" xfId="1" applyFont="1" applyFill="1" applyBorder="1" applyAlignment="1">
      <alignment horizontal="left" vertical="top" wrapText="1"/>
    </xf>
    <xf numFmtId="164" fontId="9" fillId="3" borderId="16" xfId="1" applyNumberFormat="1" applyFont="1" applyFill="1" applyBorder="1" applyAlignment="1">
      <alignment horizontal="right" vertical="top"/>
    </xf>
    <xf numFmtId="0" fontId="8" fillId="2" borderId="17" xfId="1" applyFont="1" applyFill="1" applyBorder="1" applyAlignment="1">
      <alignment horizontal="left" vertical="top" wrapText="1"/>
    </xf>
    <xf numFmtId="164" fontId="9" fillId="3" borderId="18" xfId="1" applyNumberFormat="1" applyFont="1" applyFill="1" applyBorder="1" applyAlignment="1">
      <alignment horizontal="right" vertical="top"/>
    </xf>
    <xf numFmtId="164" fontId="9" fillId="3" borderId="19" xfId="1" applyNumberFormat="1" applyFont="1" applyFill="1" applyBorder="1" applyAlignment="1">
      <alignment horizontal="right" vertical="top"/>
    </xf>
    <xf numFmtId="164" fontId="9" fillId="3" borderId="20" xfId="1" applyNumberFormat="1" applyFont="1" applyFill="1" applyBorder="1" applyAlignment="1">
      <alignment horizontal="right" vertical="top"/>
    </xf>
    <xf numFmtId="0" fontId="10" fillId="0" borderId="0" xfId="0" applyFont="1"/>
    <xf numFmtId="0" fontId="0" fillId="0" borderId="21" xfId="0" applyBorder="1"/>
    <xf numFmtId="165" fontId="0" fillId="0" borderId="21" xfId="0" applyNumberFormat="1" applyBorder="1"/>
    <xf numFmtId="0" fontId="11" fillId="0" borderId="21" xfId="0" applyFont="1" applyBorder="1"/>
    <xf numFmtId="0" fontId="3" fillId="0" borderId="21" xfId="0" applyFont="1" applyBorder="1"/>
    <xf numFmtId="0" fontId="8" fillId="2" borderId="22" xfId="1" applyFont="1" applyFill="1" applyBorder="1" applyAlignment="1">
      <alignment horizontal="left" vertical="top"/>
    </xf>
    <xf numFmtId="0" fontId="9" fillId="3" borderId="23" xfId="1" applyFont="1" applyFill="1" applyBorder="1" applyAlignment="1">
      <alignment horizontal="right" vertical="top"/>
    </xf>
    <xf numFmtId="164" fontId="9" fillId="3" borderId="24" xfId="1" applyNumberFormat="1" applyFont="1" applyFill="1" applyBorder="1" applyAlignment="1">
      <alignment horizontal="right" vertical="top"/>
    </xf>
    <xf numFmtId="166" fontId="9" fillId="3" borderId="25" xfId="1" applyNumberFormat="1" applyFont="1" applyFill="1" applyBorder="1" applyAlignment="1">
      <alignment horizontal="right" vertical="top"/>
    </xf>
    <xf numFmtId="49" fontId="0" fillId="0" borderId="0" xfId="0" applyNumberFormat="1"/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0" fontId="7" fillId="0" borderId="0" xfId="1" applyFont="1" applyAlignment="1">
      <alignment horizontal="center" vertical="center" wrapText="1"/>
    </xf>
    <xf numFmtId="0" fontId="9" fillId="0" borderId="0" xfId="1" applyFont="1" applyAlignment="1">
      <alignment horizontal="left" vertical="top" wrapText="1"/>
    </xf>
    <xf numFmtId="0" fontId="8" fillId="2" borderId="12" xfId="1" applyFont="1" applyFill="1" applyBorder="1" applyAlignment="1">
      <alignment horizontal="left" vertical="top"/>
    </xf>
    <xf numFmtId="0" fontId="8" fillId="2" borderId="17" xfId="1" applyFont="1" applyFill="1" applyBorder="1" applyAlignment="1">
      <alignment horizontal="left" vertical="top" wrapText="1"/>
    </xf>
    <xf numFmtId="0" fontId="8" fillId="0" borderId="0" xfId="1" applyFont="1" applyAlignment="1">
      <alignment horizontal="left" wrapText="1"/>
    </xf>
    <xf numFmtId="0" fontId="8" fillId="0" borderId="8" xfId="1" applyFont="1" applyBorder="1" applyAlignment="1">
      <alignment horizontal="left" wrapText="1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0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 P-P Plot of Regression Standardized Residual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"/>
              <c:pt idx="2">
                <c:v>8.6206896551724144E-2</c:v>
              </c:pt>
              <c:pt idx="3">
                <c:v>0.22413793103448279</c:v>
              </c:pt>
              <c:pt idx="4">
                <c:v>0.36206896551724138</c:v>
              </c:pt>
              <c:pt idx="5">
                <c:v>0.5</c:v>
              </c:pt>
              <c:pt idx="6">
                <c:v>0.63793103448275867</c:v>
              </c:pt>
              <c:pt idx="7">
                <c:v>0.77586206896551724</c:v>
              </c:pt>
              <c:pt idx="8">
                <c:v>0.91379310344827591</c:v>
              </c:pt>
            </c:numLit>
          </c:xVal>
          <c:yVal>
            <c:numLit>
              <c:formatCode>General</c:formatCode>
              <c:ptCount val="11"/>
              <c:pt idx="2">
                <c:v>8.0972466816624428E-2</c:v>
              </c:pt>
              <c:pt idx="3">
                <c:v>0.22670458130925619</c:v>
              </c:pt>
              <c:pt idx="4">
                <c:v>0.31199019468169192</c:v>
              </c:pt>
              <c:pt idx="5">
                <c:v>0.57434055817656415</c:v>
              </c:pt>
              <c:pt idx="6">
                <c:v>0.72278801844098817</c:v>
              </c:pt>
              <c:pt idx="7">
                <c:v>0.75100408256577289</c:v>
              </c:pt>
              <c:pt idx="8">
                <c:v>0.88145426400518878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97-4426-A659-98AAED3B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52384"/>
        <c:axId val="552625488"/>
      </c:scatterChart>
      <c:valAx>
        <c:axId val="552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Cum Prob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5488"/>
        <c:crosses val="autoZero"/>
        <c:crossBetween val="midCat"/>
      </c:valAx>
      <c:valAx>
        <c:axId val="552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Expected Cum Prob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880825</xdr:colOff>
      <xdr:row>15</xdr:row>
      <xdr:rowOff>119062</xdr:rowOff>
    </xdr:from>
    <xdr:ext cx="1972215" cy="392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63091" y="3161109"/>
              <a:ext cx="1972215" cy="39273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∑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∑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∑</m:t>
                        </m:r>
                        <m:r>
                          <a:rPr kumimoji="0" lang="en-US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∑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kumimoji="0" lang="en-US" sz="1100" b="0" i="1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∑</m:t>
                                </m:r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kumimoji="0" lang="en-US" sz="1100" b="0" i="1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∑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kumimoji="0" lang="en-US" sz="1100" b="0" i="1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kumimoji="0" lang="en-US" sz="11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∑</m:t>
                                </m:r>
                                <m:r>
                                  <a:rPr kumimoji="0" lang="en-US" sz="11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  <m:r>
                              <a:rPr kumimoji="0" lang="en-US" sz="1100" b="0" i="1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</m:den>
                    </m:f>
                  </m:oMath>
                </m:oMathPara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63091" y="3161109"/>
              <a:ext cx="1972215" cy="392736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(𝑛 ∑𝑥𝑦− ∑𝑥. ∑𝑦)/(√(𝑛 ∑𝑥</a:t>
              </a:r>
              <a:r>
                <a:rPr kumimoji="0" lang="en-US" sz="1100" b="0" i="0" u="none" strike="noStrike" kern="0" cap="none" spc="0" normalizeH="0" baseline="30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−( ∑𝑥)</a:t>
              </a:r>
              <a:r>
                <a:rPr kumimoji="0" lang="en-US" sz="1100" b="0" i="0" u="none" strike="noStrike" kern="0" cap="none" spc="0" normalizeH="0" baseline="30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 √(𝑛 ∑𝑦</a:t>
              </a:r>
              <a:r>
                <a:rPr kumimoji="0" lang="en-US" sz="1100" b="0" i="0" u="none" strike="noStrike" kern="0" cap="none" spc="0" normalizeH="0" baseline="30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−( ∑𝑦)</a:t>
              </a:r>
              <a:r>
                <a:rPr kumimoji="0" lang="en-US" sz="1100" b="0" i="0" u="none" strike="noStrike" kern="0" cap="none" spc="0" normalizeH="0" baseline="3000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487680</xdr:colOff>
      <xdr:row>99</xdr:row>
      <xdr:rowOff>15240</xdr:rowOff>
    </xdr:from>
    <xdr:to>
      <xdr:col>6</xdr:col>
      <xdr:colOff>38100</xdr:colOff>
      <xdr:row>114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view="pageLayout" topLeftCell="A16" zoomScale="85" zoomScaleNormal="100" zoomScalePageLayoutView="85" workbookViewId="0">
      <selection activeCell="D35" sqref="D35"/>
    </sheetView>
  </sheetViews>
  <sheetFormatPr defaultColWidth="8.85546875" defaultRowHeight="15" x14ac:dyDescent="0.25"/>
  <cols>
    <col min="1" max="1" width="13.7109375" customWidth="1"/>
    <col min="2" max="2" width="20.5703125" customWidth="1"/>
    <col min="5" max="5" width="16" customWidth="1"/>
  </cols>
  <sheetData>
    <row r="1" spans="1:9" x14ac:dyDescent="0.25">
      <c r="A1" t="s">
        <v>7</v>
      </c>
      <c r="B1" t="s">
        <v>8</v>
      </c>
    </row>
    <row r="2" spans="1:9" x14ac:dyDescent="0.25">
      <c r="B2" t="s">
        <v>78</v>
      </c>
    </row>
    <row r="3" spans="1:9" x14ac:dyDescent="0.25">
      <c r="B3" t="s">
        <v>77</v>
      </c>
    </row>
    <row r="4" spans="1:9" ht="15.75" thickBot="1" x14ac:dyDescent="0.3"/>
    <row r="5" spans="1:9" ht="21" customHeight="1" thickBot="1" x14ac:dyDescent="0.3">
      <c r="B5" s="4" t="s">
        <v>9</v>
      </c>
      <c r="C5" s="5">
        <v>6</v>
      </c>
      <c r="D5" s="5">
        <v>7</v>
      </c>
      <c r="E5" s="5">
        <v>7</v>
      </c>
      <c r="F5" s="5">
        <v>8</v>
      </c>
      <c r="G5" s="5">
        <v>10</v>
      </c>
      <c r="H5" s="5">
        <v>10</v>
      </c>
      <c r="I5" s="5">
        <v>15</v>
      </c>
    </row>
    <row r="6" spans="1:9" ht="22.9" customHeight="1" thickBot="1" x14ac:dyDescent="0.3">
      <c r="B6" s="6" t="s">
        <v>10</v>
      </c>
      <c r="C6" s="7">
        <v>40</v>
      </c>
      <c r="D6" s="7">
        <v>55</v>
      </c>
      <c r="E6" s="7">
        <v>50</v>
      </c>
      <c r="F6" s="7">
        <v>41</v>
      </c>
      <c r="G6" s="7">
        <v>17</v>
      </c>
      <c r="H6" s="7">
        <v>26</v>
      </c>
      <c r="I6" s="7">
        <v>16</v>
      </c>
    </row>
    <row r="8" spans="1:9" x14ac:dyDescent="0.25">
      <c r="A8" t="s">
        <v>11</v>
      </c>
      <c r="B8" s="3" t="s">
        <v>16</v>
      </c>
    </row>
    <row r="9" spans="1:9" x14ac:dyDescent="0.25">
      <c r="A9" t="s">
        <v>12</v>
      </c>
      <c r="B9" t="s">
        <v>17</v>
      </c>
    </row>
    <row r="10" spans="1:9" x14ac:dyDescent="0.25">
      <c r="A10" t="s">
        <v>13</v>
      </c>
      <c r="B10" t="s">
        <v>18</v>
      </c>
    </row>
    <row r="11" spans="1:9" x14ac:dyDescent="0.25">
      <c r="A11" t="s">
        <v>14</v>
      </c>
      <c r="B11" t="s">
        <v>19</v>
      </c>
    </row>
    <row r="12" spans="1:9" x14ac:dyDescent="0.25">
      <c r="A12" t="s">
        <v>15</v>
      </c>
      <c r="B12" t="s">
        <v>20</v>
      </c>
    </row>
    <row r="15" spans="1:9" x14ac:dyDescent="0.25">
      <c r="A15" s="1" t="s">
        <v>1</v>
      </c>
    </row>
    <row r="17" spans="1:1" x14ac:dyDescent="0.25">
      <c r="A17" t="s">
        <v>2</v>
      </c>
    </row>
    <row r="20" spans="1:1" ht="17.25" x14ac:dyDescent="0.25">
      <c r="A20" t="s">
        <v>3</v>
      </c>
    </row>
    <row r="21" spans="1:1" x14ac:dyDescent="0.25">
      <c r="A21" t="s">
        <v>5</v>
      </c>
    </row>
    <row r="22" spans="1:1" x14ac:dyDescent="0.25">
      <c r="A22" t="s">
        <v>6</v>
      </c>
    </row>
    <row r="24" spans="1:1" x14ac:dyDescent="0.25">
      <c r="A24" s="1" t="s">
        <v>0</v>
      </c>
    </row>
    <row r="25" spans="1:1" x14ac:dyDescent="0.25">
      <c r="A25" s="1"/>
    </row>
    <row r="26" spans="1:1" x14ac:dyDescent="0.25">
      <c r="A26" s="47" t="s">
        <v>52</v>
      </c>
    </row>
    <row r="27" spans="1:1" x14ac:dyDescent="0.25">
      <c r="A27" s="47" t="s">
        <v>53</v>
      </c>
    </row>
    <row r="28" spans="1:1" x14ac:dyDescent="0.25">
      <c r="A28" s="47" t="s">
        <v>54</v>
      </c>
    </row>
    <row r="29" spans="1:1" x14ac:dyDescent="0.25">
      <c r="A29" s="47" t="s">
        <v>55</v>
      </c>
    </row>
    <row r="30" spans="1:1" x14ac:dyDescent="0.25">
      <c r="A30" s="47" t="s">
        <v>56</v>
      </c>
    </row>
    <row r="31" spans="1:1" x14ac:dyDescent="0.25">
      <c r="A31" s="47" t="s">
        <v>57</v>
      </c>
    </row>
    <row r="32" spans="1:1" x14ac:dyDescent="0.25">
      <c r="A32" s="47" t="s">
        <v>58</v>
      </c>
    </row>
    <row r="33" spans="1:5" x14ac:dyDescent="0.25">
      <c r="A33" t="s">
        <v>59</v>
      </c>
    </row>
    <row r="39" spans="1:5" x14ac:dyDescent="0.25">
      <c r="A39" s="2" t="s">
        <v>4</v>
      </c>
    </row>
    <row r="40" spans="1:5" x14ac:dyDescent="0.25">
      <c r="A40" s="2"/>
    </row>
    <row r="41" spans="1:5" x14ac:dyDescent="0.25">
      <c r="A41" t="s">
        <v>11</v>
      </c>
    </row>
    <row r="42" spans="1:5" x14ac:dyDescent="0.25">
      <c r="A42" t="s">
        <v>21</v>
      </c>
    </row>
    <row r="44" spans="1:5" x14ac:dyDescent="0.25">
      <c r="A44" s="28" t="s">
        <v>35</v>
      </c>
      <c r="B44" s="28" t="s">
        <v>36</v>
      </c>
      <c r="C44" s="28" t="s">
        <v>37</v>
      </c>
      <c r="D44" s="28" t="s">
        <v>38</v>
      </c>
      <c r="E44" s="28" t="s">
        <v>39</v>
      </c>
    </row>
    <row r="45" spans="1:5" x14ac:dyDescent="0.25">
      <c r="A45" s="25">
        <v>6</v>
      </c>
      <c r="B45" s="25">
        <v>40</v>
      </c>
      <c r="C45" s="25">
        <f>A45*A45</f>
        <v>36</v>
      </c>
      <c r="D45" s="25">
        <f>B45*B45</f>
        <v>1600</v>
      </c>
      <c r="E45" s="25">
        <f>A45*B45</f>
        <v>240</v>
      </c>
    </row>
    <row r="46" spans="1:5" x14ac:dyDescent="0.25">
      <c r="A46" s="25">
        <v>7</v>
      </c>
      <c r="B46" s="25">
        <v>55</v>
      </c>
      <c r="C46" s="25">
        <f t="shared" ref="C46:C51" si="0">A46*A46</f>
        <v>49</v>
      </c>
      <c r="D46" s="25">
        <f t="shared" ref="D46:D51" si="1">B46*B46</f>
        <v>3025</v>
      </c>
      <c r="E46" s="25">
        <f t="shared" ref="E46:E51" si="2">A46*B46</f>
        <v>385</v>
      </c>
    </row>
    <row r="47" spans="1:5" x14ac:dyDescent="0.25">
      <c r="A47" s="25">
        <v>7</v>
      </c>
      <c r="B47" s="25">
        <v>50</v>
      </c>
      <c r="C47" s="25">
        <f t="shared" si="0"/>
        <v>49</v>
      </c>
      <c r="D47" s="25">
        <f t="shared" si="1"/>
        <v>2500</v>
      </c>
      <c r="E47" s="25">
        <f t="shared" si="2"/>
        <v>350</v>
      </c>
    </row>
    <row r="48" spans="1:5" x14ac:dyDescent="0.25">
      <c r="A48" s="25">
        <v>8</v>
      </c>
      <c r="B48" s="25">
        <v>41</v>
      </c>
      <c r="C48" s="25">
        <f t="shared" si="0"/>
        <v>64</v>
      </c>
      <c r="D48" s="25">
        <f t="shared" si="1"/>
        <v>1681</v>
      </c>
      <c r="E48" s="25">
        <f t="shared" si="2"/>
        <v>328</v>
      </c>
    </row>
    <row r="49" spans="1:10" x14ac:dyDescent="0.25">
      <c r="A49" s="25">
        <v>10</v>
      </c>
      <c r="B49" s="25">
        <v>17</v>
      </c>
      <c r="C49" s="25">
        <f t="shared" si="0"/>
        <v>100</v>
      </c>
      <c r="D49" s="25">
        <f t="shared" si="1"/>
        <v>289</v>
      </c>
      <c r="E49" s="25">
        <f t="shared" si="2"/>
        <v>170</v>
      </c>
    </row>
    <row r="50" spans="1:10" x14ac:dyDescent="0.25">
      <c r="A50" s="25">
        <v>10</v>
      </c>
      <c r="B50" s="25">
        <v>26</v>
      </c>
      <c r="C50" s="25">
        <f t="shared" si="0"/>
        <v>100</v>
      </c>
      <c r="D50" s="25">
        <f t="shared" si="1"/>
        <v>676</v>
      </c>
      <c r="E50" s="25">
        <f t="shared" si="2"/>
        <v>260</v>
      </c>
    </row>
    <row r="51" spans="1:10" x14ac:dyDescent="0.25">
      <c r="A51" s="25">
        <v>15</v>
      </c>
      <c r="B51" s="25">
        <v>16</v>
      </c>
      <c r="C51" s="25">
        <f t="shared" si="0"/>
        <v>225</v>
      </c>
      <c r="D51" s="25">
        <f t="shared" si="1"/>
        <v>256</v>
      </c>
      <c r="E51" s="25">
        <f t="shared" si="2"/>
        <v>240</v>
      </c>
    </row>
    <row r="54" spans="1:10" x14ac:dyDescent="0.25">
      <c r="A54" s="24"/>
    </row>
    <row r="55" spans="1:10" x14ac:dyDescent="0.25">
      <c r="A55" s="27" t="s">
        <v>60</v>
      </c>
      <c r="B55" s="25">
        <f>SUM(A45:A51)</f>
        <v>63</v>
      </c>
    </row>
    <row r="56" spans="1:10" x14ac:dyDescent="0.25">
      <c r="A56" s="28" t="s">
        <v>43</v>
      </c>
      <c r="B56" s="25">
        <f>SUM(B45:B51)</f>
        <v>245</v>
      </c>
    </row>
    <row r="57" spans="1:10" x14ac:dyDescent="0.25">
      <c r="A57" s="28" t="s">
        <v>40</v>
      </c>
      <c r="B57" s="25">
        <f>SUM(C45:C51)</f>
        <v>623</v>
      </c>
      <c r="D57" s="2" t="s">
        <v>50</v>
      </c>
      <c r="E57" s="2"/>
      <c r="F57" s="2"/>
    </row>
    <row r="58" spans="1:10" ht="15" customHeight="1" x14ac:dyDescent="0.25">
      <c r="A58" s="28" t="s">
        <v>41</v>
      </c>
      <c r="B58" s="25">
        <f>SUM(D45:D51)</f>
        <v>10027</v>
      </c>
      <c r="D58" s="35" t="s">
        <v>51</v>
      </c>
      <c r="E58" s="34"/>
      <c r="F58" s="34"/>
      <c r="G58" s="34"/>
      <c r="H58" s="34"/>
      <c r="I58" s="34"/>
      <c r="J58" s="34"/>
    </row>
    <row r="59" spans="1:10" x14ac:dyDescent="0.25">
      <c r="A59" s="28" t="s">
        <v>44</v>
      </c>
      <c r="B59" s="25">
        <f>SUM(E45:E51)</f>
        <v>1973</v>
      </c>
      <c r="D59" s="34"/>
      <c r="E59" s="34"/>
      <c r="F59" s="34"/>
      <c r="G59" s="34"/>
      <c r="H59" s="34"/>
      <c r="I59" s="34"/>
      <c r="J59" s="34"/>
    </row>
    <row r="60" spans="1:10" x14ac:dyDescent="0.25">
      <c r="A60" s="28" t="s">
        <v>45</v>
      </c>
      <c r="B60" s="25">
        <v>7</v>
      </c>
    </row>
    <row r="61" spans="1:10" x14ac:dyDescent="0.25">
      <c r="A61" s="28" t="s">
        <v>42</v>
      </c>
      <c r="B61" s="26">
        <f>(B60*B59-B55*B56)/((SQRT(B60*B57-B55^2))*(SQRT((B60*B58-B56^2))))</f>
        <v>-0.81359948161830276</v>
      </c>
    </row>
    <row r="64" spans="1:10" ht="18" x14ac:dyDescent="0.25">
      <c r="A64" s="36"/>
      <c r="B64" s="36"/>
      <c r="C64" s="36"/>
      <c r="D64" s="36"/>
      <c r="E64" s="36"/>
      <c r="F64" s="36"/>
      <c r="G64" s="36"/>
      <c r="H64" s="9"/>
    </row>
    <row r="65" spans="1:8" ht="18" x14ac:dyDescent="0.25">
      <c r="A65" t="s">
        <v>12</v>
      </c>
      <c r="B65" s="8"/>
      <c r="C65" s="8"/>
      <c r="D65" s="8"/>
      <c r="E65" s="8"/>
      <c r="F65" s="8"/>
      <c r="G65" s="8"/>
      <c r="H65" s="9"/>
    </row>
    <row r="66" spans="1:8" ht="18" x14ac:dyDescent="0.25">
      <c r="A66" s="36" t="s">
        <v>34</v>
      </c>
      <c r="B66" s="36"/>
      <c r="C66" s="36"/>
      <c r="D66" s="36"/>
      <c r="E66" s="36"/>
      <c r="F66" s="36"/>
      <c r="G66" s="36"/>
      <c r="H66" s="9"/>
    </row>
    <row r="67" spans="1:8" ht="30.75" x14ac:dyDescent="0.25">
      <c r="A67" s="40" t="s">
        <v>22</v>
      </c>
      <c r="B67" s="40"/>
      <c r="C67" s="42" t="s">
        <v>23</v>
      </c>
      <c r="D67" s="43"/>
      <c r="E67" s="10" t="s">
        <v>24</v>
      </c>
      <c r="F67" s="43" t="s">
        <v>25</v>
      </c>
      <c r="G67" s="45" t="s">
        <v>26</v>
      </c>
      <c r="H67" s="9"/>
    </row>
    <row r="68" spans="1:8" ht="30.75" x14ac:dyDescent="0.25">
      <c r="A68" s="41"/>
      <c r="B68" s="41"/>
      <c r="C68" s="12" t="s">
        <v>27</v>
      </c>
      <c r="D68" s="13" t="s">
        <v>28</v>
      </c>
      <c r="E68" s="13" t="s">
        <v>29</v>
      </c>
      <c r="F68" s="44"/>
      <c r="G68" s="46"/>
      <c r="H68" s="9"/>
    </row>
    <row r="69" spans="1:8" x14ac:dyDescent="0.25">
      <c r="A69" s="38" t="s">
        <v>30</v>
      </c>
      <c r="B69" s="15" t="s">
        <v>31</v>
      </c>
      <c r="C69" s="16">
        <v>72.285714285714278</v>
      </c>
      <c r="D69" s="17">
        <v>12.490894642882543</v>
      </c>
      <c r="E69" s="18"/>
      <c r="F69" s="17">
        <v>5.7870726118808085</v>
      </c>
      <c r="G69" s="19">
        <v>2.1688156709185808E-3</v>
      </c>
      <c r="H69" s="9"/>
    </row>
    <row r="70" spans="1:8" x14ac:dyDescent="0.25">
      <c r="A70" s="39"/>
      <c r="B70" s="20" t="s">
        <v>32</v>
      </c>
      <c r="C70" s="21">
        <v>-4.1428571428571423</v>
      </c>
      <c r="D70" s="22">
        <v>1.3240321840838294</v>
      </c>
      <c r="E70" s="22">
        <v>-0.81359948161830276</v>
      </c>
      <c r="F70" s="22">
        <v>-3.1289701207103304</v>
      </c>
      <c r="G70" s="23">
        <v>2.59876242128372E-2</v>
      </c>
      <c r="H70" s="9"/>
    </row>
    <row r="71" spans="1:8" ht="15" customHeight="1" x14ac:dyDescent="0.25">
      <c r="A71" s="37" t="s">
        <v>33</v>
      </c>
      <c r="B71" s="37"/>
      <c r="C71" s="37"/>
      <c r="D71" s="37"/>
      <c r="E71" s="37"/>
      <c r="F71" s="37"/>
      <c r="G71" s="37"/>
      <c r="H71" s="9"/>
    </row>
    <row r="73" spans="1:8" x14ac:dyDescent="0.25">
      <c r="A73" s="25" t="s">
        <v>46</v>
      </c>
      <c r="B73" s="25">
        <v>72.286000000000001</v>
      </c>
    </row>
    <row r="74" spans="1:8" ht="16.149999999999999" customHeight="1" x14ac:dyDescent="0.25">
      <c r="A74" s="25" t="s">
        <v>47</v>
      </c>
      <c r="B74" s="25">
        <v>-4.1429999999999998</v>
      </c>
    </row>
    <row r="76" spans="1:8" x14ac:dyDescent="0.25">
      <c r="A76" t="s">
        <v>48</v>
      </c>
    </row>
    <row r="77" spans="1:8" x14ac:dyDescent="0.25">
      <c r="A77" t="s">
        <v>49</v>
      </c>
    </row>
    <row r="79" spans="1:8" ht="15.75" customHeight="1" x14ac:dyDescent="0.25"/>
    <row r="80" spans="1:8" x14ac:dyDescent="0.25">
      <c r="A80" t="s">
        <v>13</v>
      </c>
    </row>
    <row r="81" spans="1:6" x14ac:dyDescent="0.25">
      <c r="A81" t="s">
        <v>61</v>
      </c>
      <c r="C81" s="25" t="s">
        <v>46</v>
      </c>
      <c r="D81" s="25">
        <v>72.286000000000001</v>
      </c>
    </row>
    <row r="82" spans="1:6" x14ac:dyDescent="0.25">
      <c r="A82" t="s">
        <v>62</v>
      </c>
      <c r="C82" s="25" t="s">
        <v>47</v>
      </c>
      <c r="D82" s="25">
        <v>-4.1429999999999998</v>
      </c>
    </row>
    <row r="83" spans="1:6" x14ac:dyDescent="0.25">
      <c r="A83" t="s">
        <v>63</v>
      </c>
    </row>
    <row r="84" spans="1:6" ht="15" customHeight="1" x14ac:dyDescent="0.25"/>
    <row r="85" spans="1:6" ht="15" customHeight="1" x14ac:dyDescent="0.25">
      <c r="A85" s="2" t="s">
        <v>64</v>
      </c>
      <c r="B85" s="2">
        <f>D81+D82*12</f>
        <v>22.570000000000007</v>
      </c>
      <c r="C85" s="33" t="s">
        <v>74</v>
      </c>
    </row>
    <row r="86" spans="1:6" x14ac:dyDescent="0.25">
      <c r="A86" t="s">
        <v>65</v>
      </c>
    </row>
    <row r="88" spans="1:6" ht="15" customHeight="1" x14ac:dyDescent="0.25"/>
    <row r="89" spans="1:6" ht="15.75" customHeight="1" x14ac:dyDescent="0.25">
      <c r="A89" t="s">
        <v>14</v>
      </c>
    </row>
    <row r="90" spans="1:6" ht="18" x14ac:dyDescent="0.25">
      <c r="A90" s="36" t="s">
        <v>66</v>
      </c>
      <c r="B90" s="36"/>
      <c r="C90" s="36"/>
      <c r="D90" s="36"/>
      <c r="E90" s="36"/>
      <c r="F90" s="9"/>
    </row>
    <row r="91" spans="1:6" ht="45.75" x14ac:dyDescent="0.25">
      <c r="A91" s="11" t="s">
        <v>22</v>
      </c>
      <c r="B91" s="12" t="s">
        <v>67</v>
      </c>
      <c r="C91" s="13" t="s">
        <v>68</v>
      </c>
      <c r="D91" s="13" t="s">
        <v>69</v>
      </c>
      <c r="E91" s="14" t="s">
        <v>70</v>
      </c>
      <c r="F91" s="9"/>
    </row>
    <row r="92" spans="1:6" ht="18" x14ac:dyDescent="0.25">
      <c r="A92" s="29" t="s">
        <v>30</v>
      </c>
      <c r="B92" s="30" t="s">
        <v>72</v>
      </c>
      <c r="C92" s="31">
        <v>0.66194411648957097</v>
      </c>
      <c r="D92" s="31">
        <v>0.59433293978748514</v>
      </c>
      <c r="E92" s="32">
        <v>9.9081496038073915</v>
      </c>
      <c r="F92" s="9"/>
    </row>
    <row r="93" spans="1:6" x14ac:dyDescent="0.25">
      <c r="A93" s="37" t="s">
        <v>71</v>
      </c>
      <c r="B93" s="37"/>
      <c r="C93" s="37"/>
      <c r="D93" s="37"/>
      <c r="E93" s="37"/>
      <c r="F93" s="9"/>
    </row>
    <row r="94" spans="1:6" ht="15" customHeight="1" x14ac:dyDescent="0.25"/>
    <row r="95" spans="1:6" x14ac:dyDescent="0.25">
      <c r="A95" t="s">
        <v>75</v>
      </c>
    </row>
    <row r="96" spans="1:6" x14ac:dyDescent="0.25">
      <c r="A96" t="s">
        <v>73</v>
      </c>
    </row>
    <row r="98" spans="1:1" x14ac:dyDescent="0.25">
      <c r="A98" t="s">
        <v>76</v>
      </c>
    </row>
    <row r="99" spans="1:1" ht="15.75" customHeight="1" x14ac:dyDescent="0.25"/>
  </sheetData>
  <mergeCells count="10">
    <mergeCell ref="A90:E90"/>
    <mergeCell ref="A93:E93"/>
    <mergeCell ref="A69:A70"/>
    <mergeCell ref="A71:G71"/>
    <mergeCell ref="A64:G64"/>
    <mergeCell ref="A67:B68"/>
    <mergeCell ref="C67:D67"/>
    <mergeCell ref="F67:F68"/>
    <mergeCell ref="G67:G68"/>
    <mergeCell ref="A66:G66"/>
  </mergeCells>
  <printOptions headings="1" gridLines="1"/>
  <pageMargins left="0.7" right="0.7" top="0.76249999999999996" bottom="0.75" header="0.3" footer="0.3"/>
  <pageSetup paperSize="9" scale="75" orientation="portrait" horizontalDpi="4294967293" r:id="rId1"/>
  <headerFooter alignWithMargins="0">
    <oddHeader>&amp;L&amp;12Roll no: 2014/080
&amp;C
&amp;14 Practical Number: 14&amp;R&amp;12Date: 2081//</oddHeader>
    <oddFooter xml:space="preserve">&amp;L&amp;14Milan Bairagi&amp;R&amp;12&amp;P of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Kirtee</dc:creator>
  <cp:lastModifiedBy>No Name</cp:lastModifiedBy>
  <cp:lastPrinted>2024-09-04T18:13:34Z</cp:lastPrinted>
  <dcterms:created xsi:type="dcterms:W3CDTF">2019-06-25T10:30:08Z</dcterms:created>
  <dcterms:modified xsi:type="dcterms:W3CDTF">2024-09-05T04:31:11Z</dcterms:modified>
</cp:coreProperties>
</file>