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EE29AA97-5AB1-46F2-B23C-1315A3867491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oisson Distributio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3" l="1"/>
  <c r="B16" i="3" s="1"/>
  <c r="B14" i="3"/>
  <c r="C20" i="3" l="1"/>
  <c r="D20" i="3" s="1"/>
  <c r="E20" i="3" s="1"/>
  <c r="C19" i="3"/>
  <c r="C21" i="3"/>
  <c r="C23" i="3"/>
  <c r="D23" i="3" s="1"/>
  <c r="E23" i="3" s="1"/>
  <c r="C22" i="3"/>
  <c r="D22" i="3" s="1"/>
  <c r="E22" i="3" s="1"/>
  <c r="D19" i="3"/>
  <c r="E19" i="3" s="1"/>
  <c r="C24" i="3"/>
  <c r="D31" i="3" l="1"/>
  <c r="D24" i="3"/>
  <c r="E24" i="3" s="1"/>
  <c r="D30" i="3"/>
  <c r="D21" i="3"/>
  <c r="E21" i="3" s="1"/>
  <c r="D29" i="3"/>
  <c r="D28" i="3"/>
</calcChain>
</file>

<file path=xl/sharedStrings.xml><?xml version="1.0" encoding="utf-8"?>
<sst xmlns="http://schemas.openxmlformats.org/spreadsheetml/2006/main" count="25" uniqueCount="25">
  <si>
    <t>n</t>
  </si>
  <si>
    <t>P(X&lt;2)</t>
  </si>
  <si>
    <t>x</t>
  </si>
  <si>
    <t>P(X=x)</t>
  </si>
  <si>
    <t>f</t>
  </si>
  <si>
    <t>N</t>
  </si>
  <si>
    <t>than 1. Also find mean and variance</t>
  </si>
  <si>
    <t>Mistakes per page</t>
  </si>
  <si>
    <t>no. of pages</t>
  </si>
  <si>
    <r>
      <rPr>
        <b/>
        <sz val="11"/>
        <color theme="1"/>
        <rFont val="Calibri"/>
        <family val="2"/>
        <scheme val="minor"/>
      </rPr>
      <t>Problem:</t>
    </r>
    <r>
      <rPr>
        <sz val="11"/>
        <color theme="1"/>
        <rFont val="Calibri"/>
        <family val="2"/>
        <scheme val="minor"/>
      </rPr>
      <t xml:space="preserve"> Fit the poisson distribution to the following data. Find the probabilities less than 2, less than or equal to 3 , 5 and greater</t>
    </r>
  </si>
  <si>
    <t>Working Expression</t>
  </si>
  <si>
    <t>Solution</t>
  </si>
  <si>
    <t>Rounded Expected frequency</t>
  </si>
  <si>
    <t>fe=N*P(X=x)</t>
  </si>
  <si>
    <t>λ</t>
  </si>
  <si>
    <t>Σfx</t>
  </si>
  <si>
    <t>P(X&lt;=3)</t>
  </si>
  <si>
    <t>P(X&gt;1)</t>
  </si>
  <si>
    <t xml:space="preserve">Probability less than 2 </t>
  </si>
  <si>
    <t>Probability  less than or equal to 3</t>
  </si>
  <si>
    <t>Probability equal to 5</t>
  </si>
  <si>
    <t>Probability of more than 1</t>
  </si>
  <si>
    <t>P(X=5)</t>
  </si>
  <si>
    <t>P(X=x)=e^-λ*λ^x/x!</t>
  </si>
  <si>
    <t>Mean = Variance = 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</si>
</sst>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tabSelected="1" view="pageLayout" topLeftCell="A49" zoomScale="115" zoomScaleNormal="100" zoomScalePageLayoutView="115" workbookViewId="0">
      <selection activeCell="F54" sqref="F54"/>
    </sheetView>
  </sheetViews>
  <sheetFormatPr defaultRowHeight="15" x14ac:dyDescent="0.25"/>
  <cols>
    <col min="2" max="2" width="9.85546875" customWidth="1"/>
    <col min="4" max="4" width="12" customWidth="1"/>
    <col min="5" max="5" width="15.85546875" customWidth="1"/>
  </cols>
  <sheetData>
    <row r="1" spans="1:8" x14ac:dyDescent="0.25">
      <c r="A1" t="s">
        <v>9</v>
      </c>
    </row>
    <row r="2" spans="1:8" x14ac:dyDescent="0.25">
      <c r="A2" t="s">
        <v>6</v>
      </c>
    </row>
    <row r="3" spans="1:8" ht="30" x14ac:dyDescent="0.25">
      <c r="B3" s="3" t="s">
        <v>7</v>
      </c>
      <c r="C3" s="2">
        <v>0</v>
      </c>
      <c r="D3" s="2">
        <v>1</v>
      </c>
      <c r="E3" s="2">
        <v>2</v>
      </c>
      <c r="F3" s="2">
        <v>3</v>
      </c>
      <c r="G3" s="2">
        <v>4</v>
      </c>
      <c r="H3" s="2">
        <v>5</v>
      </c>
    </row>
    <row r="4" spans="1:8" ht="30" x14ac:dyDescent="0.25">
      <c r="B4" s="3" t="s">
        <v>8</v>
      </c>
      <c r="C4" s="2">
        <v>142</v>
      </c>
      <c r="D4" s="2">
        <v>156</v>
      </c>
      <c r="E4" s="2">
        <v>69</v>
      </c>
      <c r="F4" s="2">
        <v>27</v>
      </c>
      <c r="G4" s="2">
        <v>5</v>
      </c>
      <c r="H4" s="2">
        <v>1</v>
      </c>
    </row>
    <row r="6" spans="1:8" x14ac:dyDescent="0.25">
      <c r="A6" s="1" t="s">
        <v>10</v>
      </c>
    </row>
    <row r="8" spans="1:8" x14ac:dyDescent="0.25">
      <c r="A8" t="s">
        <v>23</v>
      </c>
    </row>
    <row r="9" spans="1:8" x14ac:dyDescent="0.25">
      <c r="A9" t="s">
        <v>24</v>
      </c>
    </row>
    <row r="12" spans="1:8" x14ac:dyDescent="0.25">
      <c r="A12" s="1" t="s">
        <v>11</v>
      </c>
    </row>
    <row r="13" spans="1:8" x14ac:dyDescent="0.25">
      <c r="A13" s="2" t="s">
        <v>0</v>
      </c>
      <c r="B13" s="2">
        <v>5</v>
      </c>
    </row>
    <row r="14" spans="1:8" x14ac:dyDescent="0.25">
      <c r="A14" s="2" t="s">
        <v>5</v>
      </c>
      <c r="B14" s="2">
        <f>SUM(C4:H4)</f>
        <v>400</v>
      </c>
    </row>
    <row r="15" spans="1:8" x14ac:dyDescent="0.25">
      <c r="A15" s="2" t="s">
        <v>15</v>
      </c>
      <c r="B15" s="2">
        <f>SUMPRODUCT(C3:H3,C4:H4)</f>
        <v>400</v>
      </c>
    </row>
    <row r="16" spans="1:8" x14ac:dyDescent="0.25">
      <c r="A16" s="2" t="s">
        <v>14</v>
      </c>
      <c r="B16" s="2">
        <f>B15/B14</f>
        <v>1</v>
      </c>
    </row>
    <row r="18" spans="1:5" ht="45" x14ac:dyDescent="0.25">
      <c r="A18" s="4" t="s">
        <v>2</v>
      </c>
      <c r="B18" s="4" t="s">
        <v>4</v>
      </c>
      <c r="C18" s="2" t="s">
        <v>3</v>
      </c>
      <c r="D18" s="3" t="s">
        <v>13</v>
      </c>
      <c r="E18" s="3" t="s">
        <v>12</v>
      </c>
    </row>
    <row r="19" spans="1:5" x14ac:dyDescent="0.25">
      <c r="A19" s="4">
        <v>0</v>
      </c>
      <c r="B19" s="4">
        <v>142</v>
      </c>
      <c r="C19" s="5">
        <f t="shared" ref="C19:C24" si="0">POISSON(A19,$B$16,0)</f>
        <v>0.36787944117144233</v>
      </c>
      <c r="D19" s="5">
        <f t="shared" ref="D19:D24" si="1">$B$14*C19</f>
        <v>147.15177646857694</v>
      </c>
      <c r="E19" s="2">
        <f>ROUND(D19, 0)</f>
        <v>147</v>
      </c>
    </row>
    <row r="20" spans="1:5" x14ac:dyDescent="0.25">
      <c r="A20" s="4">
        <v>1</v>
      </c>
      <c r="B20" s="4">
        <v>156</v>
      </c>
      <c r="C20" s="5">
        <f t="shared" si="0"/>
        <v>0.36787944117144233</v>
      </c>
      <c r="D20" s="5">
        <f t="shared" si="1"/>
        <v>147.15177646857694</v>
      </c>
      <c r="E20" s="2">
        <f t="shared" ref="E20:E24" si="2">ROUND(D20, 0)</f>
        <v>147</v>
      </c>
    </row>
    <row r="21" spans="1:5" x14ac:dyDescent="0.25">
      <c r="A21" s="4">
        <v>2</v>
      </c>
      <c r="B21" s="4">
        <v>69</v>
      </c>
      <c r="C21" s="5">
        <f t="shared" si="0"/>
        <v>0.18393972058572114</v>
      </c>
      <c r="D21" s="5">
        <f t="shared" si="1"/>
        <v>73.575888234288456</v>
      </c>
      <c r="E21" s="2">
        <f t="shared" si="2"/>
        <v>74</v>
      </c>
    </row>
    <row r="22" spans="1:5" x14ac:dyDescent="0.25">
      <c r="A22" s="4">
        <v>3</v>
      </c>
      <c r="B22" s="4">
        <v>27</v>
      </c>
      <c r="C22" s="5">
        <f t="shared" si="0"/>
        <v>6.1313240195240391E-2</v>
      </c>
      <c r="D22" s="5">
        <f t="shared" si="1"/>
        <v>24.525296078096158</v>
      </c>
      <c r="E22" s="2">
        <f t="shared" si="2"/>
        <v>25</v>
      </c>
    </row>
    <row r="23" spans="1:5" x14ac:dyDescent="0.25">
      <c r="A23" s="4">
        <v>4</v>
      </c>
      <c r="B23" s="4">
        <v>5</v>
      </c>
      <c r="C23" s="5">
        <f t="shared" si="0"/>
        <v>1.5328310048810094E-2</v>
      </c>
      <c r="D23" s="5">
        <f t="shared" si="1"/>
        <v>6.1313240195240377</v>
      </c>
      <c r="E23" s="2">
        <f t="shared" si="2"/>
        <v>6</v>
      </c>
    </row>
    <row r="24" spans="1:5" x14ac:dyDescent="0.25">
      <c r="A24" s="4">
        <v>5</v>
      </c>
      <c r="B24" s="4">
        <v>1</v>
      </c>
      <c r="C24" s="5">
        <f t="shared" si="0"/>
        <v>3.06566200976202E-3</v>
      </c>
      <c r="D24" s="5">
        <f t="shared" si="1"/>
        <v>1.2262648039048081</v>
      </c>
      <c r="E24" s="2">
        <f t="shared" si="2"/>
        <v>1</v>
      </c>
    </row>
    <row r="28" spans="1:5" x14ac:dyDescent="0.25">
      <c r="A28" s="2" t="s">
        <v>18</v>
      </c>
      <c r="B28" s="2"/>
      <c r="C28" s="2" t="s">
        <v>1</v>
      </c>
      <c r="D28" s="5">
        <f>SUM(C19:C20)</f>
        <v>0.73575888234288467</v>
      </c>
    </row>
    <row r="29" spans="1:5" x14ac:dyDescent="0.25">
      <c r="A29" s="8" t="s">
        <v>19</v>
      </c>
      <c r="B29" s="9"/>
      <c r="C29" s="2" t="s">
        <v>16</v>
      </c>
      <c r="D29" s="5">
        <f>SUM(C19:C22)</f>
        <v>0.98101184312384626</v>
      </c>
    </row>
    <row r="30" spans="1:5" x14ac:dyDescent="0.25">
      <c r="A30" s="6" t="s">
        <v>20</v>
      </c>
      <c r="B30" s="7"/>
      <c r="C30" s="2" t="s">
        <v>22</v>
      </c>
      <c r="D30" s="5">
        <f>C24</f>
        <v>3.06566200976202E-3</v>
      </c>
    </row>
    <row r="31" spans="1:5" ht="29.25" customHeight="1" x14ac:dyDescent="0.25">
      <c r="A31" s="8" t="s">
        <v>21</v>
      </c>
      <c r="B31" s="9"/>
      <c r="C31" s="2" t="s">
        <v>17</v>
      </c>
      <c r="D31" s="5">
        <f>SUM(C21:C24)</f>
        <v>0.26364693283953361</v>
      </c>
    </row>
    <row r="33" ht="30" customHeight="1" x14ac:dyDescent="0.25"/>
  </sheetData>
  <mergeCells count="3">
    <mergeCell ref="A30:B30"/>
    <mergeCell ref="A31:B31"/>
    <mergeCell ref="A29:B29"/>
  </mergeCells>
  <printOptions headings="1" gridLines="1"/>
  <pageMargins left="0.7" right="0.7" top="0.75" bottom="0.75" header="0.3" footer="0.3"/>
  <pageSetup scale="75" orientation="portrait" r:id="rId1"/>
  <headerFooter>
    <oddHeader xml:space="preserve">&amp;LRoll No: 2014/080&amp;C
Practical 9&amp;RDate:2081//
 </oddHeader>
    <oddFooter>&amp;LMilan Bairagi&amp;R&amp;P of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Poisson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2024-09-05T04:24:55Z</dcterms:modified>
</cp:coreProperties>
</file>