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Hárok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<sst xmlns="http://schemas.openxmlformats.org/spreadsheetml/2006/main" count="14" uniqueCount="14">
  <si>
    <t xml:space="preserve">ČM</t>
  </si>
  <si>
    <t xml:space="preserve">PT100 table values</t>
  </si>
  <si>
    <t xml:space="preserve">nastavena hodnota</t>
  </si>
  <si>
    <t xml:space="preserve">namerana hodnota 4w</t>
  </si>
  <si>
    <t xml:space="preserve">eps hodnota</t>
  </si>
  <si>
    <t xml:space="preserve">esp R</t>
  </si>
  <si>
    <t xml:space="preserve">esp Temp counted</t>
  </si>
  <si>
    <t xml:space="preserve">esp Temp</t>
  </si>
  <si>
    <t xml:space="preserve">a</t>
  </si>
  <si>
    <t xml:space="preserve">b</t>
  </si>
  <si>
    <t xml:space="preserve">cm</t>
  </si>
  <si>
    <t xml:space="preserve">cp</t>
  </si>
  <si>
    <t xml:space="preserve">Rref</t>
  </si>
  <si>
    <t xml:space="preserve">R0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</si>
</sst>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0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I19" activeCellId="0" sqref="I19"/>
    </sheetView>
  </sheetViews>
  <sheetFormatPr defaultRowHeight="13.8"/>
  <cols>
    <col collapsed="false" hidden="false" max="2" min="1" style="0" width="8.57085020242915"/>
    <col collapsed="false" hidden="false" max="3" min="3" style="0" width="8.46153846153846"/>
    <col collapsed="false" hidden="false" max="6" min="4" style="0" width="8.57085020242915"/>
    <col collapsed="false" hidden="false" max="7" min="7" style="0" width="11.6761133603239"/>
    <col collapsed="false" hidden="false" max="8" min="8" style="0" width="8.57085020242915"/>
    <col collapsed="false" hidden="false" max="9" min="9" style="0" width="16.5668016194332"/>
    <col collapsed="false" hidden="false" max="1025" min="10" style="0" width="8.57085020242915"/>
  </cols>
  <sheetData>
    <row r="1" customFormat="false" ht="13.8" hidden="false" customHeight="false" outlineLevel="0" collapsed="false">
      <c r="A1" s="0" t="s">
        <v>0</v>
      </c>
      <c r="B1" s="0" t="s">
        <v>1</v>
      </c>
      <c r="E1" s="0" t="s">
        <v>2</v>
      </c>
      <c r="F1" s="0" t="s">
        <v>3</v>
      </c>
      <c r="G1" s="0" t="s">
        <v>4</v>
      </c>
      <c r="H1" s="0" t="s">
        <v>5</v>
      </c>
      <c r="I1" s="0" t="s">
        <v>6</v>
      </c>
      <c r="J1" s="0" t="s">
        <v>7</v>
      </c>
    </row>
    <row r="2" customFormat="false" ht="13.8" hidden="false" customHeight="false" outlineLevel="0" collapsed="false">
      <c r="A2" s="0" t="n">
        <v>1</v>
      </c>
      <c r="B2" s="0" t="n">
        <v>-20</v>
      </c>
      <c r="C2" s="0" t="n">
        <v>92.16</v>
      </c>
      <c r="E2" s="0" t="n">
        <v>92.2</v>
      </c>
      <c r="F2" s="0" t="n">
        <v>92.14</v>
      </c>
      <c r="G2" s="0" t="n">
        <f aca="false">(-$B$20*$B$14 + SQRT($B$20^2*$B$14^2 - 4*$B$20*$B$15*($B$20-F2)))/(2*$B$20*$B$15)</f>
        <v>-20.0516351580294</v>
      </c>
      <c r="H2" s="0" t="n">
        <v>92.092036</v>
      </c>
      <c r="I2" s="0" t="n">
        <f aca="false">(-$B$20*$B$14 + SQRT($B$20^2*$B$14^2 - 4*$B$20*$B$15*($B$20-H2)))/(2*$B$20*$B$15)</f>
        <v>-20.1736334611577</v>
      </c>
      <c r="J2" s="0" t="n">
        <v>5.8125</v>
      </c>
    </row>
    <row r="3" customFormat="false" ht="13.8" hidden="false" customHeight="false" outlineLevel="0" collapsed="false">
      <c r="A3" s="0" t="n">
        <v>2</v>
      </c>
      <c r="B3" s="0" t="n">
        <v>-10</v>
      </c>
      <c r="C3" s="0" t="n">
        <v>96.09</v>
      </c>
      <c r="E3" s="0" t="n">
        <v>96.1</v>
      </c>
      <c r="F3" s="0" t="n">
        <v>96.034</v>
      </c>
      <c r="G3" s="0" t="n">
        <f aca="false">(-$B$20*$B$14 + SQRT($B$20^2*$B$14^2 - 4*$B$20*$B$15*($B$20-F3)))/(2*$B$20*$B$15)</f>
        <v>-10.132464218463</v>
      </c>
      <c r="H3" s="0" t="n">
        <v>95.972256</v>
      </c>
      <c r="I3" s="0" t="n">
        <f aca="false">(-$B$20*$B$14 + SQRT($B$20^2*$B$14^2 - 4*$B$20*$B$15*($B$20-H3)))/(2*$B$20*$B$15)</f>
        <v>-10.2899706473672</v>
      </c>
      <c r="J3" s="0" t="n">
        <v>16.84375</v>
      </c>
    </row>
    <row r="4" customFormat="false" ht="13.8" hidden="false" customHeight="false" outlineLevel="0" collapsed="false">
      <c r="A4" s="0" t="n">
        <v>3</v>
      </c>
      <c r="B4" s="0" t="n">
        <v>0</v>
      </c>
      <c r="C4" s="0" t="n">
        <v>100</v>
      </c>
      <c r="E4" s="0" t="n">
        <v>100</v>
      </c>
      <c r="F4" s="0" t="n">
        <v>99.958</v>
      </c>
      <c r="G4" s="0" t="n">
        <f aca="false">(-$B$20*$B$14 + SQRT($B$20^2*$B$14^2 - 4*$B$20*$B$15*($B$20-F4)))/(2*$B$20*$B$15)</f>
        <v>-0.107461896731814</v>
      </c>
      <c r="H4" s="0" t="n">
        <v>99.907437</v>
      </c>
      <c r="I4" s="0" t="n">
        <f aca="false">(-$B$20*$B$14 + SQRT($B$20^2*$B$14^2 - 4*$B$20*$B$15*($B$20-H4)))/(2*$B$20*$B$15)</f>
        <v>-0.236828700273165</v>
      </c>
      <c r="J4" s="0" t="n">
        <v>28.03125</v>
      </c>
    </row>
    <row r="5" customFormat="false" ht="13.8" hidden="false" customHeight="false" outlineLevel="0" collapsed="false">
      <c r="A5" s="0" t="n">
        <v>4</v>
      </c>
      <c r="B5" s="0" t="n">
        <v>5</v>
      </c>
      <c r="C5" s="0" t="n">
        <v>101.95</v>
      </c>
      <c r="E5" s="0" t="n">
        <v>102</v>
      </c>
      <c r="F5" s="0" t="n">
        <v>101.96</v>
      </c>
      <c r="G5" s="0" t="n">
        <f aca="false">(-$B$20*$B$14 + SQRT($B$20^2*$B$14^2 - 4*$B$20*$B$15*($B$20-F5)))/(2*$B$20*$B$15)</f>
        <v>5.01868987430628</v>
      </c>
      <c r="H5" s="0" t="n">
        <v>101.897012</v>
      </c>
      <c r="I5" s="0" t="n">
        <f aca="false">(-$B$20*$B$14 + SQRT($B$20^2*$B$14^2 - 4*$B$20*$B$15*($B$20-H5)))/(2*$B$20*$B$15)</f>
        <v>4.85728964234859</v>
      </c>
      <c r="J5" s="0" t="n">
        <v>33.6875</v>
      </c>
    </row>
    <row r="6" customFormat="false" ht="13.8" hidden="false" customHeight="false" outlineLevel="0" collapsed="false">
      <c r="A6" s="0" t="n">
        <v>5</v>
      </c>
      <c r="B6" s="0" t="n">
        <v>10</v>
      </c>
      <c r="C6" s="0" t="n">
        <v>103.9</v>
      </c>
      <c r="E6" s="0" t="n">
        <v>103.9</v>
      </c>
      <c r="F6" s="0" t="n">
        <v>103.86</v>
      </c>
      <c r="G6" s="0" t="n">
        <f aca="false">(-$B$20*$B$14 + SQRT($B$20^2*$B$14^2 - 4*$B$20*$B$15*($B$20-F6)))/(2*$B$20*$B$15)</f>
        <v>9.89087236218743</v>
      </c>
      <c r="H6" s="0" t="n">
        <v>103.79865</v>
      </c>
      <c r="I6" s="0" t="n">
        <f aca="false">(-$B$20*$B$14 + SQRT($B$20^2*$B$14^2 - 4*$B$20*$B$15*($B$20-H6)))/(2*$B$20*$B$15)</f>
        <v>9.73344223599961</v>
      </c>
      <c r="J6" s="0" t="n">
        <v>39.09375</v>
      </c>
    </row>
    <row r="7" customFormat="false" ht="13.8" hidden="false" customHeight="false" outlineLevel="0" collapsed="false">
      <c r="A7" s="0" t="n">
        <v>6</v>
      </c>
      <c r="B7" s="0" t="n">
        <v>15</v>
      </c>
      <c r="C7" s="0" t="n">
        <v>105.85</v>
      </c>
      <c r="E7" s="0" t="n">
        <v>105.9</v>
      </c>
      <c r="F7" s="0" t="n">
        <v>105.85</v>
      </c>
      <c r="G7" s="0" t="n">
        <f aca="false">(-$B$20*$B$14 + SQRT($B$20^2*$B$14^2 - 4*$B$20*$B$15*($B$20-F7)))/(2*$B$20*$B$15)</f>
        <v>15.0013974649352</v>
      </c>
      <c r="H7" s="0" t="n">
        <v>105.788225</v>
      </c>
      <c r="I7" s="0" t="n">
        <f aca="false">(-$B$20*$B$14 + SQRT($B$20^2*$B$14^2 - 4*$B$20*$B$15*($B$20-H7)))/(2*$B$20*$B$15)</f>
        <v>14.8426363060218</v>
      </c>
      <c r="J7" s="0" t="n">
        <v>44.75</v>
      </c>
    </row>
    <row r="8" customFormat="false" ht="13.8" hidden="false" customHeight="false" outlineLevel="0" collapsed="false">
      <c r="A8" s="0" t="n">
        <v>7</v>
      </c>
      <c r="B8" s="0" t="n">
        <v>20</v>
      </c>
      <c r="C8" s="0" t="n">
        <v>107.79</v>
      </c>
      <c r="E8" s="0" t="n">
        <v>107.8</v>
      </c>
      <c r="F8" s="0" t="n">
        <v>107.75</v>
      </c>
      <c r="G8" s="0" t="n">
        <f aca="false">(-$B$20*$B$14 + SQRT($B$20^2*$B$14^2 - 4*$B$20*$B$15*($B$20-F8)))/(2*$B$20*$B$15)</f>
        <v>19.8880385151801</v>
      </c>
      <c r="H8" s="0" t="n">
        <v>107.678871</v>
      </c>
      <c r="I8" s="0" t="n">
        <f aca="false">(-$B$20*$B$14 + SQRT($B$20^2*$B$14^2 - 4*$B$20*$B$15*($B$20-H8)))/(2*$B$20*$B$15)</f>
        <v>19.7049727854961</v>
      </c>
      <c r="J8" s="0" t="n">
        <v>50.125</v>
      </c>
    </row>
    <row r="9" customFormat="false" ht="13.8" hidden="false" customHeight="false" outlineLevel="0" collapsed="false">
      <c r="A9" s="0" t="n">
        <v>8</v>
      </c>
      <c r="B9" s="0" t="n">
        <v>25</v>
      </c>
      <c r="C9" s="0" t="n">
        <v>109.73</v>
      </c>
      <c r="E9" s="0" t="n">
        <v>109.7</v>
      </c>
      <c r="F9" s="0" t="n">
        <v>109.65</v>
      </c>
      <c r="G9" s="0" t="n">
        <f aca="false">(-$B$20*$B$14 + SQRT($B$20^2*$B$14^2 - 4*$B$20*$B$15*($B$20-F9)))/(2*$B$20*$B$15)</f>
        <v>24.7817885378324</v>
      </c>
      <c r="H9" s="0" t="n">
        <v>109.679438</v>
      </c>
      <c r="I9" s="0" t="n">
        <f aca="false">(-$B$20*$B$14 + SQRT($B$20^2*$B$14^2 - 4*$B$20*$B$15*($B$20-H9)))/(2*$B$20*$B$15)</f>
        <v>24.8576668448067</v>
      </c>
      <c r="J9" s="0" t="n">
        <v>55.8125</v>
      </c>
    </row>
    <row r="10" customFormat="false" ht="13.8" hidden="false" customHeight="false" outlineLevel="0" collapsed="false">
      <c r="A10" s="0" t="n">
        <v>9</v>
      </c>
      <c r="B10" s="0" t="n">
        <v>30</v>
      </c>
      <c r="C10" s="0" t="n">
        <v>111.67</v>
      </c>
      <c r="E10" s="0" t="n">
        <v>111.7</v>
      </c>
      <c r="F10" s="0" t="n">
        <v>111.65</v>
      </c>
      <c r="G10" s="0" t="n">
        <f aca="false">(-$B$20*$B$14 + SQRT($B$20^2*$B$14^2 - 4*$B$20*$B$15*($B$20-F10)))/(2*$B$20*$B$15)</f>
        <v>29.9408186136221</v>
      </c>
      <c r="H10" s="0" t="n">
        <v>111.570084</v>
      </c>
      <c r="I10" s="0" t="n">
        <f aca="false">(-$B$20*$B$14 + SQRT($B$20^2*$B$14^2 - 4*$B$20*$B$15*($B$20-H10)))/(2*$B$20*$B$15)</f>
        <v>29.7345218854073</v>
      </c>
      <c r="J10" s="0" t="n">
        <v>61.1875</v>
      </c>
    </row>
    <row r="11" customFormat="false" ht="13.8" hidden="false" customHeight="false" outlineLevel="0" collapsed="false">
      <c r="A11" s="0" t="n">
        <v>10</v>
      </c>
      <c r="B11" s="0" t="n">
        <v>35</v>
      </c>
      <c r="C11" s="0" t="n">
        <v>113.61</v>
      </c>
      <c r="E11" s="0" t="n">
        <v>113.6</v>
      </c>
      <c r="F11" s="0" t="n">
        <v>113.55</v>
      </c>
      <c r="G11" s="0" t="n">
        <f aca="false">(-$B$20*$B$14 + SQRT($B$20^2*$B$14^2 - 4*$B$20*$B$15*($B$20-F11)))/(2*$B$20*$B$15)</f>
        <v>34.849258474624</v>
      </c>
      <c r="H11" s="0" t="n">
        <v>113.460729</v>
      </c>
      <c r="I11" s="0" t="n">
        <f aca="false">(-$B$20*$B$14 + SQRT($B$20^2*$B$14^2 - 4*$B$20*$B$15*($B$20-H11)))/(2*$B$20*$B$15)</f>
        <v>34.6184756646404</v>
      </c>
      <c r="J11" s="0" t="n">
        <v>66.5625</v>
      </c>
    </row>
    <row r="12" customFormat="false" ht="13.8" hidden="false" customHeight="false" outlineLevel="0" collapsed="false">
      <c r="A12" s="0" t="n">
        <v>11</v>
      </c>
      <c r="B12" s="0" t="n">
        <v>40</v>
      </c>
      <c r="C12" s="0" t="n">
        <v>115.54</v>
      </c>
      <c r="E12" s="0" t="n">
        <v>115.5</v>
      </c>
      <c r="F12" s="0" t="n">
        <v>115.45</v>
      </c>
      <c r="G12" s="0" t="n">
        <f aca="false">(-$B$20*$B$14 + SQRT($B$20^2*$B$14^2 - 4*$B$20*$B$15*($B$20-F12)))/(2*$B$20*$B$15)</f>
        <v>39.7649030109958</v>
      </c>
      <c r="H12" s="0" t="n">
        <v>115.373359</v>
      </c>
      <c r="I12" s="0" t="n">
        <f aca="false">(-$B$20*$B$14 + SQRT($B$20^2*$B$14^2 - 4*$B$20*$B$15*($B$20-H12)))/(2*$B$20*$B$15)</f>
        <v>39.5664789973368</v>
      </c>
      <c r="J12" s="0" t="n">
        <v>72</v>
      </c>
    </row>
    <row r="14" customFormat="false" ht="13.8" hidden="false" customHeight="false" outlineLevel="0" collapsed="false">
      <c r="A14" s="0" t="s">
        <v>8</v>
      </c>
      <c r="B14" s="1" t="n">
        <v>0.0039083</v>
      </c>
    </row>
    <row r="15" customFormat="false" ht="13.8" hidden="false" customHeight="false" outlineLevel="0" collapsed="false">
      <c r="A15" s="0" t="s">
        <v>9</v>
      </c>
      <c r="B15" s="1" t="n">
        <v>-5.775E-007</v>
      </c>
    </row>
    <row r="16" customFormat="false" ht="13.8" hidden="false" customHeight="false" outlineLevel="0" collapsed="false">
      <c r="A16" s="0" t="s">
        <v>10</v>
      </c>
      <c r="B16" s="1" t="n">
        <v>-4.183E-012</v>
      </c>
    </row>
    <row r="17" customFormat="false" ht="13.8" hidden="false" customHeight="false" outlineLevel="0" collapsed="false">
      <c r="A17" s="0" t="s">
        <v>11</v>
      </c>
      <c r="B17" s="0" t="n">
        <v>0</v>
      </c>
    </row>
    <row r="19" customFormat="false" ht="13.8" hidden="false" customHeight="false" outlineLevel="0" collapsed="false">
      <c r="A19" s="0" t="s">
        <v>12</v>
      </c>
      <c r="B19" s="0" t="n">
        <v>360.19</v>
      </c>
    </row>
    <row r="20" customFormat="false" ht="13.8" hidden="false" customHeight="false" outlineLevel="0" collapsed="false">
      <c r="A20" s="0" t="s">
        <v>13</v>
      </c>
      <c r="B20" s="0" t="n"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2019-05-13T10:14:55Z</dcterms:created>
  <dc:creator>Windows User</dc:creator>
  <dc:description/>
  <dc:language>en-US</dc:language>
  <cp:lastModifiedBy/>
  <dcterms:modified xsi:type="dcterms:W3CDTF">2019-05-19T20:49:07Z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