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128" documentId="8_{BBB1EF04-C3A8-42D6-BC19-C743205E1190}" xr6:coauthVersionLast="47" xr6:coauthVersionMax="47" xr10:uidLastSave="{7F4561BF-482E-4B19-BBF5-F6695CAC7B1B}"/>
  <bookViews>
    <workbookView xWindow="-108" yWindow="-108" windowWidth="23256" windowHeight="12456" activeTab="1" xr2:uid="{0F3104FA-CD01-409A-99AE-D4544589CAAB}"/>
  </bookViews>
  <sheets>
    <sheet name="Tablas dinamicas" sheetId="2" r:id="rId1"/>
    <sheet name="Dashboard" sheetId="3" r:id="rId2"/>
    <sheet name="Ordenes de Compra" sheetId="1" r:id="rId3"/>
  </sheets>
  <definedNames>
    <definedName name="_xlchart.v5.0" hidden="1">'Tablas dinamicas'!$D$55</definedName>
    <definedName name="_xlchart.v5.1" hidden="1">'Tablas dinamicas'!$D$56:$D$66</definedName>
    <definedName name="_xlchart.v5.10" hidden="1">'Tablas dinamicas'!$D$56:$D$66</definedName>
    <definedName name="_xlchart.v5.11" hidden="1">'Tablas dinamicas'!$E$55</definedName>
    <definedName name="_xlchart.v5.12" hidden="1">'Tablas dinamicas'!$E$56:$E$66</definedName>
    <definedName name="_xlchart.v5.2" hidden="1">'Tablas dinamicas'!$E$54</definedName>
    <definedName name="_xlchart.v5.3" hidden="1">'Tablas dinamicas'!$E$55</definedName>
    <definedName name="_xlchart.v5.4" hidden="1">'Tablas dinamicas'!$E$56:$E$66</definedName>
    <definedName name="_xlchart.v5.5" hidden="1">'Tablas dinamicas'!$D$55</definedName>
    <definedName name="_xlchart.v5.6" hidden="1">'Tablas dinamicas'!$D$56:$D$66</definedName>
    <definedName name="_xlchart.v5.7" hidden="1">'Tablas dinamicas'!$E$55</definedName>
    <definedName name="_xlchart.v5.8" hidden="1">'Tablas dinamicas'!$E$56:$E$66</definedName>
    <definedName name="_xlchart.v5.9" hidden="1">'Tablas dinamicas'!$D$55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8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6" i="2"/>
  <c r="E65" i="2"/>
  <c r="E64" i="2"/>
  <c r="E63" i="2"/>
  <c r="E62" i="2"/>
  <c r="E61" i="2"/>
  <c r="E60" i="2"/>
  <c r="E59" i="2"/>
  <c r="E58" i="2"/>
  <c r="E57" i="2"/>
  <c r="E56" i="2"/>
</calcChain>
</file>

<file path=xl/sharedStrings.xml><?xml version="1.0" encoding="utf-8"?>
<sst xmlns="http://schemas.openxmlformats.org/spreadsheetml/2006/main" count="3275" uniqueCount="132">
  <si>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</si>
  <si>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</si>
  <si>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</si>
  <si>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</si>
  <si>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</si>
  <si>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</si>
  <si>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</si>
  <si>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</si>
  <si>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</si>
  <si>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</si>
  <si>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</si>
  <si>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</si>
  <si>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</si>
  <si>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</si>
  <si>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</si>
  <si>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</si>
  <si>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</si>
  <si>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</si>
  <si>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</si>
  <si>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</si>
  <si>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</si>
  <si>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</si>
  <si>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</si>
  <si>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</si>
  <si>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</si>
  <si>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</si>
  <si>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</si>
  <si>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</si>
  <si>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</si>
  <si>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</si>
  <si>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</si>
  <si>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</si>
  <si>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</si>
  <si>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</si>
  <si>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</si>
  <si>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</si>
  <si>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</si>
  <si>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</si>
  <si>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</si>
  <si>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</si>
  <si>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</si>
  <si>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</si>
  <si>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</si>
  <si>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</si>
  <si>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</si>
  <si>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</si>
  <si>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</si>
  <si>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</si>
  <si>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</si>
  <si>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</si>
  <si>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</si>
  <si>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</si>
  <si>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</si>
  <si>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</si>
  <si>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</si>
  <si>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</si>
  <si>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</si>
  <si>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</si>
  <si>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</si>
  <si>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</si>
  <si>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</si>
  <si>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</si>
  <si>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</si>
  <si>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</si>
  <si>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</si>
  <si>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</si>
  <si>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</si>
  <si>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</si>
  <si>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</si>
  <si>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</si>
  <si>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</si>
  <si>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</si>
  <si>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</si>
  <si>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</si>
  <si>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</si>
  <si>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</si>
  <si>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</si>
  <si>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</si>
  <si>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</si>
  <si>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</si>
  <si>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</si>
  <si>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</si>
  <si>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</si>
  <si>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</si>
  <si>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</si>
  <si>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</si>
  <si>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</si>
  <si>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</si>
  <si>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</si>
  <si>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</si>
  <si>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</si>
  <si>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</si>
  <si>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</si>
  <si>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</si>
  <si>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</si>
  <si>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</si>
  <si>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</si>
  <si>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</si>
  <si>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</si>
  <si>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</si>
  <si>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</si>
  <si>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</si>
  <si>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</si>
  <si>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</si>
  <si>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</si>
  <si>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</si>
  <si>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</si>
  <si>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</si>
  <si>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</si>
  <si>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</si>
  <si>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</si>
  <si>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</si>
  <si>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</si>
  <si>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</si>
  <si>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</si>
  <si>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</si>
  <si>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</si>
  <si>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</si>
  <si>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</si>
  <si>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</si>
  <si>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</si>
  <si>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</si>
  <si>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</si>
  <si>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</si>
  <si>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</si>
  <si>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Estado </t>
  </si>
  <si>
    <t>Ventas</t>
  </si>
  <si>
    <t>0-25</t>
  </si>
  <si>
    <t>25-50</t>
  </si>
  <si>
    <t>50-75</t>
  </si>
  <si>
    <t>75-100</t>
  </si>
  <si>
    <t>100-125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</si>
</sst>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&quot;$&quot;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167" fontId="0" fillId="0" borderId="0" xfId="0" applyNumberFormat="1"/>
  </cellXfs>
  <cellStyles count="3">
    <cellStyle name="Currency 2" xfId="2" xr:uid="{2E67A9A0-06C8-4C41-99A2-410649527B23}"/>
    <cellStyle name="Moneda" xfId="1" builtinId="4"/>
    <cellStyle name="Normal" xfId="0" builtinId="0"/>
  </cellStyles>
  <dxfs count="10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D-4173-B9B3-D8936AE5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E9A-82C9-0A70A8FB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D7A-A117-91C3C0D9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28B-9D21-BE20F331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Ventas Totales por</a:t>
            </a:r>
            <a:r>
              <a:rPr lang="en-US" sz="1800" b="1" baseline="0"/>
              <a:t> Mes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FE4-8097-F4E189C0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/>
            </a:solidFill>
          </a:ln>
          <a:effectLst/>
        </c:spP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A-4A99-AE28-4F9098B5BAA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8A-4A99-AE28-4F9098B5BAAB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A99-AE28-4F9098B5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466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Categoria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49DD-8092-2050537D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O3 Práctica Alg.xlsx]Tablas dinamicas!TablaDinámica5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1-4369-BCC7-0B11E07494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1-4369-BCC7-0B11E07494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1-4369-BCC7-0B11E07494E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1-4369-BCC7-0B11E07494E8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1-4369-BCC7-0B11E07494E8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81-4369-BCC7-0B11E07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6F79C49F-49B5-42CF-823A-94176A02F24A}">
          <cx:tx>
            <cx:txData>
              <cx:f>_xlchart.v5.3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1Hvpct04kvWrOPz7owo7gY6ujmiSd9Uuef/DUEkyN5AgABJc3mh+zyP0i03KrnLbKldP9UxNxFfX
thT38gJMZAKZ55yk/3o//+VeP965F3OrO/+X+/nHl+Uw9H/54Qd/Xz62d/6kre6d8ebjcHJv2h/M
x4/V/eMPD+5uqrriB4Iw++G+vHPD4/zyb3+F2YpHc2bu74bKdNfjo1tuHv2oB/8vrn330ou7h7bq
ssoPrrof8I8vdzCZe3Tm5YvHbqiG5dXSP/748ptvvXzxw/O5fnXfFxpMG8YHGIvjEyEkkhypn18v
X2jTFT9fjpQ6UQQLJjBBn178l3tf3LUw/vdY9Mmeu4cH9+g9LOnT769HfmM/XLi5fPni3ozd8OS4
Anz448vzf/zHXN3Duitv0s+XUvNk//m7Twv+4Vun/+2vzz4AFzz75Ku4PPfXf3fpV2HZ+OHuwbx4
eHzxxc4/LD7qhHL25Hn1q8AIxpQS4tNVhMi3gfkdlnw/Ll8GPgvLl8//VKFJq/Hh7uH/KjQkFjIm
gv4qNJgqRpn8+VDF34bm37Lp+0H6zhTPwpVmT0fjTxWr5K6+e5He6eqjcV1194vT/vdJjqITxjHC
nMWfkxicla+THMb8BKEYYYXYL3f9nN7+DZO+H6hfTfAsTL+6/qeKWFpW5XgHf3/x2v8+VkSefCpH
5HmMkDhhQiEcIzhun9Pr5xj9LiO+H52vhj6LS7o/7P9kxyc1EIlK/5GxiE+I4lTSp0Lz6fXs3CBy
ghhDXMXPYMEvtjwl3g937q4w67+06zfC8/OKvp3leaQu//5ni9RuvOvu6vFu+AOBHEEnCnEmEOW/
ESt8gjDhjMTPkMLvs+b7Efp67LO47F792WDcEUqPfwKZfxR4g5hwiWLFifpcd/Dz80NPBKaYSCF+
uevnnPY7TPl+QL4MfBaN49/P/mTp7GJ8DObF2eM//rP7xTd/QHXhJzwmXHHw99cI4InmCKliTH7O
dM/i8TuN+X5Mvhn8LC4Xf7awPJGjf/zHcPdHklA4J5IDQGO/UWcgOpLBSVKKfs5tz6rNP2168Xcg
4XfF/6DWfG+OZ7G6/tMR09uqu9PmX3rj35MLCDtRKgaABoXm0+tXKC0+YXGsiMTPTtDvMOX7p+fL
wGfRuD1c/H+e0X4Lyn9dXr75zr+p3RB6oiiUe/qEvr7OZhhwGQg64unPL7nzc135QuJ/24bvR+HL
wG8M/j8XZn5btPkiamV3w93mkxr2lW7zr69+WiJodM+G/qu6/9lfh4cfXxKg9rDrv6hsT5N8w0e+
Sfe/Gvd454cfX0ZKnjCimBKx4JiKGIO8Mz1+ugRE9QQrJZEgmNJYKkANnXFDCfeOgRxhpBBhiMWS
Px0yb8ZPlygMQkBhBYo5Axv5FynyyuilMN0Xn/z8/kU3tlem6gb/40tK0MsX/efvPS2SY4AlCEnB
CUfwD0sJ1+/vbkDvhK/j/+ebyDamCvjAi7w36dpGi93OiFfxKWPTYhNB5yZOx4r5/FQ3VdNfuHVe
qsuxQ9onci4sv9Z9RGjawzzktjHchITiOH9oZlcse96Vo9qMs6A8mSJUrA96VTZOBi/0wQk5jFkp
0FJvTbsMl6aaWPRg26mbk9kNVGTrqjhLXch1cVEzshts0ad1XbH8snOrG3a6XwPdzZXTpExQl6/v
Yz6HDC3r0aOJJY2z7X4VNZsTOkqaLTjAusrKi3qTdx0+8nJVKmXSoldD1IQqGeKgSbqQujrgOkfn
zI5FAZ+yKSlWHfFsnfO2OOMyj9CuqwXGSZ/TYd9PEu/zZRRXUcHKpFVDc7GA5roHdwiUtPHs96Xo
XkGVBCeTcUici8SGqulh6obpsBBeHxWLUhShYTuwQh/MJFOpUbmLioEfZWivLUX3hRjGty2lcmNq
fvS2M1kRVvHOFrDYfd65qrlwCHVgWC6obnkyRtGQLhMSd4bUSxo3g7GnRey8mBPP66bblkUr/cWo
q8odJfOLuCnaMUJZTKK2yIZ6KqKD6smqDmMxsZ0ddfgJk1JftH2uEi+XPlOyc1sjRnfu2r5P4sCm
tKpQlK6ybRImgzh6kcfj5RxIN2WdFmZOhnai9XtvFs+SsVOqTfIxb9dMtr16b4HmnFVzrvrTal7y
S43GSu1VyfJba/ENmu2UDHTBPOnaUrpdESJ1w9bYkATLQr2fmC4TEdp2OzM01skiK/2uscOZ9dV0
2sTrsi1YHr32emYHRlCeMjqLPdzQJHodSNKsjmeSsH47TUVzXjv0U7EuxbaZcnJwUXQaR+uQCCbV
dnbRWRvKkAyurxON67VNeiTMtZ/x8og9LWBYDd4/ajbJ25JM0SslZWDbpqy0vMSqqcxlo/tS7GYc
syabDEc3HeVxmdl2LPIja2e1vjFFXsyZVdJe2WXG+1FwfRxZkz/EypirRg9u33Ro1g+Rpk6lRSi0
zBMqK1mmtoYbj0noe6WjJFBHPhg9oSobbdE+OGn18Aq2O35fFrGke2HaqL4eiqjbNN47fVydHW+r
EtVvQuGFS3zO0aldUXtjKO5xIo3HSxIX1UzB8bq5zt1aGHAEQWVSab9cLnHTo7OQdxessb696EVZ
sISFybzOl3gkyYzGudhS7uXZAE0TlaCin+JNZDCDkDE6HTQe+SmaCvXBWO2jBzUsbe6Sqhbl4JPQ
tLG9wh5FJlVlUeMj6OtUb3G7ILMpJ93M6bgOMolXTFzarnwlWxV6LpIRW31gT3EoI9zra4Nn29QJ
mBltaBSPwyEQBwH3cqU+pdMy0SzWcZzOK53e5q0iSybgyJ2K3vGDYF1XZLpAYtmAu1e+GQmTfVLA
dtsJUrhj7Aq8kxP2IhUlnW8tL2yRojImW910OCtr2H6RN/wGj+2SLVMX73UtVJ8iaZoDwc2SRaFp
isQS0WShouuONnRJ5eAlT8rJ92mYl37v1gi/dWaot60ZpnM4AuhKazEeaN/2bwrS5TybqtJNR2P9
etu1S1Cny7pMw6mmNCT1YmufTWyUw1WOURiTJYp7fmEKXb6OOOplSnAVmrTzPqqSBtfhVEo5yMxJ
78g9zgdVFxmKphYVabyWukh63EXtgZiaZJMLyy6fWxqOeuyisOtRHS5HRKv3tK/sO5SX7fJKUR1f
q1BjmpnJ60e8UmNTw+PWJBOnuM5YVzYuWct5aBJaNLbafN1X+qaC3pt+cVUBG+YTjvjy9m+vTAt/
PzWa/vnhUzvwn+/Of+kjPv/WE9D58jWY+Gfg8wQuvnnzK6TzG1jmc8fxNy5+A3S+AXS/oMUnDICf
RInfhjlfEOE/Ic6nET8DHClOYsAv0FyUhBJGvgY4WJ4AZoX2CGAfKGkM+iM/AxxKTmLoNqI4jrkE
6IP+CXAwO+GUggQMjUhMQcaK/x2A8wRfvoI3KKaEUuAwQmBGCPCZb+GNowFXXVfa83JSVZxZQxZ8
2TDbkPvI5UQkOqIxOx1ATIi2uXb1+uYrZ30HYWFAcd9aAOumwJUEMFtFBYWVfg2wqqnSZTP04cx4
a0lGghPqlhUUj4eFq7I/zgsl/Cp3bvZRUtezYEfd0sG0aYFdsU6J8G1Oy+S/sQvU9G/tkhQWJRGP
kfiOXQQExgFPGp+RadA+k0ZUReoqOYW0qZsiJGW9OnHhZ8r8toG6U2aStkuVaB+qGgpP00wpY2UU
H7nxI/580D73b7/nN06eWYhhS2GMFeZEMGgIYNg+X3vOV/2cm6gPO2+ixWyKyC8fB7ouYU8LwMWb
oc9Nl9aqXVOnarGpdWCnrY5zvsl7u1zSeHBQC5g6LP2is9gykbSVkae5q8hmAgSSumEWSe8GyDqs
pW+tEtPeokjcTEpU6ew6vKHjcDHzvLwNeTz1LNEqtyra2mquGnZE0ToP0WPQ2qceKuNHNeTup370
YVtEWB9KuvIL17U/tWMf7ThqhnM8Q67sOXKpIjnea8BGPCGWyFPX4GEnVyVfRTOXl5VRXdoWhiVz
b+ItKvv2zM3GZlWE1jKpO92AU0iXwh5/TQV2N1A2mmQJbbM1IyBJ0Zli1+Xt66lv1uswkXkjVuOy
gMd8Nygv9oU35V0/Dh/jYQWAOkFBTtXUrEk+RWvWiqHZKTWz1HIX1A7cQJOuZP3FIMETOKpxmfQ9
3g+0tpCAUf8mx1O7IWJuZOL6zt25ZiS7fOHxtuO5eVVYLzcryrsMTgv+SU5kKZPFumWzmGI5Z7y5
8sCirjmwgmQQA76WkNBvgkHhY6j5nMqaq+6oYiqTZuFTd00pZkkMloQEFwvyKe8EAI1RSvqB57gw
qUDKnhGz8OPcD2vKy3zY8UWo3Sj627rt6NGUYt4YBlAyNjZPyxK+1o1+sBsRKRqdksKvZ3Xdjq9y
2ZTv69DpPMNS1ZfNsIhbLHN6GRVleNMyvCamDGpjxyY6tYJFyVzJRaWLYtgltpV4F6wtN5FuB5O4
BjGRqbDU983MTwn22otMxqio1TaObM3bW1tEsLkuZjbz8Wjy5Z7jnqez8DjR9eIPUVfMp0Gx+F2Y
ompOStfW+zKKRiAsVTzsDXJvSIH0A104PvTST7ua2iYphQ4XNoZa3U/1FsVNlY7Ino/LPEBl7nn3
emFrla0KIhQAUW81qUja8r7Z1mPcJIT4kLppWc9ZbtqMMBw2mJAcMC8vb2OHz2rCdbrE5kFYkydT
Xxxwv7S3mJdvF9z4pJH1sI0dnZIFz+g9ruQu8JamQzH2Z0sxopRV42VuwrQjZp03VDf1fi7msKlI
06Q4yoHGTUxO24Ajn06hXi+mIVY7Qup+T9reXHV08bdizduLylbFVZUXy1ldULtxdh5Po15EY+rj
wGm6Tm60yaAwnMuehFBsAFUApIwX3Yc0L8v5EYAI4akZG5VUeNbnuBzq5lQCntTvyibX0fsqAAyF
SeTEdbKouC7Pe9V39QPOa/zRQuTIm7Wj7qZbOi6yqbPDcCFrIsRbFbsqf+N6SVCbVGtVV8cgEGk+
ShPCmEZk8eJWxBwBRNetg+w8uvUqMFnMO1JJjzJaeKy3yCC6nHaRGDudALkO7DCXDKzyS00384Qa
VKXRPLEqlT64artEYSwh5ZfrmPlxnPVW1YaUB8BXuUzN0sIMgUalS6Klas5LXLAYIGU/yrOiQytL
/dxVzZEv4IIuNc1s3NmMNQsXMWRixjbWSA1VDDvIK2/GspmbpM1JjJIOjWpNgZ0WfsMgj4rUxGZi
Z7zXvDm3ytj1iiG7jBmJpjV/XBc4H+dt37A74kLFj/3i19edgi1WpDV2UK2EKLjfxrbK+bvZYvCN
l5A7Uh/p4bgS09Mio7lAkHH7lQZv2mReVr3mW4qB9N+0LTDo41iKfr0aulmKV62QRm/gOZBJjSns
zsATO8leJhDYnEg40mztHrtVl21mCePmlPjKlQcEfKKo0zaS1SS2K4IIlZu4q5Rz2yoW3bkYJkK3
nbf0hgI2qaszizoQC9JIW1u351h73RSnfGypilM7zQFyF2R5lMqFTgiCO3a22wJnVd2uQiZ4OPtB
UrTpJKrnLNim6QVA4dWTLsMNih9UW8uyTQxe4rpI5jAs0SaufYh3wDr01lRA+QBCB9aMOy7oJJOI
ltKccY2b4qjmmLE3apaTe2y7CcISSdQHn+myrKFaTvBj3gEarKXdFGao6jPSdc34YZimroLkZ5CW
T+UpN+yRtWjoaULXnA80qwGkFB9jTF1/vboarQdIkszfFDkkzLTr7Ax5rOyL6nU/EC8ugl9W8FSJ
Lc3fd27pIGXlY1vlN5ZgtLDEC6tZnEyAcViX6KW09cfKwtnuklJ3wUZpmzNrhsz4hVibLN081q8i
q8q3MfDFTVTlc6KlsmE3+8YeCqdzn442ZxcD5fMH3vn8NQaKdOy7UqRThftMaizewHNcb60vqgMs
r9tOHYu7RNFJJEY3p4Llk97aES150gMNu1LjfGfDUCbasWqXy1qeR0ObpxNbYJ+R3h/EnEe3yOTd
biU91JaZuVSw2MAtZ3TdQ17JlFfxZRUHmqpKiQyPJc9KEEcSF4Pul+QqHjd2DWbbRFwdFxKNwEWL
laZihsQizdxka0CDvuGy0JmMVmDgESDDJ4Wh1sdSSk2TkVtzHvNCNwe1MnQga8j3Vds8SVuh3NTt
lG+rcnqDl7aKE6EKn6pO2AS1jJ+G2S1HVnN7StppSiAm+jR0sKv5AL4ueyNk0nU9/4kUvd7ROueJ
nsc18e3YHYZO2muz4jmR1CwHt1Z+0/n6ka2tu7EF7xKP4zEzaz6meDbljalhOo+L+DXXI5ZpB4z7
zKGuo8lS9vFlPYEkwkFVKaDgrThVbsAh5dEYXq9T79pNNZgZal6g5ZLSuApo44YJf1R5JM/qhdE3
JNeMJLozOvV9ZFGiUF1tR5AqQrJy5+ymLHP+psFk4dtYga72njlV1BdhWmrQTCH5LrDnfQ0Q0Jdl
1nHZkaTvpAMwREZXJSvAA5vUeuxvKyjWx6KoyE+0MPlpQydyILM2IQ2qCDvaS6wSycmyb4ZiiTJn
VD0mdXDjcS6G6a0ZnLkauANABauXN4M1GGq+iJtXXVubOVuKQN5WhMrXVVzPx9J5czNUOT2UM2r7
jC2zPyALki+Ilb7arE2YG1D1ONsi0fdis4RpyNNP8tMwLuoNx5WVqRj7AYHquMA44FuqS1w02y6x
sgRlbayHPUwsQbYIqNKZH9iYznM84O3oxuLYQocw6SmFuhXqRZUpqVw1pmzsx7Olcu5DkFVzi/Wc
54my4/qW0kJAQel1vY3NrOiFHCLkE4xaO6XamfqcN3Dsj1Iu/vUwWX8NCR2kQYx0fenmXO+Hceqz
eUZ62fopTNWmqC2tk0gHnbIFiXGr2mU+L6go/L5W5TSBf5eoTdTc8CjJl1qfkqWINrhc57s2xPFm
dhW+DaNXaaBrl5YNL7bezXzn8sJsfd5Wr5pO32HTsD0skIfUeEffgmstz5a19xkxFY4ztCqxjUi5
7IrSd6cWeNOOirHILI2pBZlcl+FCAT68shWaXosqnjpIx/n0eqbdcJS1bc6asWnP+649j+wy3E92
yM+FtvKShHLYonnhe2Zy0SZ0it1uqYqjVLIGytcwkqqmdmcrqmGLeeKBU6Eh2veidZfcrNGdBKIy
pzpa13s4rKTNEBXde10t/R1n3bQDzeiBdAAwYTmjHDfRStkIcGUCclWpes8qoGOtk5HNcFU8WlmL
YzTBuYCnB/Gu9nrdLQE74FedPyeDdhvM+5/GoZnkdpa8ySIe8K1oepKB0Fvuo2XsN93CH/kclRn2
LejcY7G1U66uUU5A5AcOcESAYlPi1HQxTAUDhRok41ysw6YKdfyO+9xfRHWArBMN5c6whiQx6+MD
R6HftczzDW4rlGk52DRi9gxLTAD9eJvaefLpYAgMbYQ+mimHM2I7/J5NNdr2rEAH3TGUDpWu0iD9
Pge9ENBY6BUF0RMQ1QoGbWXV5tmKmntH4zKtdaQ2IUQtAJ1h2Xci19kiRqCjUVNsWlUMFjRjOt0v
E3vdM9ccGy+KI69NkQDKuhGaxh+BY5nbADzyogbm4TeLWJpuM8louskZAORM+rG/JB518fnSwulK
IlLI07KdUVUlsZN8TCI+cJpEZhFXVcejVxzoldzJkFf1vu7iOiS9HPIPgH1wJge1Fski2htEEXm3
OOt3purFkMiiAVKGcfNGzppmA9cua0CCvEENn5K1UfpQGfJ+nEJ/M5Uz4Cibh6uut9NxWVUBOTvG
p7lYhjQHnHCbIxnS2rTwjP2MAdLBs25vrXAy9VRHl1VN3tQDJntRLuucIF2KrFP6fITnrLbSDfGp
LRkYEfr2HlKZT4oymt+asQc1k02xPqwd5OtlABSUdkJEGy3DfDG7eDmDs60TGpg6m20pjnXe/ATU
uL5ugIakc2TJdcegvwXtn3E/d0RsC5CyAQw0vgQBwjaH1sz1ZiG6uq1VHy4YwP9+H9BCQN+N2w/M
Rv273lp7wZCkKe5bu9eVje66ABHpV91tYUfHzV6SaN2CgrQuaUFz/NFNbEjXONabnrFio0Gm23jl
KpHgxtEEUk7sgeVBZtww0wXYjGWb+sa8LQfXXJFGuxshaJOWNABVjBbUJV3UnKsKsBnqJr/v+/BQ
scYNabBemJ3vKpr0oOx/WOOaJdBABILaQd2G/TePdgNo+I7DtG1aLRVOaoRBoDfmmD/VWmSJP6XM
ynNoDLELzhS99oHUXbK2MdmHMj9tu4KB1LvqOAVWU9JkBhV4N1TRNG84AMDbspbd5Uhxdafgv2jA
glb0sQRBA5B9DnR1mvsiIy3Kbxka0IURgZB0Bkx41jEybF3VB5Ri3Iljn6N441c17QoWHQKCnkah
I7Qtes/bxA94ZQlQ9OEReon8iU2GrJuD2WnD1mRltfjgG0TuVtBifBKPkMcA74PDpI+3DiDrBhzw
qJl62xdNlDYte2pY4X6Dp7hKlrzVezxZnGLb+N1kXX0omLNpUczzkjjorZxFmkBfDxAif4uIHa7n
EAeQRDgHE+JToLT8deSW+U54320xDy3bzNStwKLi/n1bTMuVtAsPSRS1fE6UX1eecUFA0R8a/UGv
evLvlwVOOaAjFba4a2BhnTPsXrXF/AjFMqQVBPbMh6jOqFFIJnxa2O3IKugUwGMl5kxH8QQZk4yh
T6kspqwyoalOQTLKi7NcyDzzDShHP0EPp4/30JlqxwxoF38LferptW6om0oM5EVFnUpqLAZ7NsLG
Hoe3s8BhsiKpWCDUVumA5dC3NJsrX84zQMN5Ol9wid/WgUDnqGdvHVTac+Sa9hG0EoAcfREFdtUM
2M4mzwj0UUyfCgq2HcMnDuNKUAYuusYClyzDoNkOFJhBJGKdFZSGGGDSqSUVXCV933fntpHOJuuS
wyeLL/MuAtzIVwsnDMUu6MQZpC7WMa7WrLOBhVeFGti5HqJOnPeTQ+LD2FHSnK/TtOSbXGgZZ3GF
hm7XaQntnWS1EkYtFhrtu7KyjTqDDjrnNwuhMwjFHWpriAkYBhyh6mnJdv0n+gyJO5/vo1I1w5Dk
Obf5a9cIT7d4WMFYORWyfayUH9abeEUaRL1+lUAxGwG9kd06tq48lWux1qcFW0N8RaPhqWFGy6pZ
QBsgJfxi2C5AoVAhLSTDuUVxcZBLNdb7WMr4QnMKPH6teV59WE1LQdLMVyCP40J9XCaG+Fgehzoi
8yWhHoh/A0+Gk1Pb47mB3KrLqCXJ4g3IE70tCNBfldP2alqjHm1NzDyoIA1g6QM0pJf2VEZF5DZI
TTHbj5BpUAqEs5jf8qLuJEtx6LzZ2B7o307igQw7gKYgFhTNjPBhqSQQhgaymioSxpf2iEBeGDMW
K9acwyMJpv4YVa4HEhQAoR+ggWXxdh2RiOoENOZh+bhi6VYD/c9Vio8xp7Wp03n0sJ8wLkGZocaA
42nk4Geuggg3HGkCvHQQKwjtIme+OtMlsvVpiyncu4sB2r6DZFyTK8BCtQOEjO01MRrfNSUV3CYt
sDUHHJ66eVMVQI3h5PQK/PSEZRD0Hm01hCdh1/ER2sAqEh+tj3B4NTWKQuh0kAh+xVw8bRa+MGiE
DhwbAE9tnAMb6fOiTcocIOYrj/MC5OF5gTZmvE71kfgyZluX15Ck8H+xd2ZNcuJct/5FvIGEmG7O
BZBTZc1Vtsu+IVweAKGJQQL068/Kdg92dZ9+47s8EV90hHtyNZkgpL3XetbucfbRg2281vuhNhRQ
AVY037GVqrgImsSre845vmc76R7Coqe8VVeia8hLzdN5A4vQLHGLOm5ZfJlgaRxxBC75tUepCwc2
g9Vyo/zEhgIHv6cPLZuCtli6EX5FLRM0gxuc+L63ct4Poce3htiRn8lo16xgwl2Us77Bw0wyStSu
nlER7LsogStZSq7qaplI35bLYFBbYeNbhyvlGH6KpS7NUPOlIXiLJfPZVVxb1Z5Q8Tjnd13SYYGy
3x7rGK0jeaLC5rIcXJoMp3qMw6Hc+sD562ASiSu0NLPbb1ZmdJd7t6jbZRomUfHVBmcsriC/tSPT
J48rjo+Mk958zicSBNWWJv0BQjY3V2g16XZmeWbTPR+zRB0FtTJ8bHu9qQobYeyrPAgdvx18EueQ
Fcikblam8iqeQG3sPYp91LAKgNk1GqOhK7KwX+XOQD/mV/FMO4i7LB8/uFyquggBOUFdI9Gcl/3q
9fSF8Z6JijA3vG42dveNxCM6bpSM01dQnqxHUarxuG0zwr0G5EY/pELifdPGoJmivjFfIzzqz9CI
+ug456ve9smaZ7qina7B6mBjqHeXNwxbdIam/ijUZWnMXGyvP17OeSRYo1k45sMxnH3a9sVIp8Uf
lSNiA1tEIQxKq/10RbmMl71AoZjsZyAqPUwho+iu5xM/E9coW3RRNKuqDZt1u0o2OjZ3UVgDleGB
EmGBUtTO0FJbzdFXzh3JHKnU4qE/JjrtdhwLN92nc97bstEBP7stH5oTIknmewoYqf0e6Zh4KM+0
TjhuHIOyMwCeSq9gikj5wkaLd76jQz3u+lH2EE4bLRjELh/hy91T6vAITMpEf6BeNoeFjrSpJuHm
zBcSjrc4xHOqtyt07CHeY4odl3/n0Hb6KxwDSX8Tu4zrrYpDLNO9phLKehCbRO0Nz7f3w6a2a7r1
fBlgRIzYP3NgHcnt2ivU3XxcgCf0eZrIq9jzcACk1AUbGByjaf2+S9t4OORBnAUEQjkqbezTsl7u
BIMmdpevXav3Gc+xIug8d4C2hIOf1cartVMpAKPhOxgZ9LIAgiHE1SSzIK2WMONHT/MuPpJWzPyE
diN/x5gGY4U32GxVk4Uz3leux7aSfhpeQ9eh7Z6njsR7AknsZRyyeqlYzwF2/TgjAr7hJq+yFXyn
O06e4i7RzQ1uUqwfNNtqSBb4HfN7s7Vzcvtjx0wH2pN3bgw1368k7OJyQ2cR+SJgkQOkNVn8N0HW
xuzIWkYuO3Co2iP1q+cnikd5Mq5lvNxsNE9fk5HWc+Vw4mH3ScSYHDbUYe96NmasCpWYPhrkpNzO
bZlXtky1WehctqtNUCnjIYeo2ZqBB0eVzlgWZKtREwfEanO/MNgXUD7nNTiEqlvzuwDKZ110urHZ
JxFnsbhha598gcwwbNdTMDNWcRyL7hkVUeweG1S+/r6mLnLPaWMHvL6rdifGg8RdC9WE/nFEpMg9
J3D6LWQQrKTuVAdjy75wlWwh2XchDslz5P02fMN5InocKGEnO1FAv/bB7RTCETksXIThMWbTRRAO
AMjEeYUWul6XsnXNkHyp5dj0RcaaVl9nYyx1e9mmiK8CMDC+rfRKgzqsSA5DYTmrQW/GFXGmlw3q
fCTdLnE46T+N0sVLVS/JxVOHOZDDIujy2OUFgWyOenhMW+WewDg584BmYusO8GPj7DoVdmEgDqmU
R1NL/rEfN8KxRG02XjTsFS7HUckhI7fQn+SwQ6c3R1cAI0eI7SOH7fF7jRSHNkLVtTUJO05dr3B0
9QgszniLpfS3Tdi7r6TbsAMECWkB7GUoKs2nMaYzgxawOHHT8MCsT5kxXVN1jcU6U5nCQwt5HusT
pAtjjkEQNGMp4rW3Tz5ETXMMBbqeo/Np8B5G03RclnAzJZu54te1i92myyZx27p3NGi+pSm8z8/o
WQP10qQ0fE0Dyocv4QYyVaGTapN0LpahXVEDwLNswx4QH21eczct7cuSr0P9Od5qrI0a8mb+HQbL
Ohy3ua3dadx4V0U+6D007BZWxDlSfdTfTA0K+V3tkil82qBnAZK63NhjNHXBfA0caVC3NagRs/dy
pv2HGD4/NvpeuFgXpG2TSeyjjFEG+xBF19e27RKXFbrWWVKqbYClKPiEjmoibYP7Ku+jIY/x+qY+
d4cNH3npChv13D+YGrb0WXdzMr1KZccNnEOzdHHh4ULZ82io0ccRyAu5mCydvwaESumtgVKuiiAV
btsKvaA9qwsf6Hl70bEYOqgjKl5u5DAr9ugIDsejHAn25gEdOsDCfEn8lXNCtc3OhHOWrmXQb1N3
6qZa5/e8Tll6m/m5prBaULEkEEUMubz1cxRsZ/QM1u5CAk3kQxoHXb6DDCzttBNchxMt7RKP0ApF
I+uhsjOklxHKqU4asZNgKgJzFwVuJvlNoKOu5SD1UOjancdlO/Vf2JM3UM6lfY8pan+GlFqSM/YG
yolRU4+JG9eD0zKJnma25dMHxZnpP69tDNMuJ3Dc773AE3rJRY7j57/ALwDnf4FfcjzamFKC9xoT
D0Ai/YqW9BEEfBPF5vpH3fbDNI1MkN0HF9H7+9obP59JDwYRr8TYYcOAk5O9bn1rx6rJ4/Ex72nm
zg2dpd8L7CLd/QJRJr7/L5/0LZ8dUhDiGYionJAEv77Bh4jeCAtWSs4ePOd6cgrUy2kQGYSsBrYY
3bWJVN+0bu0D+hbQgDi4p/g4sHXuzv/+WS6X+omlImGUkTgGtAeXGc3lW1RcdW29ioQsZ1qnbi4H
ImHHohgD1+17y83HLhlmrN5/vyoA+bdXTfG1gbujXKHQv359VMrrIFF8m88awW9XWfCneREn2DdL
iSZ2eIbjwsMiUAzuI8oZ/PMt4Jl7/PePcVkRv355PIeYYLnkQBnQPP36MaLNwOZE33imo+7R9VoD
YGQo0D226+HfL/VmceI+A2jPMzxt4GLotd4sTqmYcpNahnO4chpcDZEDpskkX30xgLHXiJr9ifPd
//gOP2cALhjVz98sBmyHdyBDmAcqILi7X7/ZUDdJ1jC6XvUcynllftxC0gJilekUyHfAl5g/bbPG
dvw/vDTe/RTwNL4kxcdAluEXwitImIhy9B1XSUD4esgSuVQUOn6CGAAYzsOPEm1oLFr6f7/y23uM
Ixl1Cb45zfH60+TNqgrCrYHVoszV1MAWLodZ4k3/wbq1CbzVH4/0d3rz95v8hhN987f/5//JhP6M
hP5/Cpf+ktn6GS6lKblMLPlzPf4tRfNPeby/SNPff/yPME3+nzCKQAOSBO86lsxPWRpEcOF7x+Hl
qWbJJfv8R5aG/Ae/kyCrlgM3JSzD6zT9yNIQpEFz7KtZFuJIwilA/ieoKU3fblUJiaOcJilcN7zD
ydutKlz6mYLVlhAFlOKFn9vled6UEHvB80Q9LgmPpoIZCpzBBPDHz6Mj68HmLen2tIfcdk6Nb8ij
TLSuAlgtVd90zxFalHLJ47aYla1Ru8yvqknah35DoQG3xe5QWMFr9ZFEObZyDhHFvzNEv0zE8ePU
5zCrg7UDygdwkfis3q3Q8HcDFboaVijDJOIABaL+wdO5g+bffJb59m0mGh4CyvFveTqRchSL/ZTD
aD5FDSIdBNB2OL/XOR2rjOh3OHUe2tTQcmnEuB9V/izr+VHP9ludg3BYW74WaepOYcKn6zwEh7JQ
9rQIu4HRj5AOQXAHnrpIyo6y9nkM43kPQ2ksQJ5uJco8EPIRTLU5YdCH4A9XqYa5oMQ24cyb1Q4e
5lQGUKNv59Wkxdy32Yk0wQLzY/1GG2uP+Ubz00pmKPIkbE/5gB4lF+A02jaN9xmEsaKRGt7KAsCu
cV+FlR98AGZF+vyzzUcwh/36AAvkKUzqb822qbKPDH9C/zrtaugV5ZDJBbAR+vJ8bFMI6jSq2mgC
b9idJmH7nZ7Wdm8F4LxkmXIQekt9TOWWFjwKVIVCoC5lC/3Srqay43BVB6l66Je1KZ2NaRGyKHsQ
Mn1YdCCvGiRD0FTm4ujVQIFQ+E+z2W56SijAkdkeexM9p33zykZxr7I+L7t1OcDLhwmY2QL5rh58
aQhdu/6yJv1Tmsv+OnAXRTFeonswgRzcJqAVACFqM+8yOaltvy2i9cdxsqwptUv98GVQwbSPW3Rk
IFrjYkRZctg2+DoLsL0CW+1N0A4X92pOC9Yu20GNgy5jGy9Pa78q4GhmKMbM5gfDO4PsgJR3yNKr
HR7/BmIl6nZa2hFdI80rHTbyEKv5AWib2HU9eSYzdDvEdPgtA6a3c8I8h7EyVR3ARqRY9AXl/LPZ
OD/aWmT7BfIYTIAuQFoAXLX0JL5bJ/0VtJ0q5zjVRdL1636TYEv8nI9FD8TyPXesfXSXa+ZZYCHD
ibBa2uDEkyR3II3aCONuIulPQYtVsuvpYqKSGdmrgyCBeRQSEGMRwmCA7AlmBnogXYBhyVSlWzlM
c+AAQ9gx3JmxZ5/GcQTcrAhPz5Mc+QOJbfbke2JfwgYwcwJC6Ct6lxSUOLwWg2iX61UFta15AsSM
KEjgex5Df0SoqMhAKoJ2GZiS6Cw3hDcysiUN+iIL0HsNR9rv42jRH5mcU1LYntS4CYSjsUslxLGi
ZSLPqtWrNi7g1stHns8e9XFu532/dP0+awzfBwzbTRYgdVFotJRNEeKhHFKon/QMPh/qgGUJhPW2
8Wtlh7mPSoSY3odOdf7U1vYFuhYeyFIjVwRjLEyfhBrbr1MNsr9QcMsmOCmOkT0wqOy4IvuS7FeD
YTIXPxqUJohQ9/LbYfS/B/c/z5T76eRFrf1v5/bfBhq9/dHfz2xCEPVAxiMOAfLHFPr8X4c2htLB
949Q6iJGzpCD/fPQ/pEPufwczcLLD/11aCMbi9BslIckR3gEf07+J4f2m1YU+RDM78JoG8RM8jhk
yeXf/xR/hQcBf8Wa6AZ7PpqLCD5dlro9Ba8d7ibkHW7iRbYbeCpDPv50v/6h7n5TguLSSRxHuGaa
oDrJLyXLz5eOgEykDFv7TQjN7LxyUGpRJ4FdLT7uyn+/Frn0DD8V+WHKSIZaG8nhBOIjJs39erFE
yBUc2CxukBzIHtrIEokQlqaiHERHYPWqLegBSqXjHXybHJ5zyL+EjbM4eGoW6CK2tr2dcgL9sVYi
fv33z/e3e4E5AwSKM0FIOsaTeNPlAu8BRQzg+qaT47oPVl7fNyuXd3UvyH/prsibjhq3IsdtYFGI
tYVwUHgJ7Pz0yB26vEH4gV3zkC57NYTLQwYn56lDGYKDtBUPoH+XPeOAqMDA5p9gVF4mUfxZ4/7D
s3/Tc6F9JiEq4wTCP7t8ksu//+kzoLgV0Fv79NogLXBqZT6cNDy4CxoZnmND2aERdNv/+0Xf9O+4
KK4FKydGFgknJXvTwrbdFEapWNdrSB9Y8BbVWKlX6d474IewqjK7Hv/9ivE/hp/SPMpoHoUJAke/
fk+o3lLUCcJPbWfbU8C2IS7nng9Pi0qWjwP8T3UGJdPQYwjs4rvii784352CKhgZWJXW3fZJ1n1z
3gN4AVQNwn1KkPE0YauaHY4lcI2IXaC0HIOPveb6FYRaulV6XLtXmPbpWmgzra8bH93rmvX6Nm3D
RFaIFQy8iFINqasJ5TtkzZPnIUD0oGQi9FeYx5iLMpWEHbgUpoPemdnSyjxAMpO47npSDpr6Gs3X
E9Ky92Em9bul39awaqAzjscwxdIlkYyAWIB2+ioUD7JihqD2/O83+TIM4Nd3G9sIBCJUdVjSl2b+
15s8xggGLY0dr5dY8ueoU+Elat0EZSvE2h/SwOSPcI/sO7kJB8dGcQRiG+BFlWkB0B59jRJ8tWuw
g7XWFL2bm6cgHJOHf/+c0d8WwyVxlmFD/63t/lsSLtV2gV8A4oZB6XfAogc0SSwk48fWIWtdxJth
77UaUU4NXosrGg71bdgguFE0sxk7kE1Zc7ehOQiWAXCaRjL3fZYGE5Iw0SJuWgwweA9aWD6Ec7O8
tmZtDh5hEnXHQmFBjAQxNPOAp59c2yRH4LfqlfHMX2aTRu8bLUFDCjn9l63th5z5y96boWGF9JzF
SOFg9OBlb/75Zc8sa8ccrskwuj5BebV6BIA/ekT/L5oyR1waCA5HPzKOu9kHIHGGZmSmHBvXfU7Q
HWDh0hEp+tUIuI6Cm8OmlXBIOYnxVcpu+CbmOrnKgw3JsrFpPiwpFbu4G271mtlHMLBJmYX1kiI/
hYVaIPIeewS2FrhYaVCvd01g549ALeYdEaK+D4ywdykQYUTCOtN8t7nCsABDlhvwqJC1ZyBSz0k9
pvvZkOHd4jt0YgQtKYZILEfQKAaZKVbTCo33+G5JE7OvNUVPx5K7SDayKzDuZPiUBD44Nl1tXuqt
tjewEth55FlznsKt29c+AykZdxvWtZsK3gKKCifBirpx8n4TgBRJNCUvStfS7MOQti/RCtcyykS7
T808v0+3uv8+rzEY77aLgKOBot7Dmo0e16A2aIQAoJR2BvFf8mHtjz5Wyy3YvMQX0TaKD9aOTRGT
SdafUjrzb/M6z3KnEyHOAkmKsqlbnR1oA5qjbOGbij1CHv5DWgcy32V9/Q1oZfrSzJcMwtYGEXrj
FK7ebhydvzHEIcRmSIvwCxLP1w6vA+KJLYh6BNO+RAkPTjAdho94qdSBBaH+0iLndN2lvjnMvI3q
sgbW0xR6pvUhAzB1D+BwfcZ9moEtx10gdgG20jPkczAonUCQsBpnYb/pzQYvHsrlI4OTwxFDQrge
DsU0XIiH8LlFWGnX+yi6W+kgEIciTFY25/VHUCUITI1wtkThdRKeZgpsoHDttFwlTcC/9YskHKB+
F8idk2bCb4M1cyZUbejCtMo+t86rhzpkXcXTJvw2tDG/m5WOawDxAjnOweFI3qb5OnFrfbdYGp2y
OJ0eeyLUa4r4H6Bd5FTg1uVsQRbHKZmWXdyv2GY1YnxDkBm6H+IlMcBFcMQXGszyinz+FlvgtjSL
kKJYgkfQVcj61fOIDbrpU7MfGgZnsQeGrEpg1czfh3qN78G+MPTNMjrzSC9pFTlqP3RO+VtkR6IC
ekhXycZCnEHovMgdY7di66Jn8Dr8w1gvTcUBqj4IjkOg6NJ8PdXpnO3Wdjh0U6zLbEx4QTIag7Ox
y4pQi+nPvsnr5cRqvt4FURYUoORusk00T6w25sYITJMOp7E7RBs+Fu0kwEiT7V1rRNFHc1yBv6hy
RZq4kCAt9nO+kKqxSVBEMxZdHgITbaG7Hp3LXvgMuiCynBZyDKGbwC2/aSbeHxKLsRocYn+5tpBl
pjl+jTs0/TQQ5BbYiy8BpD2Cpzp7s0BDbVhy5bv0Ca/RfdMgTNWtL223qk9TjVKKqi6pmjH+PMY4
w4ce0yGyjh2ByC+l41ib3i9ffmP2SIMFPOaYEA1IeDh6j0cWgziPJlZ/xMuY7/MpnfdCOF5qk/EC
M0naYQ8aEK+rS7V7HicHH+CIOEESoaoSk1yGtdKOJALkqU02cJaLlRVprZS7YehFUCk3DzdhG4XV
Fg5xt5N6oEj3wKgEJLLFvOw7JgFNwjR79GgP7iMct6oIbRi0h9gAFissrP1wRxUo5RZTVt7DowU8
S1HOlFon5k4DTTjiH74oZ00LE4PML3zrcrmXQcjuMaZhnkF6DwzxlFEdvUHoIJKgn4J0Ndcchxzi
U+vSFpCvQR70eggwMiUz0Ul7qCqg7rGFRJ6NVw1JMHkl7Nu6UPXCD4ET+YcRbkJpQcZdaBml965e
+sd2YgxSR1LfsGABwi7XYAbNACNxuWSDBn6dyax+NVM2BoiDQaCfOW+3nVDYbAowS0N3NkPXYxrI
Ot+ZbXMcEdSBAtfZ4ngruzYLn1iyAuLLF5XtunaaD9zxPoQPPooz02n/agjc6wIwCMSWabXztTY2
eg0wxIFUuh2wWUgodtj5YzT/tJ7SpRg2TT4P87bs1lUEn0jU6veYtjTtHN3Ugx88pl/M3LqupG7D
/JSWzo2pjIYvXdpswfyhNacRKTnAh6qVfd2XE6rD/qDBlgBJ2aIqyYYLLWqgjWIvuoRv0y2pwniZ
y3RqFMZMQHs4g/Bk7zBgRX2Dv7J9AWOHrFsNlhL4Nc72cptovAMz2Dy1A+UgvnG3ruI1Cj/n2zLt
hn7NHDQoBjDSLW24FXDC5BOCmgC013zJHpa27xacEStxexZKcefmlatzRloAdLEIKKI0aPjQxGnk
LB9k3ISwteson3GKsXo/ZFB5MLcIAmWRDCrqikn1c3uyTkYPWeiTe+Nz/jCBc80vQdcZ01smJHtO
KIYw32UEHPghM4P7lFNOP3rWIy17yVDVu1gY/ZRvQ3OHPTJK9hMBdIF0CBIQZQMvCfpzkza7pJ4x
BYWDZEPPadtwqjy0/OV+AhP+HAONQ+1A1Pi4pt1isDQNhWCquukhRhLmjCEIhJxCIHCi+K0g/V9t
579pO/Dc0UP82a/+zZP5aVzyX6rOjx/6Q9UJI0g3OHgxOgycw8U5+WusGfrKP8Z8kP+kkGrwB6yR
lCLH/Kf3QuP/JCHmO+Q5BmPgF8y9/2OKye/98w//DOPb/qGfxmTPX5sggull0DYYZhRnUHT/VmQD
ZAiSYLT1VeKHWH6wplY7CPEYVhMEY94itNtky2FmzlUu1MGC4Q5N/X6amqS5zjyXHsFQoI+lAaMF
+0JvqL8FIAYsSBpseBcE+SJIHoDxAxMmjtJ1CYVyjiwhw0sTHUMbaFU0tMXG0LhVI7fasA5oIYA/
JOeIO2aSh7oME5fu6ZRx1OKjRMI6G1Ej9nm+kyBrvs1e+QogIgpEkIx32AUcyl6LKVHFWK8IoWI8
DgZc+IiKDzFI6mhHOnCv5yTjrFKeOlYifu7c7pLZBbkxYGxQUrow6b+pWs30fiSxvu7DfllQQ8Fk
weQDRLHAbWMKw562aXONT2zTQnnovAWbVsoKcMJWAckTOSuG1Gm/i2oBSETg3X0n+DxOewj32Pc8
89tWqj4ev2bhiqMXDWb2EWBEeogwtw2Z/yXBNhRvQf00U57YvlgXlG17Ey0kwmAW2507Y8PlS6Qg
FVVor8Ha9HPC1QfCEr2c8hrhZNLb4GMiV0xN8lPN+GXCV9QORV4DearEjFlAYVELO6sCP2TaI6r7
Bf2wHTBXAbnnYZgLEEXT/JVEQcBumti1CiYFQebvHrL5gl4ZvB+qMRx+iJyDxS+62n/qtueUDvkO
Cg0yV+3NtvCngHZI3mTNLu3rlyTrr0GIHi/RrOPIhl2G2HVk6/j5TUQJmDiGQCC7wjMd7WmoTyEO
RvTeOI0BPCBgidCSri0qn1zfaGc/dTDBq9YjnZNmGLKgTMhKxF1P4+rbcrQuLXzui9/iTJ0B94y2
4JlFsn6PuMTNX7EmxEjMCbGZFfymi6/iBIkyE0eH3zJOpHY4pxEweH2Tc0IPMZT1Qt71OI53vcRL
FCAvlyKNjfqgA/yOpPXVVM9ffks+IQSIgAdSwDvoW10RDwHf/5WBStECnnpkTSqMCBl2hnM0bVuT
H0QULig9oqbAhLJPadbdNtpqxI8izMvA7JwZCAKil8hJ9ZbWD730NKtiV9ti4Yustj6bb5sx6h6Y
m94jEiZu84knJdwvVeZg6wqVzCnSXOK9S3lQ/JahapF12kUJau7Itwzi57Z8QO4jv8Nrj+eKQV3l
tkXsk0FSNmq29hLvnD+sa/B1vESsUIvschJh+OGfMSuoRepm1PSb7PL6apMrLeBZ7vCK4zDF4L8K
cZP+Os77+m6tqcyLfhgvA2DC/aaBZPvha9dk1ZCF0MDWl6VDU4IBPhge4MXnPm0wELGPMN2uy3pM
a8QbZmAi0dzarkh6jfq/3dBWrvFc/pnTimOgqoVg7aEZL93/MGFCohuuM0waOCSmzm7rYQrftzlJ
i17k0UcqalbwFM30CNJPX4ozAS9oIEN2qzViQpiFqHh1yXTNUzbj79rwKUUi9R7B5MI5iek0vwS8
+sbEuxw+Yj7Kr3Qa0InCGdttcbtczatPdhjwE98HYF2PGEfwzicYZoDmAuNDrOFl3GM0IJ2avR6a
o4yTEw4DcoecUnBQPYh4KoL3SxJgplzk3XdthNwh2g64Upla7HtN4op5HiGZBIJmaY8WwNsjptD5
AyL2CF7XDDeFXEpCkLL4qwB62CVDFiHe8z6XODJanDrI4zuYZUHwucFuUjYceLrJU3lcLtGyjato
v0aY04NweFsiqNMUkwu/Y4Yk1kzQpKjU0QwCGFpxJ9Jk2GMmxV2SD1DdVZ1h2oC1zbXpwu5N9mzp
HSlQHt0ZNd96ytQLJrbBkQtquePwCz5vPTsEbI7hloNZnzSI1d9Caa5v2wPD6I4i31bE9/rRFAlb
QZ5e4mm26fK9CQKAvoPC6yzS02D1WtYjuwKXWEw8BjsPyQe5P8zJtOual7bGjKzEekR+CHsH026/
bW1WSKnRl/waXNM1qkTN9AytCcEQOrvbJIzdsUExfis7j3EJMl8wHgPTrgJr10cn0xsBKPpRWPzP
liA52CvP6Qv+q3VpEI/gl5Eq2BuKyebujH3HfwZBXaNP7D/KLPmYQSo4TbFPihau5p1FmONA8/Fj
yJdwh6QnLxW15iactukW6liEUnTKsm8z86LHClf9J+sRH1kAAl2TGmBogNmuYTX0rHWlj3t6Umkr
rxY8SMS0RsRvCYD480/hOLwW026cM3uLuT1I9s4RROJLQm5cRnNaMGzjCoQb0v5kCA7bMGOKCvyU
xxFE7HHFtIgdENa4wJhY1CZDgwFPKbV/pOf8Fo4c6QLXDUXQIi6KOQNReLua1bxSvYoHhBPfxVKM
0LjqdLjk7tu7JkWrzNCkdFceVPM3AOrJmc51sMKih/INE5iu339L3SHVFe5z7LOsHXogYK2Jx5IC
sibdCSAWT/EQek+TqUg0oM2myDBTJ9zBaJiws40ingqBigvJBUPy7ppMxKzXrV8OciX+O1IhTxjz
EzYPqWSSYHBXvjXnsGsDZH1VamD2IiZlqkmFcVxhDMZiD7kCKXAwgd3cQZoEYxW1HoV/BFmeaWRI
zapL9Fcd0InI89UVIWbTYlYaRS/6ZXY5TpKlz9gHAikAGwfHi/6sUKlyxBy6ONhtJprsbY7RIBg9
2btxBGDukeYfsnRCDucyZpK9BGMg2grxLQRjUXuO5mEMOJRVukB5O9mINfacJ9tWuyJBnelPoAfJ
DutKGljsqonM9y3ymH0gmE2uB47kB067TOxW1k/2EVmKHkNKJPpAyDYiv8YB2i03meESAj1GVhTT
tNUAAkKuPbL/of+QjIveG5XrL7MGwiHmfkNabENu4v+ydx7dcSNpFv1FqANvtukNyaR3GxxSlOBt
IBAAfv1cpFpSlcp0azkzvWyTJJWZiPjMe/dlUloPxSQ1iQjo7B8Yyj5EUgIvo1NJ+DK6gvLNAT6F
sttFcDypy3aKo6OUU3lkhtc6B13yNy1kpfneAsTm+JSJ1DdxszODRsybVseuiIx8y+wMAY8sByO+
CBDIBvTC1IjrpNIn/SLCYavvHbvV4geaumJ6JX9susbG4V92umaXlDCp1S4qmbjZLWpKt14VfuK6
nCKwfDdKVt1pSvTo2MWBPHHkMu1Hmx1es5CVBTS63Bsv8bRpX5Q0KufVFr3EpO/b6jN2luktsyOx
gZ0q7af/toxfW7y/zFz40f3NNcw/tox/l781Eya/vvibiM8nggEH51mKd0aa/4uHDf1/JjXSxaGA
nZW2LAv/1Uci1ON/mSWqOtgJ+/yqHxq+sy4YwjYLlvOrfqGP9H5uI13sJbrJL2JT6s0E/D/uapIe
xJat7GDm3kYY+lyM6ShFxxWqo/AjbAvtZYggzRSJlNfwFqpNHrGFYLZdpc/RGN01ctmM2heG2xEH
ONbdqg0uHJltC88QNGjVGwamLzZOVUe01Bhh0b3XXVRySzgxxha3w5Q1JgheRJDk7sI2M6/l3nZl
t56ogld96VPqpbM8bbSjbTbfzIssSo+KqntTUIeyCNPTfRhJ8YBgmz8d6uBuiI3gAlodHZdvmcWp
NjCywM9+aqc+2g6RHS3yxjJ3dki/qabGW0ZN8SAB8R0z19xhi2N6Q6+K0FAZpf/JE3X1pttF+VTW
VnXplZa8F3mVLNgKTa/CCPIHLUqcJyudnZeuyhMY3pnh0NnkY/bR6oq21G06beUnI6bMrgZv8usP
6/9OVuvfymnnIco/PoZvRf2ZLMvfS3C/vuZfT58f/AZPc5Zc8zihA3EZ1nx7/kyCt1jRMqpBbu8h
FPj+/Jnmb+A3dTPA4MMaH5rp9zkOGh4fxS0jHFTryBoYzPzC8/fTKntWAaHtQaOLOsaclTF/fPza
SpWsAECYmymyCNSinZOthS1geRb/Rpvw519lWu48LHJYAmAH+elXyaQQqenb1Q6JwAtCpLcuLO4t
b3jgjXG/Thr/Fmb6p1PFntfzwPdRJ+MisH9SGYk+clQY2tku1Cu5cBiCXibJBE4nLv6dvOUvf5WF
4MJkfYDk46d/VpYUDWsPI9upvLnnjX6ldjipLN7/7mv1FwM3Pv2fBm6Il5jpIb8KZujvn07KMugq
d1SNtYVl4KQj/MwscbCaf8VVhnHeVAmgRr+X6pZ/q+4URzuaDAqZdtI7CYksqtubLqa8XHPkRkCJ
6O9BD5goMO/9yM3BkDIHS76AUSrB4zT2o1/FXcsBgp8phCdQ083V3lZlBnClKCQaIIgGZ4NVu8YJ
Ug53Qd+H7Z4Sz75KHbakBTvKg88+jvHFxGylmZhaRGkCpLpLzOCihT9wSMb4vQGKAs3JK7cWgmx0
uoCKpqU5hCN1qCv6gxp9MF2RVmTLbBrBTqreOjapBdU6a8Bh9b3Kb8cK3OyikKGHqHXK9BekWVCs
hsHtT+PoWaxeY1deUP+wbY/t6VK4pvksseqSJwDtH6x3Cy4zZ12FE2zVUbXfmfAI9W0ypt3tqOVq
Z1TqMuz8duViCFVLLHiOe631bUqWAzw+xpC5VkcX0KTycVkLTt1NYkz1sEF6Jqd7l2Yyvp7cWN5L
v9SPfD+TK4+VylPTM5EQUx5tPWy9JzYp4yODs/zkAME4VqqDG0enZV45PqXZomK0cEKEU28MW+gv
ysS9WLQdYG7ZmwpmRGVL2KdRhsDcSO38pnH0eg1vkWq+Hlp/z5guXPtDzVoRe20W7rXEmYpDrJXt
Q6Qs68HpYnaktpICphsLowlNaDAlRxt4PR8lE6grmnh9rQUzs8Br0/JxiCULe7ZgwLgqW58ESykQ
r4DEes0bT2Xqq+fUE2a8cxHntgve1aAdF8LEPfUeO1UA7iwdR0aCWnqpDVXEh98XagEAwIwg6YPX
xcISbmRtwkShVwHeYXf2Brhhv0a0amzGGKH6wNz3Jh9i81Albu3voahXJYrnGh7pQhMowRdOlSRX
jdaDD8sy68IsbJaUQym0I+PeBrps2R4t17710M4cOmmBLmCGd1mUDKTF2MRHpWWBcRjZZgGha7JO
1OsoqWP9i1WqQvs3lqHZafF7yZHhctAbHpcIe0CPq4FL6feSFswzfczbGmwbmBNvQ+7WTwDQ9GGF
pUAhUfDHHY1AttcBMZ8AKIpxC5iqf1W1VnySzpBuOinzp0wvux1tZwM+KYA2CiCOGWYA41W/whMX
feapdzGX2+O48dnUh8uKo0NscQTpW9Ua0I5/vWT4f+nTMZDn/WNl8XMA9Jkc//VFPwp7YOJ8K0Bn
oGg9R8l8j7qhgIC47DvkGwOJ+H1pTw6og+7TR37L1Yis7kdp4bJjokxBq4mZFoS7/SulBYLXP31p
578A8dmsOUaM/NPV2GQoYKRm9TvNnff9mZe1u7qaimqlZ0WcLalufBBLna2V3NFGc8F95L7kgBnY
DadOXdzbAhb+ph+YYmKDCIZyXWlJL/dV4Kb3WTbpr0bOTbaNRqDYPjkKB3AkkbN0J5k0Fw2UmKOM
g6RZDWB1GUebxrixbUgF+xis+ZUvlXg1O63bmYJQn5Xedd5nx5oq2uN+MKLNpClLbjW3s24L21PP
JnEPPZkoZfhu4VjFyNNDkWP2anrtkktAqVXDpMJeuU2ty1VUuNB1KwPCADTVpc+9vQhiFI9NZhym
wr4Tfrnt+PeCB2FT5U/2COml41ivvdc8DZNtXZGKAZSraff60KarfFTGXQJ0AosFWhZX+SE0r7yF
NpraQa0tsQ7CjKS5Kz9Krsdjp02BwZlnxusEmi8RFKiEZpLd8CQaaS7xNPW3iZegIjLaHPdJaBQ3
trLUlQoqGLJY7t/bpi0/FxDLpjUBGx9VXBAuo4Ai90twKsYFi3G1d2smna0dNU8OOxNr66kkAL1Z
60N9JtV2s5gBQUoDEBnsYtjiaGErxM7bvpQZi3isH0K5h0YhSmCGHHsS7Eehf2Ri6q4RDIDOchMr
egduWt+roYiend4LDqlnOjfs4r6YOtTZhYyLXC6kC95kOYQssHAt8SXdtabbZWsriHver6iITr5v
B9dFlKb5NtE9ZtFO4T0CQul2XH5vZanl482I+HQJqUjcFJOunbqOtxhYXQ40A0kDVLmg2gD10Hdd
lUWP4A7Ml6yTTbYZUeBTmrmMDi/aXnPU0oOZuBUGLM2VTEZdWysrikHaDBnCtDB+8EVmZ8uQLrZb
SLDlKSNFklg2ncMzvOgZWHsLM1E0nFYT3Zd9jtdkKNoCyR+CqaUHs3PTRiix4s5qr2wv808Z2Kp7
3RvEqioZpcPiwDmC5BRvZ99qDhBwG+a7PoH0itQO0pu2KMAjFkuwr+2yhVO9c0t95buhvnRCACNR
gakILbnzxtB0OEJGAfEj4eGXQC2ZiFrineacJ0ypF7eMNOgtVreKDDlRjowW0UZGoj/BxkYpARRI
IQTmJzRm223Y78hDwfUCTW1rFEN87TvKuNL9tlmlZoa9Cf1SaYbmArUFw7t44rtn4FiCm0J3Hsjc
PRA8M5yw3AhoUCD5lsbUuTWbKiiPrH8FH66jbfOxJfXBYtb5QS5Kd5FajlSoVt002RIBATOzaWGZ
bMF7CASH7gQektI7eE3r1thNMjfstZc73TORN9PaFmBc3EQvrhAi98ApafKZa5ousn/PhqOn8nVM
IsIFAg+5TRwTR1TexpvOv+rcxljrWINWXTaFqzFoxbbQDbNdyNyaLlsTkkdPSjqRVQrBJt16u8XE
TCQUHieT58Zwr2y3q9ZlnqxKs30G/tWvjHnVw1jEW7JDLS9MrR8hp/mXk5l8EGXwHmT5TZd2nwz8
CDvllbcNnsN1Z+HGgx9W8sxvXbPEP9k25Qe7pWzTC7Mh56fKL2cz1J3Hh7DGK6Kv3Vhr2eXYqbUn
GOHRrOAkaKwulpXXvAdhgu6tIzeCj77rAoAYY34sE11elcw/QFE0NbSQ1rV2wK+jazBG2QrlaHHR
CSd6KKRl7muTNYQArHsVZKI+BU0wLrU2HVeJy/Z4YQ3p9MqiQPvs9PM6Ymwo29mO3ZmVy3rHVZ0G
w5UMnDWLB7VC9QcLyiCXYIFwod45lVt8KgAkrjxVlRcDM5uFmfnxszm41hpmSy/A4Y8iW0GrHYFK
l6m37tjabzMTTOFklBMxCMLYcrLoG6Of4lsiBdyTFihYif2o7pBCUyaDMlkYM4O0ZBkOEtqbLroh
sJ98FH42OCogiRwHt3kSBIfOM8UayA+2StD/c7LFlV8WYSQWuiryaGdPLj7QOC5eI70BYm3ALT3q
EI8e3ULxcyfkb9M0gNL1rM8pgs1qMUTecGlbdZZoywEhJ4JF1c7MTmnochK8i1nvPndt61ifQqIL
jtkAXBNREqQbqdR+sIvpBgZZe4lYON7BqGWslCgyLVABrw2rBQTJIDtdpKxa1gNo2kM5OG+mcpHZ
jnAk3Sh5HWBirWplVWvdLfuLwUbsNRQYoqBeYPVj+Wdawz5I7MpacT2xyQNvkA+HFmVji5IalXwH
9yWvnKWHZpSdlOjVSfWyeBs8AUfEUzHRBOEgrXEXEVt1iOoSC6dlCU27ZEubdKwanVc1EPy1/vUK
9v/Y0Is+g6LwH+RKfxkf/mN2/fX136rUOWPWIocRlCqDC4xp3wdgjJ1/m6fLTLgsrDLBPGr7ZiLn
VcQUzamLGHYoSL8XqSSlzjGMFKoOP1XH6vIrRar7s0kCu5zHTW8ymrP4wlH7/rGz4oEkb82X4Z6h
RUmQjVcy5EVvoi4Q5EjzE4FxZGoRLtcfpxQ5ErewC6d20nqg23VEGNeEHdS50s4ZXWxiwu661MpM
rJzc6xeMJEBpMFAZAhpne7rrz5lfmjHnf5k1UWCDSPp9pmz9WlaWuiRqJt00c3hYWrj1LndUzUkg
UFfac8xY24bTNrG0DHKdTgqZGQGKQgaIzjGdU8qmObAMKN24CnXR3WbIBldYYg2kt0Sctee0M28O
PhO6Oz9acxza2NbtIZ4j0lhK6btkYiG2x6cMyNA7B6qxMXT2I1r1o1SeNRJAkA9PpaZ5QHMbPVph
8KoogvuwWzotFNQFgg6o4zLKgdUxj4rUgVg3tz8atdnmN5wN1anHFLYP+5rqxpQmgZVZIeyMKmzQ
Lvs5Ky45x8axlWzMJaja6HEsBBg1vDds2Rj9tcGW42cYrk2N0Ap7WZlAl6ylCGTwyk3lHFNWimoP
dMw+iloM3hqNowwW3mD6Fx3MILaUahy6dQuEFHF0i85kiwKEEEFFVN7kZYTmjW08nhp9jtJDbEys
njMn7PnRHLbnnYP3yHADWOs2UXnbzcl8RZAVB1d02jHR/emGtgadKekNd8L1RX7ATKDl9/lQhtbO
7aXxAj+17O7RahUfFT+QWECEp2wn6UcY8thTa2/NttahB/lBDZfdQjE0p6eM4NZ0vZlzZrJu4xyH
OGxP1AP66SsJ3vH5kGNo6ku3Es7SqBL5MgHbWf41Fr7MXO8VuKbxImY0vAlmZ648iKNbyO+AeKrX
5UQszT3KJzOC6VWyeq5Vt61yM7rLyO+7tyXEeBQB4jLQOqLwZmx86ipnZbVm/NJnXf6VH68K13BR
ieTGPSOpDoYbUD8dzP1gvHBgM9DTtWCbVAxEWVIm+lvV9OlK1HZzHBkjF3D7+QYs0jDNuAj5YYsz
aV4EpdqFns561jdZ6Rc2aaKFlSDBkuDmJ1MN7KmHEbRLj1PnasyIZGBLVhcQ9SZ5skQ3a59A0EuV
NVvlA//PEt14qn0t35ljsyW7KgaOXAsmcJZhzXC4/rNbOsy0ayf1ab1qPlSSWhYmu4VklRXMWSIw
Uyt8Yd5jgG0br8RNPAuWFZExXijKO4JPEOZhze4j7OCBbIY13Lft0GcppE/Y9UganLux9h7SsL8/
8+sF1EGsIdMkTin6gUU6jfUmaDGtDzKx7qC/Mxz6QbMPOwvafm/dnon2lRfRE5Pit83qzH20Wwkj
zGQi+ieqvT7YIWujKrwp2rLel0YXX+VID+GiuV/IWiEUxoyDu4yvPUisb3z7OlXhG0Kc6V3Tw2g9
4+0pF5Ormqr31QCOfAI+zkf2H8DujcHRlk1oqWCRx+QDnLH3Q2EEm8pwUeL9YN+bwcQbhRLEhn/P
Q2S+czZBdLDRvfSJp1lIqxvtPgwtEzxuUIMRDg2iduzpxL+Io4dYtmXolpdnSL6ToZ5KC/OZtFtE
4kQydmsZ9uVpRuYrD2S+x5dxIRqyV/8Cm9/P3rKsKN8zONSvjEW1V6eV8lmZ2f2Zoe8P07DHKIGt
oLPeC9F/YeMYrDvAJct/AupbRd2ucTGpTay7JNimM6IUf9iu5scfz1R9QIQnQNbvUhiPUc4XfOIz
2qErffKnQjv9FWUf91u5Cofy5gdpP0zFR6+Jm36cjnjECGLK/ga23xg9VIIGpGbuNIyDxRzBqV3+
IO/H/kSSbvNKd7lji2DlBHL26Vqf6rRcjnHgbMdw7NZW1BrLM5A/NDtnqxhAw9jAuTgF6GNZlUFg
mxV3pc4Vc2bzR4bxqCdetuz0/vAToz+YgCybILu2DWJ2DElsj/+R1k+dXS10EIWH3Ko/kjgrd+GQ
IlVLrVRsYdA4exIIxFYrypRrjcZxid8MlH9njkDM0fcQcdDsSsuCft0z3SanjL2105xSgS54stxH
RgHpBVhentfK1egySb17zwlKWPRaJFa67PtrhHXVysryJeF17SEomrfKcfUtFN/mzmpccsEGSbc9
Qq9jT4AbzLAHgfVidHdZZFQoAkW20Jop3qXSCm6tnPyLpCiMPQnDTf01ScDMGrUWTq02aKiSpRXn
xuXY2CBexmjlSctH9Zfk93Vi8dHoKXzlWEkyrEf3VuEPXTXNFGwxoSVPNmiRNZabd02UzZ68JVK2
Yvdh5NFaDc3S4kSKoAZWDzKZrQplPdyWpf5mwUdf5m6h75B+OYc46V5kDUYPzEc0h7yQFMSRaB/s
MWVRjsOhItENMqmt+zedRDYUOtqdnWnVYYw9Y/k9wEAY2rrwPBclsW4pKR+wJhOPcl15lkYcxwBv
8zI/C5HVV1UyoE0kyvVZrmydpcvBWcacfdU0+2eBs/NV7Tyepc9UKMig9VkRDQZ6i4DVxLXiILAJ
GRjAEL6hd2RF5Y6Wv4XiWz37E1ldl0LUGTY0qzlNHg7iY9Vl/YjmK8BmCXq/v2NtQ0Om9f5wy+Rm
MxDBuvWH/roe0i7aaHzXPzKn8T+x6HPWeYUEKySUdU0krdrrje8eyFAssJLgdMqIiNtbpGqtxMiF
ouUtTVbdhlsO4HHR+YWOtr7YOC1T4oYVT+7dmn7n7TIHERCSVO+J79envsqTi8Epo92ACXLd0oVv
OfTqdTB2VBRxOBFRAzpw49uaceh0gYPOxKQHxpW4KQa7+pe+FvapTjqxjckreJhxKy+6M02EcJYG
5qhBNFdOqhuXZjZWYI1yK1+FJjnN8MkILnFQwY84ZPHdMMu5cfUkW5vF8N5QyK0m1kHHJCyHh8Ss
UWXJXs9PyvHsN58InUccrmrTYgXW1iDJCEWC3sTsLxy15wSkDtnoTputTBQVxPhGRZ+tIr0XaFLz
2L4ib6TmP9dMqtiV5ti8uJS74tZ37AXTNBKK/TxHaro2w0Y5AZ4AWaXUiG1rauBrLOS8JUXoziLv
dlrDG0dH6GTV8MKyFQqACEfzacq0ttsBNK6vfJVM9s4Z+wgDV2JaF6kazEf2tvp9iCQa6lJEQ+JX
sHg2tWgL/ToIAC+tnahOHvwhSbKv3vH/WnX+nVXHB0vmOsgt/r79/YuA3u+v+tb0+r+xsKB5nbva
n3pe/TdM6aAZjG82nO89r876xbN4GXJexAs+Hp9voiuCfelQZ1MZEBadzc2vNL0oIX7ezJigJdEQ
BNCY6Mh/JktWWhWGOOqifTGU1ss8K3k05zl2paf1ppxn22oCnsRhFUKcRQ94Yv8uboZ5Ht62UTXe
aL311nEI7owheGw6wlkWIfkq+Xbutq+necJunoftWumB4bLIoQAmzewS4GBZEWglgbSinNQynows
dL9k8xwfq05wGObZfqpZ9b0zz/uj8+g/nbcAGUOrj/S8GqjPawLfbtx8xeYcokLM+ZqtpAMA7tCq
XI83NTLjl9xNq2etccmg6eumwlx6lkZ1ljcmB23WTmFMMj76kbsePtNQkX4YEsy2z6yquFGo45cN
u/UPMcu2RD1Bk8LMV55iA7jAIndDoiGUEnfIQ8RDoPnpnlQH+1KFBT14NivG8pgR+Cx9CD1iYi3U
ZQRnulD4iwQPomGMgqS7vAVUJwqaLll3hb0xwYC98DaGM40pE/tBS9QXPTYEho1szG8yv68sMj4n
ENO56Y3lOhlkftejUxsBooUD2ZsmDgdoAkcA0uYj0Z5SPyYcFmphmgUriVjEwUGLGjJTvTjx7tPE
rj+ghxuA7uL0LrTNwdzKTvIVEKBQ15Wh9McRP26/IlMMt7DmWxndu5YYHddOEV57LMqArIfQsckv
l/lO78ZqRz5KvPeDUV6xJxzuzTyKiMJjLGlKIyQMIGQOGBTYVdaQR1KyihL2NVqL1JlUj3R6qfi3
B5dJlPrPOXKAT2VKMBtDQQffxDRpwcp1y5ayJVHTKzJIwX+hLPt+cMBKgglv246ot5YAodDI00Xp
pOIq8QtjRQhEceNOCcwLWrODalI6PFgKt7oskSeLzE3fcUZbV2nOp4lhZKouE8hK/cIeGPouMdnx
rfciL9YIRWEph2XJHbSHCg45TgUzxNw9EBlEOmKTW7OrqkkVIemNEy993qR6Q5M/bHOcGe7RqmdI
YYVlA6sBsq3yFpNc2hysxmSlkNrh4K8NlB0miJQOZ6ZFVhp+IKQ0Hq7thMlEP2YSKQB5F8RQ1VHn
ww1Kunz+Ngf5JnVs0q+aSk2Y7YzQvy+kWVzV3oSjOaCXrBcy6apr1wG7siJTpXkgYNU9DrSLpPa1
wXOp+08lKEHWQOFAJlkbm85WbwWy8LyKpxPgae3OKDq65jRgV7mt5rUWf3d22c+rrrCRk7b2oUEj
nZmXYc15L1afd2T0v+zL0vPu7NfHs/8/BQYmN8U/XWNb+Va+pfKtq34vXjS+vuzbPYYOOLA8ZGvw
rEymrUxHfycx0Lk/SGKxDCSOM2fs2/DWYHhro1hBWMj0FrXBj4sMAiizObK0bC44dxY5/4J6kVHt
zxcZECtkizoSB5vN488EUAdGvaUZ2D0kF+siBtKyTrGEqkWtt0a1ajli8xtLn5fJoEL9tV0G2nA9
euicWrJDtuxswUZGOFUsaAxuQnJg5iU7nC7VsGC9G20y9Aj3uuz0tyhHQAXEvEzXKLIi8tCTStb7
6szJAxOOhJhQlvYOCILxgXMUpl7D24CvJJ/Kbk8DKVf9GcJHoPAcJG3oeXWawYIkQfuFqRZ5m6kT
vxU4oEgUPfUM/cOzVd7mmg8JkA196K804PAImM60QAz7kANVp3MNUsRa6zzsrWyDaj8iGOrMHASG
AX8QWCuh0Q3tM+5SodorHZXQrsUo6AA/6LxsZRh6dOeWgklVBCkFwiGuhmLpzODDMOv9dqE7TJfa
GY4IdMQjUTStub/M0X51AyV0UCARS93yzFdk0oZNjk1fQiLMmcFYy4awJN/PvHANzb96xGQ7PYXZ
YJKiYoqrkEuxOcVqoGEcbTN+60FNpW8o1pCkNjW34lwF51/om9p6zVAnr9Z8AxWtN47fZQ6e8JYA
gMrHb5fWPicnuutnptpudx9G6E7uRkHeAkOwNC+PmSAKaBnppo27CvMKzlu3wCJh9j5oEZR5ebng
DuYi6wB0cJYWJJMCJbcGbstSulzoVleQbx+O7XQB28p6rKLYv+5UZXqbsQ6zj7RjM7bMMcsgFcgn
4SxcEdJejT05Josud7ECe1ArSfmIWzIavCpofA5/o3AOXdIGCOn4GNyNo9kJtJaw7CPW9WRcbJxc
peWqkMog7Ra0fxzdxGbMe6+QN3ANibhOcLlZjACF6zK4SpsoJ2w90dOb3GKx3CZRjkyuzxtxIdse
8lczOMMD/SzTANnk1+HobjtF+nyfRxZzyg6WykjWxrYgFcnydeOY2BExGIHzqdMywtkTK82hq1Id
pTCDFi3nwwVKFAybvu0utGFy1qoEbZ2Lh3GuFf3+sx3AUfFqAeqLCCcKybpYdTSoazm0B08v/FXS
+1xskx7j4k4G/VOnxC1KRW+t2c52CuuTasfnGqsh+sTRu04Mu7yC2lWvQ76JtLFkcDWG1xPjBE+s
Tm19XxgkVLayZMgqkEBkxNFHGIIMdhjSvR+TCbRVmTcXpAdjZ8TZCfImlaLbqLCp1+Rh3hv4WneY
tAdSZFk3+FVziwYWApb2iKX0zTO9rW41IBdyJskEPeElhOrwxega90m4zBP7doyf2nrEpGd22Y5J
er2RVZztbNU1fF7j1oFEevDyKNvaMpZXhek5q9ZHzZhUAzE3uiUu8Ho/N045Iq0hAXKcKo9pI5G8
s0SWZOyF0ZssiAv65WZRBSKeFhLw7jp0qpRccULDH42kjFdaXFQe1Z0rLlin92Kd1U1xZ7Gi7+a3
tH8YWcpuui5PTrbToA4P9f5IJl5z1YWZ/oHBKv7QJhcUC8uqlZMG3g1JzdELpr/okLY2R5qDPCNH
y3RVEN2GC5zn9i0L6/eamKNb0QuT1h9+VAPiHRnC68j64L8VwH9kIaIpRd73jzXAZdV+zivx+wLg
+6u+lQA+OG9wmSQ3mDSe3tyVfjMwBL9xyUNwmvtZH13qDwMDBiIWqyj3Zw4mj9yM7/9dLztf/Tgb
LDNAh/hLvaxhzgva39HeDGDjM4eP+sRCGY9K9o8LXGGKNELp6O5Kg2uEWHI3XjpDZwN+scZ5ODt8
TtzQ27Yx4dZF6XMo0Hm2l1Y1WO6FMmS9YYsy7ZLW7MdFQgdlknVoCwgPQX+NgETcaZJzAQUXgq3I
m74oY3zMoBqQZu5XRM40/L9vrEYv1vgJbVQcU771fdlBofatVe+Ncb2gb4qvhylnc6XNdsNQth3m
07YptqETVd6qZZdHKrZEeLyiGhMvse1HmyiIs3v4aMN1wFJ0g/IE5lXTJ/ldbbvIIV2C2R/IpCwu
lN7UV0ZMRnCE1OaG0ZW3raPegU4cSmDRmXWkQWxuBn+WUvccjrNwg1iq2XHFAaJ1q+TsCQpme5A3
G4U00xhc+EjYh8TZSeQFLbCMFK8VD3tuls9dl36KRuVdWwO+go0c2PIsI3NqLe6CLs1W6Obd58ht
mC8SNHoIkZtzS0UTwiy6QiLHzUS3b8jyGgCf+9EXiAI9HA8tQiLlwa2edYLkDiIZJIPQXYmqIWWw
jeR1Y4np0i/y6rXvDYSGHbgaayt46/ctk8BVn9LO1wNzOG4OPK6mjFehrVOvBNNny6g+SdxvCzN2
jEPvJulF15JuExRJu2FjANnLNwaqF+NLDSWZ9YW/BoHcfzIqzb5qZjlkktkjqlIFw1GvsnU/iyX/
e279R+cWUH/nH72Ph7c8EZ/+2LZ8fc2/zixDNziZMBOhu9W/sm6+nVlwa+aWhknDnxjImK485NQ+
Emhbp4bx0Sv/OLNwLLEH5pRxzoLqX2lbkLf8dGZhFWLKOP+FGMA4wX5yPcrQbhtplOg+6szEy2x6
iHBxdHRr3Qwon3Lyf0GmFnX/pc615mak/2Ei5SvPW2UC5SEDBC96tTDilEtyp01s/6MdEPWprP7G
tYGykiQK0iZ2HGIjGU2HS6cLpLOwRIwWanTQgzZ6ZjO40VR4NwTAKhlWxNb7HD//QuBS7+xG3Z15
akYEThEn0BgtgFEW13miNASI+NjhG6Q586zODSd7HY5+g0rLUT3CMLfXqUvgMzDQslSJXT3UJ3Pp
VMgSFnU1xvcs1G0geTaPFr/iaerc7N2vu4ndE/laxpFA0m7fsDbqF1bYZ68jstgXoQl9QAkG2eeK
j5J9iVeDlltS+dhA3Z3R2Q6DT0zbxKziWE8kEi71Ajvzps38iPqSyMlqXbsxcWGK1DBSf5ukXGsN
NfnepfpM97OU6WZiYQawH4IO75PrqtUQR/BMYjhyxNK26X3a1F+03tGeJr9kw8MYZEVeYLfx/Li/
JM6vWANwr5/ZN4ULQjSeRKq/F7QKGy3AJ70c8zZ4IpeR/iAP060d5s4Ru3ZPul1bvhUJScasCfvL
vizza2/IAICIAqCmkVTXXZAH7BpjttUeMZOHSnn1Wge1cpRoDe4LP0AH0pI2LuSFQ1Ib5WE9ger3
kYGAAOxW8YyJELkI18osZU4xHhTp0kK0c+3RdiwtxqCr3HW+RAbZFvXkXMZJVOyzodPBFo3NhT16
9kOSq2njTMxRl7pJLlJTZxvCl/GTDfZndjHxsne14qXQY7te5L3XigsNkmGwqr2+O5ZSS29IoKAt
6c4tSnFuV9Jz6zKc25i8NmhpkDql0U0oDfKgFgEy6ZLRGhmVGy22aYiIakwx3TdpS6MUtGgSA+bL
zkErJ+IjysqnsfLPTRYSYRouKluar2SUAFSJTeUOzkTL9rwhbvxDnpu3eu7jIPpYj5JZ7HSR85Dl
K3bC7qMKR9tfsuVODoKWJt4rQLP6SkZe0V+NlnReaza/EAkMpMBb1/ExB9SZA4uT28/peK7N7oHI
i/qafROJCTEUWcVfMFRq6zuN/NxMytOWKFil84m1obxHAR8VEHUG8vKGNg7dZQjuv1jkQzdue5il
4n/YO5PtuJGsSb9Knd4jDwYH4Fj0ogOIkTMpTrnBoUgmZsfgmJ++v2DWoFT9VV257VO7TEmUyAgE
4Neu2WcHkeV4sEhA8DDCY2k+E6g4N7FRE0Bpa1khXdKA/TBCd3ulpjOhsznQvRm53B2+w/Jb7wBN
qatMyO7BMYT/nNFGPEdFYy739bJOn1YXd8T/nXRwI4+HPx/AVWa35Nf0O4pirL+JzG8gVjQ+gMGF
cg4aO8dBc+yg4WJ51gFkqm0tY1+GOcSqae8GquONZy6DztM58p46ZW0cqGeGdrS0cyugwnjuygUO
uS+yXSa7/VQmswg91mNGiMwxFEcuVqA8AeTbMjJzkTYAOszJ2/icfgaSYsvg3Mc1wQXwXa7162QT
gt70LpoPTNupqQCOLfNLlvc4TNragfUVzAuEWpmRrKKNMf6Mxz7+nnepmW3ARnIvbSBGXGaYfJEH
XM5wm65NGaEo48D8hiTdxCQ8inXdNBNcqj1O7IRmzti0KApjtjMueoCiGSSqcXheusm/HIMpkwQR
4UEhWqVo3KtpnxvrhbyGmow6AHCyZ/3dNIyN5eJ/Fh6e3I0cR6qJ2zSH/wlNCSCummDPzvYYuYtl
vJiGnh9TN41paOTAhSpAPjnlY79QkVKASoyvWWyWWK4cj+aQ2Zq6V0Hmk9aPwMFfQTEMqB8jhyDc
wKuAc4TuHu/oKCl9LraFt0Keadw0tAcpAF8kjFrcDOtUyqifFltELSfYJqQWY/TI4eul2g81Paub
WHewVQBvedSJjgGk/E8GiTw4dGWtokI2E97euhrTy2Fp+HRNpCGCd25U9Uc+BxnhPdmm6/qQqn4p
X6gLL2iA5LHSXXtzxjqkaZ3ZutStQibvwAoEXC2TTI9IgmZ9IHGql4NADZi2CTd5h+ho6rxTiH4u
7XMankm51XhH1j0iFCpnz1wMzx6+QLyN87T1xzTf4YjYCwHwN045IbfcPDYlcaRwDbr5So7qbayW
m6lfLJ7hRG8g5cpnvudjsLJYAKuy5Rk5HUaESiixcnglXEBcaFoCNt10szPBJNSno9dl7nTeYbSu
v7MIu+YYZ/zSu8sYya8WvuqOqwASgWBsD2cB2piQ5xX7hI7+95JHVZyihhCgaOUWAt1dY/eZuZ2W
Tt7iMrejsVP1lfBjeeDdfVtwmsF2zd0KkOWZ02rkpHczs3tJxjpKfHc5rrVDRTfRDmF3rH6csmTT
U0x4XSyxRs5qUFoSr/n3nHbq77LNODlkKs9eyq7Ge1J2UkaA1NB/Uu2HjE0a1C8OBVBXos5e+tXk
L5mTE6yibot91H+l9CYlW6QWrrlyAJMkjOx5yXyz2HoVaLudm3ALqI2SaG0Dn8r1ZzIrBFqss6Uz
099IysxPyAwzc5phpM++sM2HSZk3VZ+KKzk5OPkyX31jDSce4NiU1q6g5+VWJ/hzFlLFlErm7VsW
jA5j4VCfSs/4VrerevTzuvokF8NOtIKLc1OrpomsJKgiNlY5+36XRQ8fsfmI+meGzhj4O6bo916W
WNGU44aIk+Qj/Kz2+DARV21OVjPmd4HjBKG1TOsTqD+iyYVZJcSgJVuSA4cbwtYrjRVIk402Mk1Q
iJYHlp3peNuL2dwHNJByncCegLh95uShvJ4mCu9f4jQW97EbTFezQUQra/M8ErgpE05YlK1Dy+68
q9Ja2Y25htzRa59Sw1oZDYdObqvSb4dtNeZ01rm9fYGqhCl5ps+ISiiWdYuHxkq/3rQLqhKUIQwu
Pe8t2a5QksbMZJg1qEPPzSDeLQ62ZplbsID4GTfwISlex7h0CnLfPPGkqIH4K/sqb6qSiHvhXC/B
uOxbMcAtnoERx7Z7rnSVDIZurG6xG2n3woWIFjaVbI45mMxnhUGDKh7i3F02OqG9Os2R2pSaOJDT
7pA8rrO0NXZABHBf6gxm6rJYFUXNs/nY+9lj6wXZRb1aDp8dDhN+Xr0Ky9ehUp1kix3kUPzH7lh2
cUhmWOyDivTOOF97rml94grIt4VrqWPRmVbk0Ga0z3pOAtMc3CV1kR05m8whXs3mQBbEQNoFfeS4
ujiOHMdy7KUcECrDfRtWogzaJVZmJj4r5zm/m7kL39OESPLYIF3d+taFN3vNPs7c9jqoVX9i3e6y
3vdYjM5r4GDk7uKbDOzTEz9ZQxVpgCC9rTRc5H1lKLs8SS+N72fZTp9xh80sbMTZb5XMesGLGmsd
ETG3Lc7E0s5vE+Tf+4kHPSdZF0oz7zTsIukCCLdR86pC9zlUzby7oxNhgBgNJZfFOi/F5yQ8744N
+HVKj8AEQXLbaBOLt6aZzW0rkmdTo9/Iso0HCkmTq1EkcC4rPxEbn4B7wTxRsr2te1E+DQZk9JAk
LNtpMS3mJuAkr/f/HcT/o0HcEeh6X6/V7+CNf+LWPn12b+/dsP7l4/Mvx0S9vWf1+T/Lt79clm/j
54+y4l//rr+Jis4vLoqitEwKgslc/EhFQW+EE4LOKALBIP5DdJkB/byHDNg6svVD7SNK8rcB3f8F
KIpP3NmnYfLrt/7EXvEsXP5RU6QgCGqI7dC9CkzJ/Gk+H7nl0fzpZ8ekAfrly2T5sDNNh5xojE+z
KubrAbk0i1aDThQscY63z/vJ/KCcbYzsagHYRl3Kx9hMi7WJrZwlgu7tT891+s0ii/4B9yonmx9e
+/8JEUJc5qfvmr5Y64z+5XumX+mnvHWPbficF0iODfT15lvcmNWFquq2PYJJzQ/M59kd0c6UcQmq
UF0pf78utfyoDVhwMh/l79Gof0lhwUj083fkmraNLuv70vPwxv3EYQmmhrFqSZNDR6E6fHPoIB8+
qgPd1MDpvhznRHZjjaiZZtTFJ2muvlObXlZoBPhxQ5hQet/VoroBAKWf1OpMZzNEdjlOTnDXdO2T
lu3WM8iWxhNZvYz02hQ2Q7J+9EblwyYEUrbRUBMjHKCkpGUzGMbGnXTKuoIHO1kP48BE7kZqKp5Y
y/Ik7hE5KZO+4dxl3C09pbvgI4aWMWoatvJ8OwMDYYI9MY7FqC/xL2NRxsZyU7Li5HBqHltjhvym
wUDFafPdmwhLEAAKe3Ima6LaQ9zKDDOx6/w6O9AIgyybCNEU9t7V0+dcL8Z7peHpo3Xo98bzvCx0
iWjTg7x4l0NJr57VVv77pOgLmNzJieImP1XC5MDnlJJQ52AZdwOPTg7ATj+i3mgvP9R4SE4zJ+1Q
j/X8tADx30FjLqM11sR8S7+8pR2x3va2c9+1sBXbzln747Qu0j4QtenGnd+5bNV7t0qRmgj8Ftu+
9BW3/2Ceyk3tCwYfkfZEZGtCsNEiDRXmEPDeXLxYMrSUZjCFsGpSNYTa5uzL1qsWltM1p3eZKIcK
x6lEUiddaV+lrbm8A/qwn6EDth+xo+r7mhRiOIjYBygATRNO0WjzRcrIIbf683zRqjk7vxZz/iEG
pse9a1iVHcpm8U8LUq+g38h11C5r1ukZYsvg7kckYrlNs3S+nKS7cnnM5uhGfKxxYSuG0fsJHuJh
LMb4WearcbGQbt7DXXRus3O7xmLb8pROY3LpGpO8hKOxs92+iK+nCgpqyISImZSiv/yN7jPFEp5R
cQgSN7gg4j1WG3MN+m8tTPmUp2tr3gOfQXZP1vUdvTI7wIbXO85+/YQHvmiwwqqKXAk/VvE4lz6b
f68K5nsgaqvzVpBodY7o9KmTRdiJKusaUIF/O/cJzUtGRbXpyZqUNz1im4eFW8Uo5UzD7ervqy6W
1RvCebsdMlhQ09wNjNq+U9t7k0LP/GLtVTGGpdn2QG3cZDu4tmCSq/orby3VN6jeq7nFo1+AOLCb
7giWrHmaCm/lpIHPdiNpXWsJsy7q28wqXIGrzvtHHA+aTx2tLy5R3V1/jrJs6KA+95wGxZ0zeMul
tH1Y9YSimbKsToFCKEyzu8rBHyMkjK51XAZOXBsy1h4GOJhxL/jMCdCazjDswGeIk3bQvrgJeGJf
+yV8AHyM2IRVnD/3AStn0Xsigx/cENKmpvypznP72ihVvWljMDUhGx12wuuK9Zzthkwk0+VoQoXL
CuoOJpusv8G4vasSWT1pXIA3C/gIIxq9VRwxxDRhHnCjg2mu/Mgt1uBb4LnM23FhL4/eonzg1XSP
hAR+3feBh6AXpimlSVFlyuJkOoYz8WGq0lBAtmPslin1G/Bn6u1cGK24KyxUHapENbZB0ke81Opy
UUEK9TaDKBN5jkKVWIewHtzFpKClcN4LiOj3QtZjcAimNn2a1Urclx1ZC1rcda5jldSAd4yaz8EZ
Dd1rbVSh1GtNXpKCMF1WlOCak6/3Mkg7SoNM9TYQInkg7kv8uUmc9jHIevYwaau7e9G55tbqOtJT
o0In46q6qLtmOPCBTbLNUHVZNBv41tOCVXcc1/4+qabLdq6gcBbDcqyGABATJ8DdkhT1cTTk8BGX
2GNIQvrc7uZBsVCmt4MTOx89spmhStl5Z3YHi7gaQGE4SWRw8MGo0v7qJR5DuTVvNdgjcjQCKShJ
Gwh6OqemFEM3Zr7D6LuNvTe6Qknwg07m4WNzJ6RRHJQkoRJvwhNojs6NZfnNnuJTyIXaflGt0EvE
fYEAmNUBII7j+BQ0g3mTW3WK5mNZ190CQWkauVliElQvDTeBk9+WKWU3a/zBkBNf5ZygH5B/xwhL
qdhKyyCMnXqYCybjJrMT93IBs3pKS8M4rDafyq5pPrPVe1oc09gVdCODR+aPbeNma60GCUC3jT8Z
f6pwbBfx2oxpcNBVryKr7KBKQFQ5+NhtwhXfK1dnoI+rKedbb33Rwu6RNZvgUrLdJ1U1Hn1gwdgR
G1ShahbimLGNeKz7KYWGgJt1pTIrHHq2b1NfDMSL4L6Mce4/TSVZWm3pAZNsXwIYT4DHx15cMCoF
CGfCPCHONaHtD/WjgSEHHb4ncUN74jZxVL+V7eJcp9X0q+7M+NikufGkCiJ/LXz2/LRiq1wvG2AT
xQFWQqQgUlkDrtKthVdpDftZJ8ydSiYfA2X31U40rhMRoMcHC7uBq9A9r5B1nBHECebsTRRp2WwY
5cizkbnCNjLM5x1jCaN7T/lqzjExc3arP1ACO3vqpknn5GAsqiq5inoE9orT8K1b4kg7aMOaiepD
Bl428GIanGOy0zlGGEM1ew/Cm0NU43xnpheleyV3qWl1dup7QiAArEdraihRYlN7mag1eOq9kScn
K4tCbJpm7e97HZhsngvPdA+sPCYam5vWHvYOhSW0V/Oo/8y6ThDUlfWdDcTlIRVO/CwGEwGmDuLk
O1k4InEQoYMgCriMAU1yjkv7N9i3SRfOfPk5XQl+YzP4vWltaHpqJizBXn5q3XnkJrEU74q9PVpH
2gfFprMVfilukyl233FClxeGh7c4b1a0xDGgIM1TUp/KwQZdOcux+VzHACmZsm7fDTNvitdID3VM
3fasFZ9k2ZjZrstSl7VE0i+/GmM1NKfGXftsB9xA/ErOo7jIgH2Cre6m8QIdtubkQVJ252nVkDOy
QVBbqcNtOXCKCUixbWyHpiFHM9jTPRYxCYS7SHbCIBTIrskBbZBKpnM7NZJ3P2nlC+b1coz8Pol/
K31JvlWL0cfAnQ4gfRwqINRm9Pq1u5Bt3b5wbfILptdCA5eUZ6dPrPGl2BoFXbqR1fkGQcQkJgA7
FDQdv7nUU5SX9hSLz1xqO3sPMm2ZIYe7nhVRHwQXHqrhFaL2vC/6uD21XKhsxag4d8OYoD+yTSnz
2/V8n2a6Dz6Gyr7M2PH/RqhvpKjcyeJ32+z9G06TBpdgUNCXNOsSlqlan3HVzZcaB/Ch0ElwjOl6
mDc5KtcdoBWRhz3j/tng136nO8FdNhY1bEi8lc6ixe3gxGEf915ZQ42YjY3SBL2S1cS37BWWi18v
BZyLpAaqzd372PqtfBwCz/g+Ai2+mXwUO6Bsc9ugKHj5S6W7wOCmntPXABhK3sjALD97CVp+w5NA
3WHPprRIjNNjtbDRDOehgzev8nwxdsoyuXGn2Zjdi3kZ6kvgK47eTAZ9dBsLcUOHSRMI2D4x6e4Q
cIYRwWeq8CUnY3xDyK9aroMMaAYujdgvTsIcUkEPdBnjgy6SSxv16NCOc3Kbp4TDBhz7W/ynZFaz
+mzBVOxNvWi27eT70nmKVimNM1BVUm+ZMheeIGgmYi5RDUtOqpdt7DZz6DZFfgl+h25rc/xuD12x
s4Axe9XAsZuD8GbJygHeRfuhxPrOQc6jT2Sm+tmgDQZ/SNXcdKNu0a274NpcOpo1yCedZtuMt4p4
3UXreGQgZJof4cw6XWihpfNgCJqPpafiQNevVlFB+razbtyXhWQLx1ZjVwx0N0lAPK8C7Mk7hy1+
BGNZZ6gIlZM/FZDHW5IOdXpHQDG/bgm8fpdellz7tUe11Qg08MboWiu7MuiEbR7qWFz7QWHjx+iL
6zEfvce2NeJvOeDDY+dZ+sJ3UhvqSoVRtDk4PXE7hwBHCBwByrViBzaw8AX0cS5vglcfTs1wk2hz
fW3sjCdKYY5wd02Wlo24tytMj2tqXeXg/DcI/sm+M8rX3rCK01DQ/BSzHIysunucPGJiOueG2zsz
TBJ4gZss5cuIOHDCgQr+WY7BUx0IWLyclXlLm3OIHDTgvacq58nA1v5ZjYuza02N6R9i9v0iS30k
P8fmiOUObIXY54hoqYcMiZxSAFeLfZZkNEo1lnruWEsQm6fpC4YqmGOZUDY2FwT9kslwrtzY47+q
kv7CduqOkxnn12RsMP5sBvTnboMLv/evYpP6vGWq9HsfpHD72WaU16uXc/u0ejt9AAoFAPmK5sxZ
TZAdbHX7XyHtPxPSMM7/W9jfQ6beyvrtD4LZ71/zd0eL+wuYMuSof8TG/m7ED34RiGhuwFtiOhhU
/mHE93/hl5HeTIBvLsxgvHN/FczOWhqYJuq8Td/FhOL+qTqon3Uek3SaBU0ehccT0I5/0svYPJs6
1VkNhSLRx9GUxq5LXUEUH5BnC8Dh3MuGJeChy0ld/m6U+pcy089i3fkfxzx/VhJF4ON5RIT6oe4V
ICgRcvqSLiw++jfakMuutXIlDobR+vEFeCdjY9FpGEdtjjnhWJRzmf8/pC5e4z9Ib79/D570eA/4
ds7vwY/fg6pLH2xKpy6qfubOjtzVh7S+scfWcyde/x9C3z/9ayQBf/c6EhI8dz3/8V9b+rq30ejz
izI1L2yG+c04zv5u8M0W/klQi400y+pQCGxpHAhdG9lHP1mJbF/8fmC35M2AU/3uN5GntF/8++/O
+af3Q5xtmK7leTYxR+jyf/zu+oq9Zs066kJPNq2yhjZ+xTyMWWgKyEGFVk9LHdKQNt4DXQxPRTqj
KYH0mrdGnBJb8Mq2h7GYyfGuR+q472qLVb2xSsMNFZlfVjzMxSNtrGwLdjjEcRSxxPLvm3Eg7rdO
T0HcTVE58MP3U3BqEpvlDaKM8O08BAkMcJYHBDoMUYUdS1Prgn4MkFRm5vbWjnw3AMJxIrEWgj9c
GO1Wl3n7379KyA4/XTLEOXmJkJnh6JMIcc5q7g+XrYC2uy6+35xG3okIMFUX0bbtviz1sCYbeB1m
c5IpwZVV5/1nLxzmY82g0YWmgcy7GQrotZs0SPS3OnMK8VayMaM1NA1Ga2MvU8q6yDLnsAMJy6ox
E508+MiUauvIHguoX8tkvgiy2ji46Xk7V83tdu1xQdBKGqmWNiarq9LvK06hW8MsS4zo8ROVUcc1
yJhosZ1culle7DBYuA+IekHoynFiBD0PqeRKv63FxNaNWAx/LDJLFkDx6F0VHeDoKSEdk3TmQ2sT
uExLWXwzF97TIl7t01rUA6KC62hmL3u2T9jcPPBe1L8SfM+xvh1IobP4sYF6Ou99G7dRHROj29TW
2hr4H+ri+6Tq5RhPfl29Kpe5xXSXEuJIB+58gzskXjelacfOHdK1tg6c1YYbLZY7TE2+iCpbeBft
WkWBjMewXfwU05qVZENUTb7JNIGD7sWdupQdVbbWr0gRDFPlmLmME37FMbcmMtMBppmm14IhiTLV
WSZhYHs1KzRrpesnT/Kk/C0dMvh6mJLqOyqGE+beqnvXBH9Yg6nxXk4rtIw4lnWFLTaGiuFa1IMy
lFhnCOc4qeU2dTqhEFDEAOl7eeEYaXf4ABDGD8tsUJrOWEREolMKfTllI3N0ceek+/mryiPvafUo
vwo+xFfZB/mh+Hb5vQLk3AZiggTAOnxuCPkqC1FfxSElGiX1nl+FIlLmJGcGLkt1O/OUuEpi2keW
ryIS76uUJP0qKMm/ykrMr+KSeLTB94xfhSbD7+UmX0UnPF4oPRnO/SflVxXKnOjlmTdXngtSJspS
QFc27mkeUvebp5iOL7vC9udjm+C3YK3exvMxZyEKQMpqTHrrq6LJt7bX+BMjWDJ7v7HyASNlztN+
0Ak4UG8e1mNJjOxYt+QgccIk763bVxiD8AtrOaP/dlLxIEnsC4co2CHts4XsvXKiqRH5W+bn3RYq
Y3LwnJlr048pDZK5js5uiyJahWW+1t3MIFKuzfUAtvZAV7FzaDMT7xwNoXuvnJOIJU18L4eZ8a3p
rYKRVw6QYafASLdYPTiTeYGd3cxpPuQsbophuqlz5lWrSVoTsabKKJ+d0N3OSR3phQPFgebOoa5g
Y5zhKduOrYuxaehuPvXS/mhnGrQ3cbY4d5T2YZme5fTONAI5UyJFZxKiS4IbICSQbmxrj+Am7sT2
2Ar6sWlEtqK2R/OeasxHlEXV2zG12r2jF3OLtUfE23Eu+htARynrH1bdOEDkxeqSoGMV7wkjsnMs
fqHyXErDavccREuM/iHoafdu1x4+vS5bPNqDiSfx/OMd2tZ5F1Vt7yg5Kne9io0jBV7+bbPUwZ5p
xbkEy3ZHkXHMtBJgdWAyOdRdJzUww9m4jx25Xrekdm+8s4msAq8FDdsf957dmAE+wVJ+G9YBGxzX
xLG0kKvRllH2w2BR7Umpwb7XEHf2bW2Dfjdr70rFWf5gS80w4dv4wHsErQTKy82gxZUKmss4CYJL
i+3htgmEucsLDB0C5tLa4MnheD5H3mLXl7y/9kY03QTBvBixILnBZi7AnqwjZ39chst96re/VVxC
cdTItQxzITMm3LEbrotW1w9EA8qIOkL3ZV5Fyt9QxPtxil8tXVtHyoqsrTNN7mGt1Lwr5hSvWCuc
vbvmsEL7vt8TJxN0hq3ebmEBvyvjNt9OZLPDlVXGdqUYfrdgKtmreHxtrZjTlEGbXTrE9tF2MoWx
bQzeW26z+0LQXJKQ9GJoKo4WosYGR8y8W/rBCm1QlejQKpj2DmLuE1PlMIcVhRCXtl/boY1rVO3M
QFcn6pQIRXazsB80GJngXHaFmcphRobbJNR0ucx4/qjNg9jpUdTUXMBtd+9xrLQRcgqaPsoUDQMz
TVoXHb6yqKBZr121fLaoV996+SJuXOCx7GgBRJ+ZoTNO0MY4tW1cH5wJE5Rf4qCygvTG9SVOZGHq
+zGhhKvAIg3vpto5QdNux5xXofb69yRNMlaNZnGxEC5kn6eW/YS3Zvt11/EcYqGROVtYRxxUXh5Y
XvrCc5L2mV5AGgBZc5J67M2wl9ifhVFYRyLt1SFOcvaHygkAAVn+bWHG+IdxDkI9mrELQqta111m
qPyQp6535cViuBB8tI8KTtiuVd0tALYxJLSdP4wqNrMIZ5x3iZg1XrJHZKrnxgMiC4SXutJjrLeA
ONtt6RbjGTbq32LM1vtMNS8ELdprYeXNFbzoUl+M+LC2iMAngz986/lY9BAm0k6Fcw4z7NxDbtOR
mpd6CRfDqcp7w1vmz8ZMxF0bUwxLSBjzlmXyr9dJznPUSwvJIivzKbaai2zjgHgaNqlXk8kNqkGx
tUpA105YdFEiax08zQBXPtjW2cRSOguBJhCgjajD2adiSK5KDon3Zu70x8YujDsJvO4Wu8lyY4/4
iarBtPIo73BNtW6QT5FVae/CrzN7DttGrffLKqsbh0sS0lzn9zTeYZTb2pMqLj2csLsqRUdyuXsX
m2QovIR522UnCVkX3089DjvD9dPdOgcEgPOcqPF75Q5TRcfGLIA2NbrkSYhxjb8ZfIzBhgzRPrFu
0rigQtCKcxAyWVr3D7M1dGyUIdFh7/HsTVFXxnFZ+RwBUC7UZ95zItl6+NrtfUoqgS2aA+McRJDO
yMMiIHDPq/PykiO3XA9T6rDSOdcngiV3gl5HltM5uK+s/JmYRHs78CDHD6uCpea1oBoQj30d+GUR
OjiWMTkkkEOSC+pr8cBlQ57clJQgNuiO3BBu1yXDBD73wDx3iYVj0iFa8PlfSeE/khR899zV868h
NSFspuoPgsLvX/F3PcFh/qckR9jn1i2Gtb+n+thCUP4FYoKjloPTUP4j2E+qD1OOFwTib/acv+sJ
FrYdbmHnwc9h/nPknwr2/9Ns5NL5wwVKsO9/qiVaOGqDyPGso2TcoMQ91Am+cEIGykp+d3f9S/UA
6uLPgxjDly+Y3XF5kEu0fgoQtph0KjmY0xFfOOJo0j6Xys++IanW2DZiL7sCj8G+eRmtXWLmJ7y6
46G2OxFZkm7OrPBTDnX+OSs9cwjqmvQ4AzrfTSA2UPF1HgWD/s20QbW5XZDTv6XMLSue89aCRyNT
A+Bqf8j2A6FoCvgebad40xlWEsLmGfZnMCaIcdDHm+HFsRUZ8SptWNNESMN3YgrGyFjMiwn48tZc
jMd8dl4anBCzMbXhFAfHLsfVkrguMRX92iXzh9mWV9x+Ly2/oGgW5RAqPJBpEDbm54yLfztp7qwt
mHOywkl2PatSRIsS1IZhhT9kdkHMRg7nxptpIL9oBiF7nekappB7VZVLEHZnF2B59gOy41meAZEg
UZqTOW2Sfo5JTVdmODkD5z4Mf6x033Dy8TgMHE6dkArPRkP3y3TICzkvoawck8cGKg+SrD/iF8er
yJ+ayPjZaiEy+GVkZOzA1AiO3eAdMNc9XabL1tHqvaVCjvYAM6XLIUHLHxyHPukKTmEQGBzdYMTt
Fj+gn1bhIK2W8RFi8RQ6k1Xv8GG4YaIgJHiURmzpCJphShojZ3JxrXEtsEg+37JXoCgtb4jy3TvV
6nbvz84TKX86VJT3zfP9Ym9WS42HZp0jjN4l009+XJ2iOA5n62dRgQ6j2vWFaju16VbnCTc0QHwh
H9tc3xv1KjEfdDlCGhRbB7rsbToMHlB1dem3RRY2JPgByqBmM4VsOZpTV+kCOq0TDgitx418EeIG
8uyh0ao7+liFNk0n8qg2qw/wO5rWWHUbtL28Lmf9Oo/s+dqU5EZZNBwMZ/OR16mKtIGn1IF/aRbe
dWouWThVcHZdH1K+l+fGrsn8a9wa7Q7Zo98taqGFeGbc7x2ONQGFVBtfoGXQsNExQDJ7zeeuYzD2
FYRey9+odMlusZXJjDHfX0+DwPDetadSGURHceFZVrnryOY2o3ipxo4avOzkBtTK0oF1qoKcl0Md
CgNjkWzzfUlzwzLW10xUtKj2z9RdU/Skf0O8elSFzRnX4vwUPDZVoLc+WwUsVWb2rRjEvKuTkZpq
WUd4ZWhIb6e9P1hQV+lc2DHst9tYtRep11CeEdeXrBx1WGQE3ouuP2HIXQjh9I/EgG7ijvKsVHT9
vagC42WhgojqqCZyHHkX2PAbWWexul4FEPYEMV8h0HDY5Tvm1yKyKdnZtQGe1MmxY2TNYzss1k5D
SvhtmRliKffAikdCsGunQ+JK+7QIAm80vGIWsyv9UMoGESzWn7VbWc/B4ib8ubpji1FgXUEvzCle
wN6YJftEHFbLu/7zD+r/3zDpAU+Sf/0E/j/J8KbfiaryPP/UP0r7PCb53zfd/+//BePF+gX1nQcP
QiDPYffHB7FNVQ8Xume758fgj3h01HsipPhckWsCHrwoxH8T9q1fsFqi5yPr86iGN/Fnoqr+z2Iu
ur77tXggg+p7fBd/VCnhV8JoDgaHQduuX6tOmkRGna681hV5iz0YkQzouIO9hioZWFCWSN1d0+XD
Y+53Hm6ndlxBh8QLk7ylG2vvT2OG3UbxmUnTPAsQ5YMz9uHsoPCSafkkiZ4n+7OsywZswIFiyVLe
LFVrk37xmd4jLZB+2e3awaU9z5xy+6yVA+5SI/jACZP9mhuZh2dcDVjmDPyJ1qZKeaREfFL140DX
x6NQRfzoO7P4APE7XjapkhDUkphitZInthlSZGB9atWLx1Vh7aVCbGJ4JX/ob9jDpN87uSR3S0lh
GpDG9KY2Sa1tinY1n63Wc78FQZunO8uQYGTOmOFXsk5jxzNGZsmuQiBSW5FVBahxOMWP7jKzI1fE
YFFd5IDRvRuT/kDgctkHX3E/pEaif+DOsZri7iIS2C3j8q31K+OC/6eOGGOYXYV24SPx1Jkv/kvR
+Mt/dNDmkhf/9qT97e07n/M/pNH/+jV//YgHJi0HPn1Crm2xonLOH9a/ETQEmAwIWebXJ/brd/7K
0DqfpwVdmUCtCCQByfjH6o4GUJuzuxm4GKuDr9qEP+F1d8zzPuYPAA3uPKbDqf2ceTe/RoEfFxEg
/nlOd9Lea3KFz4v9f9k7jyXJrWzL/kpZz0HDhbrAoCeuVWgdE1hkCGiNC/X1b8FZIhmsyjJO+/WE
NGNa0uFwiCP2XjtyPVCsUmfisGHIQphdeA62q5OWkLsJxSGJdxiIPHHQpzA8kpUUIXQQwwVDVbzU
SVoeatO4BSpSHRnSVVdCRuTqhQkvRH1O26tEqa0xfEWXWYiUFjOKkveEK6ab4fekvjKaY/uIATIO
1liLLxoFscnPIX8acMQAWuO6O2cAlrrRbz3clJv2nBFYOnNeYDASHZjOIYL6HCcoktKnNu4avf0x
xefIQXnOHyRcpqc8j5vulT1A++BzfhA2W368qoBBBLeQNqhCRP+a4OxcVm3V3ZvKs6/dLKkg8Yxs
z8KmIfMom5qmXhkod7JLi7Cm5EC68KhBn2i2WYGSsHJ046vLkXInjMLo2SXTH4QUOwfa4tprOwOp
qv85D3KIRSzGcYdqfZgdntnQbawWwsnCaof+ig6mQP3bOE8kSzAAZdTxYGYEGWbhVB1BjIiEWlc0
Fp4+W9vrTZPv6y4i16lDzgYMWI1J/lHNAu8GpXc4S771LMuux1kGXtgUutMsDW9q2T/2s1w8kI57
kLOE3PQlRN72rCyv7FK7YWKa36I8KJwFZPtDX2Au7WZZuj4L1PHexTsLH+LJmuXrrQEIbIl41foQ
RMpsPRIVPiwU79YsfXdnEXw/y+HTWRhPBny8H2exfOPAZkM9b88y+nIUrzYqblii+Lgdtz0ks+i+
Qy9+FcxC/BhFvokyn2pR38hZrC9m2X6GW7daDLOYP0ZqdWOh75ez0N8A7LGUdvaYzyaADjeAdfYF
WLNFAOscCiTn7BzQUX9iaTr7CWZrQTGbDMKz32AeBTHGdXRi7Mt1gStBzfYEE3HLaYppegzo3pgX
2uyKLVizTUn5RG109jloAZYHVh30BAVnO1hk9hAOsNiRdgmh6bvJ9QlnzBpm9TGJJFchO8kn9DDp
RhECwXwo1siF8EKD15wqK6ta1u0Ett0P2Hj6ofkqQt54S59FrQEkUvN2BVa3o4em+R6N3ogCZfS1
DRIY83WOH2Mu7MibuIkfgYEz44HpGWw1KyWjiKUDAVxZ26EYd+CCYYFDHSUnDOpBSEi3w7/CZWhZ
d4VmROveaquDhzb5MwFkuhedTUPZJ3axNSJSMXD+JTOnr2e0Fw3PMR0UP2Q7TPuwNu65fcSFmYz1
yfcU2ruwcwNEyjXbyEVW1FpyTN2hvlcZTTSEhYGAjGjQxCUk0+KZarawrF2IK1gtJYDVmnZDK3t0
u3Vb3DHnRTptSuU9N4NNaz/1EwSNqe6sPXslrn0weesAS/dOSksd6nEsT55VAmLGvt7d1hHfLq6M
/oUYgXLT2LjuUq8atjVIv1XQzNlmNnp38Fd6RzsQWmZ2l0dVsOqrkV5Ma5KNJxqdNAijL/jtOmBd
E5RMvoNHHya1aLS4zUSzHhzpLyGxnlwq9r1boCuI6vCL3cSKHdcxhUC0pRu1b6CElQdd2eFnhgFX
W7Ja98yvqGlpA0fUimDPEoihVYzhDi95+RgWvXggLEp9IRGSC5PcGHxA2WoUk7/lari1Rpt1W6wF
yX3XmO6SjJLNX28K/lfCOSnpKbT/c++weIvf/rakd/gqCI94+9udqn9uIH7/6//sIJjKCcki459K
nn+UF0LYv7Ff1+krUIzQKTDa+nt9YcjfUHhbVBCu64q5X/hXB0HbQTcCnktYpil0+y8ljM/Ts5+q
Cx2jreQmwc1nElluyW/TNSQB9P7kJpyyKu0vUAnaxxwp9bQsnN5cuwkZKgvL7rq7n87X9e8f8Dcy
cK55WLXN//0/3yeIusFUj9NiMiYkQn0OtPq5qAkqpmGQCoKTYrW07oII30pTT941gXLZa6lc7evX
H/i9UeIDHRRIlFfUNRCE5j//Sc4hTADPfWwEJ5GKCGH5YIazGhq3BH6jmOiRAWuN6sZLmMjaa6sZ
9tWvD+DbiRaQgQwJhI02kn+Y5zHnTweA00jpyP/MY5sN8T2tIXuINIlOtuslF6qBXYpX1jv8+kON
Pym/DA8XJ2HrNjY/ytz5d/jpUzM9lTY7DnHUHR9Ndo4Y/GkchPNp8QhN0GU26Q0bhpk7qZUY0agU
rpXnT29x5rHHwfafLkl+Kt5Nvc9XY62Nb/3IU3VRVVX/5Glp+mHjrIGN0UTxVRho4z5wkuSUVjjG
/KSNyaJU1r423OnO8GtgRIxlwtWvv+WfvqSJakFSjvM952b925eMx4lhGeFdxykvuscs445a6JBB
bjOZ6nsClRgpFmLYEGOn3/76o8X36lyn0OcyJhwNxZdgWf/HExx2TVEmQTkeR42cHXMykJVERRNf
h3FXfphzGmZel2O9tKrE/QEfliGtiKYvjtn6L8dyVrH9dC/zO2MwpSXhloZZxQTuj8eiO6aVMufr
j6HUs3sg0eaWk8FEqvWz4kGfKsLifV9nf985oOX8uo2PcShJaCoyKrmlPoBlmWdUDLcSSAdUx7Aq
G2rby5CMjUWq6VFKl14xkRrmxB/XsH340iYa3aVIJ6vbBWmbxEvHJ/Ng8esz/SdRHWMOHlNsAjAd
e79zBn+6ks0pKMU0Ff0R4CzMFmplhD62ZzT7VBfp868/bN6v/PxY5FR6s5uLB7Ph8pD9fkkhb3aN
sOyyo9+k1pdGtDF5WmXqX3eYX6NljmvDA5CRaUhHFeTutmbCiXhNR0HXuR7ms3ayq7ssrpjSxqJk
XjhZBt6I3DUoz/7L0f7p4Ya3mhfCfBnSxrrff/iybsdetH17TMdxYBaiK5dFSeRgM2M8hVkX5Rky
YyAvObI8We8ok3GGeLB0L4ygzH4AmoFyj63FfRj1rP7MTI0Vauu74j1APOExg+7VVwVu6eLXh/7n
83x2hSOSRJQ5x2H/8ZK1yKuCw1W3RzvV+03Z+PFSM9S41a1KIlTwvPtff955IPbHewRSHB51yyb3
Ggf7t/uVICKjV2bBWDhynSvAbhlcJLO7MxjR79VkWqexG+w1ADb7yQ3MOF4aJaSevK9fkP7qm6k2
DKoxWhyQPUlVX6s24IaCijJdTaLo1q7rNGutHsJ92o08+QZskCj6cRlIIba//jb2bKn/43WKrFbO
Wz1Pt9ggut/EnGZbjtTNJiEC2CfNDfDrOWRBp0skYwilH51pP/6A4pYXS6ykZnJlTJb5hva/sFZt
6vnWIXVN7dpUlm4zNZjMaiFb14Hm5BmPno26b/RKayt8KlR3KLAsp5GDqqAqq2TnRmFqLASWoGGF
4b2+II8iVwdEXkWx8ch5XQdYxmcRfah/yiybcZVN7sZH0+sYStAM1a+zhwn1PCKWVRID9hmTImbN
Z0T+xzi41jUSy6Q8wu8g7d4eDeUdqtKBMjbmnaUdkKyqFnGAlz3CD+ORlHeyPGlKXWB/tvY26WTD
SjkD3fzUFdse4eAybIEYCyzPV3mbpR8y6Oh7wsiRV9OYmvuxsNBrZQg8383YDh9HEp2fi5zMuqLW
DRvNNLKNmOAY8gQUZOve9OOXzhyDO3QiREWpMhra60469Ag5YlmYwV0XLao6HJodoEBBDBwKw1Xb
yYCw7nLwFlZWYism813bGISsBwQGlzX7EsOr76bRETCBKwrIS01PiucIfMlTFoset3hhthvAM71a
Nrypg6UGmPtdBLm6cJQmv6zWzw+dW4DxEmkYXTYgkLlsMxvDFmC9cdPnIPlWSWGoR4tdFBs1Te4h
61QEFWmhicGyqlzwfTnUM1SO3mGUhbY1QgAAQJC9E6rSmlWgDtUMMHlzMcjOIAvJRYKzHH1hTJhz
XNa0jIXtN2RPrbFAYTJe1LVDODGMCcBdsilBrATu9aj0jith0Kd312qdqzZsJRSiSRaIVAbtRvpZ
+56HurqoZjvVxAyXKMpR4nbTLKQbKblTJuaRI1kpkzc3vtprEibaZYcD7DMEKnQja0mWiC5AAhUo
uAgmtEeEYq0DVsdz3+ohegy0Uj2FpugemAkX7M3K/tDiyAAGrtoS/WETWNiy9MF8oSEk3WMQ1Zsp
UIYs5NjmIL074WS3UdLH2VXvmurL6HsJjKlWSbe1xMAlkrgDKddDprn+HXOM6FLaZK/NeJhwqyxR
qKUS9RFPPmyAEiR9sXHGCt2gk0q1MM28X1Q6+KGslOWdBtP+Ke5w9g/g199jZxiuHT/+Ytvl3RKF
Mr2zucs384tjtjTpPmqqkrhU0ECjfoM8SXwl1GTJQpc6hJYwNPR70Y3B0a5B8bDHkC9xLSXF6jhd
DcIXt1PlepI1edDd5Q2MMZa2USjIhzfifefKasMD9tEOvPxHk3ZfEHScC5qf8rGKQhkv+773r4w6
d28bomoE6sUofE41mK2+77UHAW36XoqMKywc9fEqdkZ0XUwKkk2S122wmpQFxXyKey+lCE1LfduB
UBA7BhWeWiQCpfFCr4sSuncmCkCMpNSypLDjftzhJQs/Ek8TY/lSaXbgCAZWReEeR69ob81R84+W
1ejPXucUL60bk6xOvkA/611N5pvCvLRhPoDFqT0bwXMJBVBEsNExyjnPVdtmDKeK4mRhx31QKNsQ
hwPZQTg4hHV1pCB07rVk0OotUGaFNgpm2qbRCvTffowShFSfqYMx2RSnNOzuUqcP9hC+u5KAb4uc
PaIQVcoe2bE/O/aYaExYTi2sJog/W8lYDBtFC52/rybHXxuYOl/jwpfWAtGX3x5ddLRYausBApZW
6GmDyD8uOuzqEl/hxBj8C+Ov9VramnkoLJS0CyuiO1x3ifLVCUx+ka4Hsrs4v6mnmXjkHakvNF0w
5aT1eelrY7gRs6V2OWU6uXCQEUrBtDKIZoqyZNaHFHg6SNsYP8ax6HNytHkrLKpC9w6OQ0gXGePV
jCRt/Ap3+FAXc5pPl96B8u/f66n2Hzo/Cy9ELuornelZgSuvgcxHIIwXLHtsA3JNaTe+TimGZ1/x
yZsqGK18TZRvGl8nQ4qDUNeLJrpttUS9dB2KwAW8J+OouQHjpV566FIj0S5hXuGPSHQHD4Rq2G4V
gCqjTdF1Eqlf7ATuwani6Bjjkn9tQviGKzEE4q6GQfkGux/uRh2Mk4Bp4uVMiuqi62+N0qteJ09D
ldUCj7pQIsR7q9Ig2hlSMLxNhV1v0L8D6EOS1324LQDUJS+7CIk48220NjYAqo2fFljFe6M0vmiu
4nc3QwFbFvS+m3iAsrCKUnh9C4nwpaS/djS8n7XQUKrZqv0RT8280x9sVbIXpIPjHan526QRcmuV
AnCV7Q++tgXn0M5CW0jxpa2MU2+VdAQeGt/7uqC3atrWlWtDRfWJI8HYMqRRC1Wtyli3iQGLORZb
IyMN3k9rhquGQhI7tcWT5knf32o0bJxWRCVrv2h8DAItKPqVKvrSTRfEsLf9GocG0giyIrw5rV3j
BLQx8hqfuWWwHkof+FZOXkVEAnwx3faiJlqJEfpX3UzoTbMgQSQDksM8lcTXSZwXIbGVupORFGoO
ZHWyRugea9QO2sK16y491mE9VasqDeRd17jJcxIRJIXovh6eGzHp7cFmd2+vDczP1hYVR7DWnaZ6
6eNhuKlEpl+5mQ8SbZFEeWHdBE2pRTNBWx1z4iAJ+yTu6cWYX9Gy7sHfTph3uVubwLi1cit5d6Wv
H6re5rLsIHYZa6MKh3GFmjn9AZmhOJRIPYgeToXfoK4JR/jdmnMNLcJtlk0TwERBzKLlawVh8BSW
dQOMq+7D65i4MY0VqeqPVeapjQHB8N5XBkxB0+s32jD0vCCwN14z7rRfomR2PjR9Gr7izfZuo6AO
HlHKosOFRgy0Tcf5/9FaFU5gF+1XsDdJJ3sB1ga0I2bObvjRdKVNPvoIOC87JInlNTPLbFsFXnk8
/ykcXfkQIlB9SMU44ktG+TlSLHTyKgp16HBai144FS3OSCRF1jP8ctDJIZxHKBTu1mOft1TmRIRm
CoUnXNv8ADGPj2laT4L8VaiEdWugYwUAeIE6Oi4/GYP08etUqwYoXxmNfEez1+23NCt4Xg/ZkIKI
sIfMfLIBfTh4oxytwczvlOqeDtCR9w5EeG0NKUXHEp2hJli2AACdTd9mVDZJPcMEyzFr19YY+d67
6o0Uzl2LQv7Q9QxrvbJ3gR6MaILO7cBfSgX8f0zE4RD5/lNP9CfE2TKM3sq3P8g3fv8r/1ruMmpD
v4HP8vtil5bThUcmGMTPf/SPze48eXVo5eisQEmbJi3r37Ubgmx7VpkWAx9Ph+0DL+svbHbPrebP
rajj6ox4JctdiEa2+70VrRX5PXjj5VYi0FjqRW/traQlC6jmCWXKAJNA60U87wYGl9vA9ayR/Uvi
9dQThSJcAKP9+08n79+MZWGofWsoOXtCsK5lp20zNzS/zYOZ4gxjllbdln3FgtwyUNq4yyU1hGou
rEFFuzqX7/6AMaclBu1C9N7nAKKCY3K8Oy5t4u4VOBGz9+0HoJkxIAg/+qKI3VRdK+4s10/eLSMh
CMZFLl6LC9jTKwzZZoPRO0gL6KBw73ajgya7z+M7LXS8l7FS/X2EKr7GkYI/aF/44bFNM2ttypY4
BHbKPS3Yzu2i9ZD1b270KmhJ4lkX4+bLQq+YymnR3kTvUYf5F37Ti4kJsFVYNZaG8QLSds/7dXAW
8GN285Bt29BgPhU1uZ9mHm9SLynWYG3FuicUmFGJRPylykcTp1ohjE1EOBL79/wKuyCuI97jpSkf
xxoi16rTupLhEPFznLUqGiKSc9up7SMNxojhVXRQniqHcOc7lgS3FZnwVqznbpjY8lbqy2v9+kep
mm6jR5NcN4B/jNi/cohSpHymkKzz7EdmOgzsFPDyeITUI+3kRI5cv8gsBnmlrde423yxU+gxj3Y0
YL6LoV8bleEeeXVk625UO3fy3HttQBAny/gUW+otC3ipZ7lxFSsoSnpYZqd6KKpVpKEtWMR5mqwD
zciXnYgeIN/Vt4FebMNOXNSkZmzyPjbXZMwvOit6SgQzx8yh5/Czh75MppuuN4a1E4Y7OzdH/hfk
F6lM2DvA7WDhKZHvyDb+4QX1S1CScxcaUNzpCerr3mK97/UJspog+zEE3mcGlGDrefOuuAqehko+
pmE13XUZ+iHeimm2tgK1CcXwlhGPtw0r9ubVWO3rpHwcvHDcN3pf7FsHkaXVbOref0dlWD4SLvtu
2Izqpb83nCFxcfRLBPQ0KWtgXOONndjXba6DtxthAOeMQ+9nXcUqr7WLSfdzUEbIE93e9y/SMnTX
bk8BshirelyjgRgvLDwZjclCF06wtoTkxg7bLsBblIrwokFs3VKbE4tCzISF3n1RUTqLBuqKLWeB
vzalzXPvlTbplNUxD413ArtWBn0PDGspsy3FgqQSS0D4UiEAHIdaVEqxp+QnKNGHCLTUAIKNc++6
m/ryPs6r+LFmh7GMpio6dsBU1sVYudfkFw5HxlrLwnrBQwrxyjKHDc7hhINtpyXrA7kiCeWYuONN
C8eIkrK8E1zt+7ZEk1kk+YIIB/x8bfaQYvtYQek4jn10gkt7ajUaLNW01TqqNedS6QoFpyLqaa1F
WcCQsplOoG7VvQ/T4oWE7/jUVUOxsEXZX2iOLFeyIkAb0vBtG/rmpRaEbAJwci7g7nprP6u3JsLX
JfxouCymfIcJKW9A3xp0kRiJdlPVpLsQrecCaZcL8w03c1l11xAw6JpD68C+RB0DDLBfVp0kH0Fd
asgdFMYR9g38VNK7S0m7ZG/N98cA529RN2Qr0Ey7bF7gklyuvgjZZqk7r3ejyEJml9bvE7jxXo8K
eC/mcBeNQUgXG5St9qFrEN7bxp+rB7+IPqMRa5hWhPD2HKG2CqKusgtkcdbH6HvlstRskwQt62iR
3Yjfo2zWdDAGpMO4L25qOyVu57zKHsvch8tem2I5DLp2moaY2zillyQOLlhF8zo8O2/GvZFGe5ED
P7NXDLU3tNXlxi8BuKDMQbIzb9tLx54X7/pUIz1JvKS5jM/7+rBLvbWMndJaEonuF3eDWyPLRpHI
6FSjg2PjRyuPDqBl5vUcz+oAZMwIBbqzaCCb9QO8tJESzCHLYKDPEgPtLDcgKKQ+8egQF+QC3cek
0u+7KsUemg798FwxDCBFCP2COSsZijygptMb9I6uUv5+MFX9OczqhwIV87r1nDskz0gj7LNMwtQZ
CjPOHNberKJIK1sNi+wsrghsdBZyVlygL+T+Q4v46M96DHdWZhizRsM5yzV01EWzGt+755LRDv2s
6wDHjcRDP8s9CCNHQzNrQBKjbW4IJjUrpEo8OSFrFghGMrItkFs0XboBy4xEX5rtVeI6Q8oST9eh
9Zj6zsh07wirJyDtrBR1SIacbRXEfflSn3j8MpvY855JH0pdy390pshoH6K6BJAeTuzw6BDLteQd
ZCCXsX1zicMgHxnDN5VYWcqZwptSJuZe2crbkWrRXnHCYjLO2pqhhO5W6iOciupHy1vlzp3BoX5Y
wQkgWy1gfGPDIRzaYdz4foUt0nQMUS1Ez/BuN0xGBHyBJPb4QppNzKtby3T/NJVaWz0Mdjld88pn
lRTh8ngGcgekjYC9wNkZVTO8xG070IdUUc2TN/aCcI0xANNrGGTrAacUva0PgEnSYHzpbALUMnTD
cD0OhnqK48BZ2kh1dl0uZz51oy/TGNOUzSlYJLaHMn6w/WMbx3Qd6djfuAmUl6MIwzA/TYVS+jvI
ZzS0CwCWWrZx+pxfdjljFZ2TbuY8Eld274ppwwSjdtfwJI3pfl6wAnaeEj+3L0Aqqv7NVnJ66JjD
cpvnVuD/f003gkuWmv9ZmLFS9RvIw5/FGL//lX+KMWZlNjgSNnHnyp9N2j85LTOjWMdvxZoRtYZD
ZfwPMYbzG/spvKOG/D2u6F9iTzgtJpYlg92kw66QDcxfaQmAEH8rv9nwML7TJatsVjr6LCv9eV8f
wR3zssSID2AVm+hTdXg4F5DqKp3HJ6XEyAJF9+K91QfkHwRD5glWscr0Nl3e6cndGApiOSI3Sarn
zNNB/7UpYzAsf0iuV7Svw0yyTf0fQ48ID4tH8IO4s3kjo2tasTJacHYImIIA/7xWwIyF6cTQsKzC
aslSFGtw19s0Knnh5+ltZnbh1vVZlS4s+F7ewgP4+SIMWRfrRrj9OtFqYtakNVAw1v7Kwly+dc1K
PlOjPgZeEd9OfWu82cAudGAgjNCaVh/ueMJVpz412isWm5lNMEWelCs27Pi3lGYWBxHaygH8GXYF
kFVL857CMPCuS62EeqUlTkEYKyP6rSubaGuDPcWMxbx7OFr098OtXhZaOCx13wru7GLI6w1ZS4sh
Ji3utlV4u/IFo0SXLw4Kd8UIhNXL1KEt7wOCYVamhXgMKWaWrGL4YjYwylR77seR0s5HJHBslBVq
ax5dsPYxVT4OnII3iGB6ehUb5XhimTM8cATBETWXtzKc6QdjcCITWqe8ccjBxmLiMAwMjFitsVFp
9x7xaekKvR0ollgXF93QVJfjmAttyQ8+HXpV6y9RHpkPVdQ2Wxzi1hWn8qsBWAHtwnabcUE2Qb/X
8YoeWP8GmxLnPrqNarSXZgp7Eo1muU1B1qx7Ow92ba0DEOmrdyKknmIbysRC0Uvv7D6Vt05N+wjL
VGSb0Peij9TQ0Rxbo8/Jxn9VarpOAZ+V+xwGJyUYoz0dhsWB9Kx+P0bolFs1wezolb3WNdt9p70w
PgDHqmDj9gNu5jTa1om3CXoXdK7RkyTVG3F3Z+q0S8si9olR79I2Lo9srq8aUCTU1hUAoQtoLeXz
GGhQH3m7jJdhbRU3BJfzxqWTNpo5XMZP1JZNYNHvU7SX+dPIHrXAvwfyeOU41tCzgEqjoyinybwS
BPMMGxgppiKGoE7hUorGtK9rYWqksThgukU2yheXqJ6KYBi7/gj9SFvVut07mwzTb7PJbD14IAYH
J28N9mFaN2YHCm9I4CItQC8TtFBMEaEMuYoVqEgGyScsFTXvYhOxYqPbZCO5ldFAMu3Svjhx+7XG
NZ1wHu7gSgYRF0tB4YBdfjQH8HP+RCyCaaRPGLJ9m+RDEo+XQH7ZsLnGiFeC/FkEO7maLoiPmVZ5
P4SfAavmdUGf+gxXJSVVtwAhmFdVKGlE4WQsULLQWKihEEtNhDmvM6XhhovLpg+3ZKDxBJn8YFqS
0jtYx3yMwmmjt+a4TwzXpeAoRjC7VPhBtJ8aNdJCO2STXWGiM5JFr5MzQRXLyKfiP4wv2Bq7/LJx
0rZgK6Er6ym1gmaTT8P0xncl+chJTGNPZrTYQq0ZEZ4QguRdsRPApmjqM2gFYdCzpQa1DcwZw6Jm
Ikv7O53FOqNasjO2xTsjXOQZ51LNZBcuvpbIDFG/RzP3Rc0EmOAMgyHpHjCMyQp3XLlnYIwxs2Pi
ZMbIJBlEGaprVEAhU2gW2d0MndHiGUBDfm3xYp2xNAyvnWeDBo88ospn8VE1+G4W8IQZQwC2yYJI
ko82utZKt/Ubf+bfOGcUTnLG4hRnRI6sZ1wOBwI6J5spOt4ZqNPNbB0GFDGLfwqqVcGzknUauVh4
52ckT3HG8yRcd3LnnbE98RnhwwsGvM8Z7NNNBtlB8cz7SRK2RMHMAGLEDz4jG+8KqBFLPTCNrWGQ
0uI57Qre0AodIfr12lyS8mLej+gP1tbMHMoEvBenSvaDtMpbT7jxBmBnfMrNfMYRGvsUdJE/M4xI
8aqv9ZlrlM2EI02HUj4zj0BvYHSs5bTB+aPtHB5gw5GUGZPpP3LafI4AqdydDqvEe4uaHAUW+SW0
+c+ETffiNTccYpyc1st1dC49zwO0jfWoNvEIEOFyUGN62dcRrs6haVP1oYVGkfyuefxL49n/nXJa
RqUUMv+5bLtRqESJu//bbfGH2o2V1/wX/168uc5v7Gox6uhI7VAMzWKXvxdvLnm2lG2GpyPXOlP2
/lW8Ybhjlksxhc7WOttx/jnPlb8xNGW7QeHmEMrwl2o3MUuVfhrn2paLAJHhDiJPOQuMvkmZwDMW
jfTyYdt6WbltjSQ/8aqm4XKEt1YjAVyrsMmI3HbDKnzKzAZpoDT79r8oqr7pTG2wgRwD1iRnRgoa
xjdFkFUzjB2lPW2dvq4iVsJNUC6tLopW7miF+04zxaWHy7xb/PSL/ZvR8b/5XH4SXDIYn/A1et8G
x32Sw4xpErEttKD6EbvFINl/FtmpYrWNFDSpbqcpGda//tQzS+8PZ92jiPboHEnrdBESzwKpn2SB
AdZxXw7FsNWUgIumSHu4Qj5AuWO6j9E4AaZOcoNgpNqHOaLlLNsOlc/OaZfbLoZljEbGsm/TYtmq
lDg6KSpraSIoAhFma7zUDaInVDo9gK7qv7yCDR5fs3XhnkpryWiwQOAJbAvz41C183OjPE7oOl4A
yG9//V2/yVz5ZUllpz1AxWzBUxTmH7/qlGkRP77db50xvchib9wI+K5A3FmzM0i2yxe0bcFFHfmf
v/5gy/7zjwuQmsbIlXyw53rfPtqX1FfQlAHMQoHRIcNT4bOCJn6pFq/Ya6K1ZAWg4Cgt6mraG1W6
I7/yGGt6u86CfdghTSLpD0Z18snI8irxsyXXxT3kmks1e8bh6YldaRhbJw5YyU6HhPt2VQDPL+3w
LunMBXKeoxN0b5nbX8bC3eVpfp2yhjSDfI3dZpVW+XNfBnu7zJ/iUl20SOt3bRXu/UiAzkXcjDz2
6IYU6o6qmELax8HjVij1l8wMLxATrYTWkowYt+vUbJctSel4kygj7YxRbNAby8rRtqNgRJiH9PsW
Zh8RpcOyDUaSAIalMKolQhjcWnKnYkxobvsRWhi5Ow3mLVQGZm5xYZKN4nZb2+LdiVp4TbTiChvb
C2q5q6QKpkWDaYtdovS2gXZNBL2+jdm9EG+lko1R1QEjQfWcWwjIvEAuGKatJXqoZa+NCMm8fKXS
9jqz4RCS0vU01TMBu/2McmvZI1lrRBRD2A5Iw3ReSzLhCiaIfQEgYYq8cu2J9pXqhaEKppNpq6W+
syf2y/mk7K29ZVcEGPXqLAgv+9LUD0K5MANUWldvbs/RLIPOjDapkOkXFN0JhILywoOqQW+tpK+U
dhC5xcKkQc0Ku7iN/MMALApcwNgE/j5v8nBLyZ0M+NPs8cYqc/dRFt5wjjQw32VTqRdDsPBdRQlR
9yc8i4hxHTeo3tmFVMD0q+TTSTXx0qIMvunjokXuhymsWpeqHLeiUum9O4DTm7fzVKyW1+msB0Bi
GzN6cIHMmdK2AqWxzuu5k05wBPcMbez4oKlCkQ5YluCGHac54BaYNlY6jOvQp0lp4RUecj2vH3sK
jzvSQTXv02mkcSQEUueexSkBmsNj01HocTVrgMbsjtFUmeDsxImwLBGdHeVUxf216CUrC7e07GKV
mXUklq4FIWKt9c4oSW70s27vBnG3HNwc7blFdmSHY0O16Q1GrOzkDwSixPGQbogu6CTCztDYommm
+x9TN7rVyD84OvVk40/T/FHfQPYgQoOHqXlBnHdzaVmRO6f1kMjgdiGAtoD6FtBHxZ5qGXgdYGu3
apscDWnTQL/yIFc4vrtvbVKA48GuHrzW8WBR63rlbyT7h2egDo1aRswpIDy7hcI0mCWY0ZEvvfBm
neV46FE3QK/lh9GY4anmMV4t0rAg7ieFKc8toDE5bAtr7xgBxqyio61Z9HHMe85OWHkoMEzeMhtq
ON4BSO44K7De0RxtJux1J8sN/c0UAF37H/bObDluY83Wr9Jx7qHAlAng4txUoUYWZ5EieYMgJQrz
PCSAd+qnOC92PpSt3hLdtsO33Tt2hLzDNk2yCpX5D2t9y7R7axNpgeMnwuSjMcNjLXZeM2VylWQW
xPAoKTdZmY9biPn2vHNsXOK+x6ODkxIV7GdojQFL0STYBx7I9XZU3mYitWQv3PptIvVlh84141NF
Y2OP6XQaUCDRCscyeKLEQemSNLsZfCaUby1eJ7J+jp3ZwcTX5lvkcMbVFPSqWcee0i80w8ycXRkT
EbQmRlKzAWU3OszVYLzXZWQ/GKipwI96lRdesSN0WRCyUji2qLjUxiJq4bGcPYOQh6hoFQc4kJAb
vrl7b9NMZsSvp0S0axmUgIxZLxIyai2YX9DlvDyaHqrelo+SSUnNvEC1tyqNpqu0MWKCsxrRIYBo
LMnZyjvjBURAVUmoJX5k50OBKb60Vq5Do0l2aCdvezBk95rZhC9S5JgmrYLE5WXfFd5MroFDlEmH
/oJV8d326gJMbAAYJLJKOpg+Kts9v1i+jft03BtIizYzyFSWky7epa5jmk65fyHFGNzojjXusSv3
D1Uwod4P8lhdlrMgMMKZh+lrOpr2TRnSMPrWOMz7xOCsMKYe52Fo9PJW6qnJzDrsCILMIyzRq57G
jxmCo2DOanUAYDGsEML4qZF1BCxoTi9WstcDZ+2EevYQCjs8JjoXhKVNS3zNmJ26Dq01uHbHV00Q
wnvzFqqJrab5KU3ACa3wWgSvDgFRp05V1c1k5erNjjJ55SJsYbPeqE1BKM+xx5G8IgnFusQga1zO
AjY9hyGxL2Nl7rteB0YzteDJ0AmxnUF90jyUvKEMlirJFNEug/ZLYA1zua4QebFH9sKK1JdKmhew
4IJN2pbjmyjS0gjWBHTHqW90VYsAPo1rUcYPjMkZpR3B0YGJQN41RVN1HZnu0Ks7FmIgc9amoeg6
4/5FcDkmlbYf5RIp2PV3BLvuok4xqDRFsdcTTlelUBvzitFz9j2aQK9ljNLkRGlVUIdXpg1On4/k
OHLMl3rziAsFjouhkruiqrd8zldxpo4MVYvNHAlAj020CV24eTnaQ8OVB8GWcUD/t6ph2GhVeoFc
1leg71fJ4FxF9tRd57qZbCZz6Nbweu11IRIyPJFBTiOQuUb7OkNb49kWd1Gh/+7h+HdzOH2eqvf/
+39ev+Vx4eNnbeKv3c/zeQO+HOXmnzeH+/jba/brTP/3r/m9L/QWxY4FbQcbhDApUGkZfwAcPOgt
NHi4hvTfBEA/RvrGJ/4uIhddt0Eq0Lb8S+XjfZI8EKCfkee4Dn/9JyN982xl/KlDMbAdWq5H4yqR
RXvO2Wr0U4eC9jdsCs3x9vbYBQdWjMndEltByW6XNwncRpJY24fKbajf4DK794kIJ2Nnch6x3048
E01dSlaAgen4ojOGRqzmzIq2tj3mB6blnOkrtERyeLE7HaJTFeaz6VPUyDc0ct6bB8rwbpzxtK/q
qQT510AseCTPCfGjxEWgs+Rq8XpalaERokBvRMQyon3QKSQebDXqDwVbSyavtLeVvo7yhp1q0yfp
cS5UrdbDOWAmAFWlGHE1BM/E5xCaxnMmafsa+lSPqnQJrLFzFb6ZxDN4ZFE0KJ5zbTDvpZPfku0E
pTFeom/scwpOek7EqVAdtP4s4QPsxxra+oKN6O560phs5tFLrg7hwsQ7INk7qXPujsbcOUVmmddY
KmT7bocDoWR6PQLSPif3DOcUnx69ZEJ8Uke6z5BXsbVRVuLyy2BYvEBzrToIa4V9TzC2OLmljPep
x2DOrqEwrfAEwTabWiIIV04Dc3YjzvlDcokiCpycSybs057doKQtM/Ff9TuKWcKMzrlG5jnjqJrB
rm3mwGVICaz3nIVEzFIitmTmgsOdsQp8ExA+XrU56vDrEedTXs3TXHuXipfkHtnpXPhz5GhPbhkn
N9Co+3QzO2nibDOhLMC7ar7pzPieHe/XImQR4OnpWnk2WldqIYLsybsbGDlKmfX7zDRMduMzITBj
bq5CGKZ7rUS6STGQH8dU3FIZurcG0XDdyi71cVtEzcbFh7+WfTbu6XXGg6NabwUCAb5HY3e3sdXu
ym6i0JpwGSO8jdx3hYITs29eXKpw+MZj0e5Z5Hg7IvGKLapKY6tnMxscs8r7fevxpq5mOelXvYeo
apXUk+cjlHcerSIPXxPTjj5jvjIPPKzhzhNZ/aY5Xex7Hiq60GjeTSb8j07hPidiAcymoKGr6VkR
7/Vo9o1h7Cc40Ot2rjEYMaphCD9qornswvmBFECyhPiIpQ9JkAMwp/MJ901kJtcFuFP6NhXod6nl
SeObYwRFtTXDmnyYpKOIpxPOrHKvqplHtRsxJhNmQxqnDypo1B6iWiWQxXst1NYMUFGIWGNj0q5I
F2WOUc8lWtICA4M5ucFl2jXJGwE55JPnmpbf2S4ttjuU9ZHpeHDF5iS/jVxydxu06ledlSODBa47
XjW8ZjUhVl6rAxdIxeemdTrP19pgfqnnpA19ktfCwHeUsJ7zxApLFtly+BqFiftkQzL0Lk0nmZ+T
DMo+kfKJ3CdMT7kYCV10NlJKlyvWgZkiUBpdUmzgdDStERnU1F9hkIpQIEzlPp76bI8gyulWEmRF
4ss2D25yd+BZQgVoSf98R/z7Pv27+5RdtMV45s/v06vX6bWJf7mDf/+a3+9TzK/MRRcTMV5bGAQ/
6WbRTMMRlchfSYG2GKiyP/9xo1qfdFSsXJd8KSZH5183qql/kksDp0MtxSvAdOkfyGa5zH8eszLm
tYEeLP85AVQBDe+vU7AKNleMaqg8DhYJcIOpBacmNPPfeFp/ih396Kjlu2C40RdpsAnrdBEB/zxW
bLj0hln3mmONp+sy65zZH2yn2I8WeT2TrhCRida+lUrq22XPc/jpHflvhql/8O0v399hewT+gaEq
NIBfvz+Xa4Vyqq2Pc18KKvtQrCO0AZddxKkrhLNPJbpALezoqlhe3Mo+qpcxmLHL8RmyhZ3SU4hd
5LKSdrITNe5urVVroINjtcrbtnnqGCburEQ5G9JY8FzExqStozIytprREWWZOz0+F+Sr6ZZWpVr/
9S/IbP0PbyOPiC4QQfMK6x/H1F6Sw52eQFEJpyHUKvS8584e7xutiEA35sXVOE/dhq+N+l0Sqfip
M2x1jIJKPigQShvH1dx9BtvAz7TW3LDXt7eRhDvn9tAV/+aH/Wjy593gWeAPC+UIgv7lmfyphEt6
IMkFPezRrlAlB5KUq7ZRl4ExGC+BbhwpOHpfR83KWrTVy4cJXayv08nf/fUP8tEtDQmM558/+fxZ
rEA/rBjsGRxrFcbxsZwi7Tg6hbWOSXa9CLyk3vY4Nv7mXTKXGKQPnzbwEcKTzJUhFv5Bo55BvWuG
GiRnLfv2s0hAKOAjUqi0gUBpu5DO9TNnfrau3SApSZ11eG/cqEu+4K/rETZXxYSgO4zABM/Os5N7
zcaJ4iNX7Iwko4yfWGovI5IGlt86kIrmObUJhg4iz49GWcPIFrz7eqbbBTa4pn7zjDh9M5mx+2A+
Zt/qCFsxrCwjjMtsJFjBUFtNpXXU8HYeENH5Tqw3T5WWJEcy4vJND/+KOx5GOPrl5NVyAnffN0V5
iWDB9IepcW/KJRliA/f9lvENOQDQm6pNhJ8GhWSOjsbWq0vEKi3ZulWdr3vEuxdjUjW3Uddll4sU
Rt4ymeMObsZRwncnSm5chUFYUECSzxHBJhO4inA9y9JHiDg8eyymj4A5cM8i6FwFkwUuCg10hOR/
oiAf6hUzogNpCQnJt6yOWDqQr2qOOYMm9Ol2gylGFHh48dRtBMI/9A2ePw3IhLRokgezK5GikxLI
uGbWlfVV6ayC11nOP7Mah+FeJ9J22qOd1Mt9Hig3OrTsjb016gQjY07YzcZJgqMj0w6panNVUh4B
nPMKShW9KA3r+zKl4WhMGCMmfgiRMr3vANb138bzanVatqxgKFm4eufla3BexMpm5BdaQ+JK3Usm
cCDEvPPqFq/4ssc1zktdLR8qwafbmZmBoereyBqv3TlNZ4zyXK5VYbtoVxLlxsdwid3pzgk8SEGI
dICELnHcogQlKJMR//tUpIw7OQgvZBJMwB1My36CllP7jW3yDiPbeY8WKrrjogLZOKPWPqSTEzxH
hU0UbTbqZC+PNiNYB89ESWBfmk47miD5VLAhH7ZtvuyvLbN9qN3GBO7mYLpGWbn8GFaL0YBGSYxr
p8JlxIx6moZrMy1LdWKumyG/chClkKcUhQfHYXVySDFSezttjKkaMev1F3Nv4RF2nUanGEe+lEsa
cEPzvC0tr/VFtU2/KnVJ5rhTB5sJKs2NhzbILx1RHCfUFPso31hhYHyeS/KC5xbojV+lZYYGJojS
S9fk44DW4noOje8Yz3QKV2jVgRggAuoNH4h0KPyqkergZNWwtfTGu55dMV4TNiRPKh/qg+oISM8a
SsIOnXaivnbk+G4YDQ/XyoN+J6dc3k7YI1d6hepkZsAa0T2kMUllU7Mfe9O6n7RMXmQqONkeSRmm
rR6jzM5Wetjh50A0fTV3WkhowqRfRl3Rv+SGMo5tUbg7Lh6al3gmRSqdFli5me8Eo8RulajaXMtW
OU8y6aP3ht2fbwQOtvewyanZ41onTUNiCEt6Exfw+Rj/d236t7WpzdT1pyvvD3au69fx9evrz+Mh
87cv+THqoTK12NNh7EPfDBSesuLHqMf9JHS4WMsGGgHl+ar6vTRdYJ04rGjDhMPehx3mv4Y9gn8E
qBcQ71LX8r9/VJvKD4tSJklUp/zI/MWkQMUh9kulABpQK0xg5PvewjKuKtHR/sQV8hhNJm/pMBNm
Cp0nfp4Jb5jQy2vNPWNZ8viaMb9pqrL5ipNFkeucOxbT1T6+ip3GWnW1l53SPjJWNFM2H70oJtei
B2LerKpmIOs8wWRtJbr5pqYsPzm2Vs0+O3Ej3Luj7uzNWMvfW47kYD0M4OLDgY8i0R3S0HbEunIF
j43BbiliV9luMLAam7KrgVKbhk5El9Q8VqwFe29HCngUqgkdd6eVuXidkDVdg6cbNq0cQ0B7pXmt
cLLcO0UIVsACdOSbbUI2e+9ioV+VJtf8xuyiOjwQID6PJ0Hnussmm80xYdVp+xrXY62vmglh+xqF
9Tzt+gEGASos3Zq2UzWGt53R4TdAeNYztW88ypJQC2piRJMyvnYmI9vVFsQtJP0OQ2eIvBIIqGta
lyMK9xcz1oOBqbgHGMudg6tOn9Sxcdp5E4zKuBS5i/PYbkBf4CqhhBB1MjzVrE1iIkTihEa4GQm9
NXOjxQJTOdPachlVrQnnSncmCnyEkIrx42Hmv/6UkQfooK2Pg/JgIX6KcRpYbpFtw6iWxYEf0zI3
IXr5acVjI8ad5UTyc8e4J/CRvWVvYdUb3oWZJTam+7489IgK9wom1cZcXt1JtcHdpGoGPGI22KnM
VpPuCE1wfbvFdG5Psvg6GGO+F4OOKSKInPpgDS1gda1Bk8vtKJJoPajOe0hw6+HmWNK66eX8mBWT
j4mtIf0AJxX59CC8QrRZ/uBgU3JCdhbc6B0lBfsxZTuJrxkkx8p4TvauoRhzEh0AebNo5XMoNI9d
wSLgb/Iukntrlt67h5SBOLWz2n9ahP+YflX90NaBEZwCSzbYAzuWmvedaBJ7ZZ79A0ld4U7mHcdX
EGI3pyZpe4Ia2t/SUdVvWankn8UwKjB7Lgu67Kqa+I4rCoz2q+n11mJy75zL4RzCSnrNksg6Lums
WDGbQ7QktjLRZWk3V/Zl7ejs79g1K5JWsH4gnE1Ww9DZfBbMGr2gc0yWRNilL9wl55jYlur3fl6y
Y40sKwmyJ092dEmWxSoz3mFIqba92Syh5EH1TlaR9ZiIubvLqyWf9hxVWy2ptVXqPIZp+85o0lwx
YSSavDAwhAmtHI/pnI2rUiJFZqD74C2puL3qh22/JOVaKnmGhRLu4okCwSrnS2vJ1e1y844QRwKJ
gnbYlUv6Ltfe/Gy3LaRst5nXdLibYUnr7c/BvcTRXjp5QW3eULvmTiEgtqAMpw8qgqC9SJcMYBk0
2uc5dOXDHNvpFVg781gRGtyYvVndh1hK4ku1pAozTG20FS7K8KpZUodNljBX7Oqj21RmhBJ3ORY0
Yh2IKia3uSd5uanlV2/JMs6WVGPc/A7W7eX4isk8FgDpFCye7JmTFvgFycjmSEbyeI5LnlySk9lO
zi8JD+fFtOQqI309Gueo5YLN9RVxmAzlLK270TSdUOa0xLOW27M8OZ35NSK6eV4ynAF/B6vZrdSq
s4pTNXb1dq6b12puockYRn7K7GBguD0V19R/8iTGJSoatSa6r34i+6402w3xGsgJzvHS05I0XZ5D
p+EJnwOolzDqHnoOcUIkVFdLVjW+eJJFeB1OPMDBDioHodawNLz06MlkbNe53Wo7Gbac+w6WGMFl
oegEd/QHEChmLSneHTKenqHKCBAyo6UR+OohlSanOKtcP5pNbz+Kzrud+yl5UYZMTOQsZfqlqorw
HeoH5lqrmNpHMB0xyXxa7vlerPMKN8S03bhkTZhHRULjG3AL0pVk6y07AacBnpFHQFaLIogoXAvz
RdeU+1iGdW+vdKPAl6pU1NZ+FeFB2ISJGIIVtCuWIS3RfZpRTajLTWPHndq+jrKU+4yx/J3e9CL1
Af4V2BYjXpp1XaKH9cuI238/xZ1HhCpc6i8diYZ4qLSlRO6g05xi1jCwuoKuj7nMwAp1FXvkZli8
zlqFHAyhmXOP+Dq0/NQWfHDGsH92tU7jmG8y+wqWEsqNxoZThXM0wmyc2sUNi1+U4DK28qtMuNHC
MrNOfaoE3uKU7gHHhe29BZgvhuvMdtRTwAT0btJIWNllw2gAArbmsvLnrnPeTbvucjbyVrd387h9
CedpuCKVvfUOuQnJmjScYViBTYsXspSZXLALT+tTM7n0EZgg8QJYkbEXRqG1O1ek+kvBg/IZCPjQ
U2+7qtgkMSqNrY2I19im4Vzkn7Fe0Q+NoPGf0WB0JzI3yKMvmNZPq1T2IeYoSOEnvdLGbtXgKG72
/Bj5VtTDmGwlM/tnXgkweN1cQV2eneRBH6vikJVJEy5OWy9kVU/mdnpTmwF9MbGZwaOVgdbYZFqs
Eec9Oc8gICw4uMJI2hUt98Sou5XeRZoNzQt6n+QauA+s6dm8VFOIpKHTA87hshqCo5hSg0aXwIIG
kXrsXAcIVS4EpuUG+yIeVbdsXPRoc0LYgbDzrWsmY38L37eOdl1X8xlWrOG2zshiiRU7YQW+Cpnu
rf556f8/DNFA4bzsNP984HzTv79lvxb1v33Jj6IeXS+zVsCdiMWXPe1PRb33iQr0p3Ezk7cf82Yd
UxZCW53i3SBaaInf+MFpQNfLpAy3BrtlQUvwj8KzLefj+I8PPQlUFLoGac5kJi9Dsp/Gf9RobE9j
w9wTlE0gXaIqdFQxbrFmXeF7XYFqbos17uUeZNLy2a8W94gENHBVFG2IdWU5JerzgVFkzFuSAmPg
TjmDfVUygGm29hi8aQNMud0cNpbpu8s5FCwnUn0+nNBecFBVWknFVQ+EA1JuIfCzGEvFQoF/s/i7
yO1qz/wyJxhvsZJbTrOT6YCyJxhs612eT0oxtpi9hYbLR0t6gjijxO3u1HK2quWUDZfzVu+rqMdp
VcS+CV3woQ1VFeDiWU7p4Xxi49KXp8LtpVgpMgLwndKPvSQ5rp3sfObzdtOhTAk2nR4tY0iJMqo3
fTYck1Ei18Y4w7+muI8Dv+sdiky4BO2jOt82mTDDd3w+6RfFvtJcF3qYvnhI+m7Z87GT7EhB9CfG
GkAVF8DmSrQJEHqNmKhnJmDFOzqucgDPqKwvZtHdhEaqo11sAudmhl9+Q6yfhu5qpHbUq8Kw1kwW
wEKNpodHBgk5l5gxDayjxTj15SmOh/iuNNi+bcokmbQtIqGWtNhJD6gFOVEf5BSKVdOW5S2bT9CL
vOr5Oz+1d13EjkzXZkwWKqCaIn3Cw11X27kcCG6KJLQ+kVnywQqd7MDno3rTVJuZoBow5a7mUkf1
VDoagcUDqq8LhMEu2bchxlQLG4pvh+A0cFxYdA7A++s30E1ALQLdAqMZGu4tTlzEaVkbegc0QQ3o
fked+DenL+XYZg+jl4I2NIRGVa53zjXlvffVTFlyADuNbSR6nnUyGul9K2owoqSlpDcamwu5cj2M
huvGTiNylbugPjpFFx1CUkkvGpEHF0SQ4b8VzOl45XHrxV8BgtjvXeLpGZmr7Dxe4c2T2WA2jkYu
Y0YeqI9rxLU3nlZ60WNKrCKmxmpsoRIbsnqiBhybCxvfE3Vf1OsItu3BsUlrcbuMVi4MvqNWzQYf
p7T7FIR99NWKoBesssALvs3ouNnCBmm4bSqLw77K2O5KfilJcPkGvJza6JG13G6VKdEKGw25OXPK
vZ8UyKtxPQ4XMelufGImlV6kMhIvNdV6jEUt76vjFHbTizYbtBrgjfR42/GT96uOzxgKI6mC2c8c
snTXOtyogH4+rN4JVaWYq6e5PTa1Oa8GVhzIdLnlKlSXavlAm1GEPiRZdImUVG66aqzIthiPF+53
1kfNCYRB8jrjOVY+ZvFiS7cTZMeoTBj2OlWEoqOxHYCmJno1B40fnjbslPw0gO/QgrBIX+Rhi0Qk
WMQibj/INwi8bbqBQm+YfhqrePoK9W6RmRDtmh8CQFHrkLL6KmzAH+i2jgxFq/v3pgyoCKwwOZg5
PRexITZ1vklKD72v0HFEOSJDHNhI6612R/hIlCu3ou4I6zXCtlt15mRhp1favT7MOUYJUppdf26U
eMiTShTrMU8eYTBRNCjTUc0qzVC30XFB+VpFqsNhJruJ2g09XpStp0gnLSx08PpN4P3q0LK6VWHO
XrczwrF5xAaEi4/1Qbjms9J0QD1Nd+tOJBBxAOjoVBOcA6AdGpFSdYwwO7zQi4ibzQlR2Q8sDuJ9
ISmu0e1M4TaLvdj8UnldfykaU1xaASCwdebp6HgSivFreA7GbWGXcKF7Q35u+tnSVmEbeUcEFkKt
J6g21NoxDvMLWDHmY50S34kqDWJLYnsjEE8iW30jSQN1WRu8Er6QhbaFfxEcmtDuHLgvU7RkTliW
j+KF5FyZyJla2kXyXFADIa8bh65biGCPXtLM36UmomPQz8aKyN32frKn4QbS42gf67GNX5pCGvJk
FGlDcGDVsWPxsuJghoTrbbwssw95Z6J3sBMTiXDaqascb92tTvTsNiJThEefwfad3s3Ous0cIDAZ
ubV+ZLTZjWOqaNNq6FJXNHzWBZCu8htXYhdvWE1WqCL6vIdAqVzeRSMR5TpKa4TboI7veTMSfzFI
HsqSR5pPhTtjzsWqbAFeffHG7pq8OzpHtnFrmJeFT0L4TmvkfZUaR+7vVVpxagT441Y0nhhkSqN/
UIOyT6JG8uf/86rvf6Xzi3SAZbX957XhfUk590tt+PuX/JcWwf1kY+hi4PubiI8C8PeB75KeoAs0
yMs6lH9Dpwj9vTa0cPmjQyBQAWausXCR/6s2NOUnk58JMwvKBoFF6h8NfD+Me3VHgAVgq07xumj7
PuKXU8eYLDfW6lNu1MsIdco5j0jftkijL9CaWlVWPIi8sX9DO/ypPMH6YDbD4iUE+kSDssqA2CU/
2J6SPGonTo76lLizEfoNlGXapcLKxb6HZGfuaARtpshTNeOHBT31XFIlPE1gBG+xAtP/wLsBZtu3
5aPyFAeFUwoc2QEx7SdLycbwNb2RNrDgpUvESaBdDHXHTekhBipTCF2apcru1OFtPynRZxHjrybr
ERKYeecbkZS4J7iH/uY3X1btP6kpl18chedS85u2I5d5/S+1OL+mWxlVXJ6GaBw/l4wVrzU713c/
PYT/jf5iefl++i6ENUgTJQsvMRc2TckH+QUzjd6qcROcAsxYj4FVmdVaTKq5snsC6f9my77sBH79
ZjykaFeRQYKSAPzw4VeqoAahZxcXWGrU9Ui+lU7nu1j0a6INcD7pAQVBUNbOaR4y6IJ//bsaH3f8
eCYFfZTLPHrB+X58lhwAF0URl8bFZOmh7xGZ2sMN5WrubZV/AZnSX6CA8zUNqoMklXSH03FYwSvw
wt08Vdbf4ewt72PDpaPhhdCOatblPZAfNT5dNhR5L9r+om6t6Q4XgXlTuIyyVnlFieUPVKw3DTC1
h2Fwl9mEmCKMKsqechMdmub0426IIH8f4iRlfoijyeP/g3xuAOv24vOA5f2inaPwAk2nuhytVF4a
4ERnZlfIShUfF8ON240xknHvA3fGhl1gdSexte+tBwHvcSEl99MpMvmbRtlWXyechNso0ucvfBiJ
yppZK9907RTom0UEgxWG9unYBR02BFgO3mnMmdszqyMTcAVRtO3v6iRxs02TGPNFDn3nNFss1+Ga
hlb1PUEQWBEcJhJzgzMk0g+uZF4yrMAHxf2Fpby0O7RaYmYbzFVNdYtkOi+/hK1Gdm3mICd5aqBh
tJnv2WhjAZoOaAndbIpsAo/Gvr/qnEyCtUwRclD0qt78XOWIKbZKr8QXkY8GXZ5Zx+lXI6WzWtkz
lQSVI2RNh1u+IlyyZLyEn6BsshlVvjQnvwZdNOyCwo7UjmJO9TtgaUIg4i2TCsp5XKH9iSONjKlg
0EPcT4Az1/NU1ysGRJBctbbZ9n32ba56q9t4IDYh+BFElcQSOgEkIZWsCOTV3iwqkIR8xqlz2/FK
uIln3fcInbJu10k1JNF+yd4CZkc4A0mAN6g5Z1ffCpGm/SmgyW4geqQhRZbMGrFOBqNYpWQT4/eI
i5eCAKwoHO7GILrhC+4ptuSRvD59XbblhVbIO+nZI84jR78iGiBcoz69FSX2PjImWP0Ag6bQc5Nd
ayyRCwNAxURoBl3XLNdNJJ/AC9Z7fXaqfYqLeB0pDuDeHqrt6GqaDWes8V2eX59eMFsR3+7C1guy
dROwwOqY9noxVGcVhdWlOwntTpXFZWAxPiAQRF1PoReoQ2hgeiiChpVangu46w2m1ailruqI/EIz
627qyRgPaRKmHvN0Od0W0aIPTczkSxWa5uco7O2r0aAKJCYN5Is5xex1YLPWkTddOXHVf4mtUqH1
FYN1UVJdredyFDfSqu0Z/qy2sLisZChXQCnkllRN49RWLpXv4BTBe5w2gJyCuYMjxfIAK2SN2JqB
ndDbl5K6D/y4gLXP5Dd1mcdy+65TK0H1ENBTs7oxy4x4Y3h2vHVS718FDdvGcBZMdNxm/a1b53O0
bWLH2zp0MsWalOf+uQRf362TqLXSTZG0+NBUV9khDu7I1dYY9uJHtMBtus69GfBuVMYIget8sr5H
bg2bdAo5gqibPYG8vc8BGjN+CLn7M65g3x5y62uoDHF0Wk01ZMtBBFnPmOUeeymLp1DTERRFCfvE
a9fOLXCZWmxWx94udBYXc6t9y7HGaD5aqCU1JnK+VUU2mJsIBIOAGGmo/lkvUse5b3OlM9ZtbbRG
gyuVTlxjbL2nerdY7qK0Q85X23IkrT3V5nUYDuKLPpA6tHLbarj0ejd+s2VKXTwPxrSzCHctgG4t
nqzWKhPn0Ac1SQJJLhBPuL3FGVfmBROoXDG89gJvMP25jZ+V6GJIKRnuABxyrcU6aUiLdj02Tq3A
GPa9jRBxCu0tYW5jsSZep9O3RAjSbAchhbybIa7zxpTuKM+78LNpoXrU6qH7CsKj0xFk5/KdtbTW
rU19gKff5YPTr2uVY4cy6toh6HFCOcaDg/S6MlTxhK/TA3upM9mw8blp9Fdppm261JTDY2c5w4vn
DMNwywocPzGOVS/BsbuAe1FuERegtV3EwUR3+0CUekz77A4DKxdllj5LDSjGSAMwNYjU5oSNLF3f
Qh4WBjqenCz1eQJSsveg1uhsa9PxoaqlVUECyNuHHsCc2vFQe99DxXAA+TnYle3gdeSh6wGdIk7e
jJwNTXcGbHqDXtzYs8i/C4xb7NdhVk+3VSVKB4UZ+79tpet9cRKVN/BSur0RvPJMxIDegjFDXz7F
8EwStrAVDTwRcr7Tgcg5pMrrYCxyFd4OYv6ehGX2kEx28Giyv5vI/NPa3jdFDKixHfRhID23KI+B
I6dDPMMOH9RYzOtiMrr0FPROcYGBZYYW4oa9u1oe3mlnasVwtA0xzXvDFv1t0LbxbgywFGKBEXaw
KcIZjlBGtbmvmLgY62XMoTygUeUUxJ8JM5AXSQL61mNMwS60NnUmV5VVXqNnWjBMlXHk+Gjv9bwL
dlXYmOQnyDm+cod02DNeyQ5qEq0/DiEG7rjvZuh/Q106LxI80WWRLIbEukxnWOuZXhbbv660ltr0
l0LPYtNsLP2ChSkJ8fKvhV6JoKLRNK27sALLKXzbbGeOwqwwObSCfpMWvXBXf/0tP1Ip6Ez4nkyL
2TBJuQiwf/2eOdGjcZal/cU0Rsm1Ltrqickdb3qr9zs7xWVe2suAi2FNWBHzk4yXwaCB7zv/HP+W
PP2t5GnZQPz0nv1B8nT/WvzHqY/b/7gpu7L9f//5i/jpty/+sSdxP6E/Ji6PQp0/zgqnH72wbn46
643oar3fVyg/9iRAqwX/OuF+COYXm9y/emHjkwHRjlxznsl/DK8jlufD8y3x5Tn0SwIRi+TPD893
yBPf1Z3IDgGay/IqOLuWcFPnr9NiZdLOrqZgwE2PwwdT8imNqyA5Crf5PkOb/4JscDyUnsi/mP+f
vTNLjtzKtuxU3gQgw0WPX4fDOzr7Pn5gZJCBvr0X7WxqLDWxWqCkTCmy8qlUn1X5I5OZFCSDjubc
ffZemyaUkC4BEQoBuUTZvNJM2g2+CySwwCmXE/h9tcewQRifnt0Kor9ZXCHFMdIYxTeOqykpuQkM
sJVgy1F5f9t3CwTj3isCu2oRAtWYbB2hjMcKCu6Rd5O7rWZMvihk4xFt7EuZ9c9Fk1WHjvRSgHVR
DwEUXzd96QXz3FlUO6gyIPYdw3Nnasybudq2Q0LWj2jOt2TRioChM/uhlynKb2/bIS+cKgmcTCv2
+mA9DIn8xFYUh6OwpmOp2xO+E1rXZ53o9Fwv6lQZrDA9Dn6XS6WisJclvIjYVvfx7EyXejfNn+SX
k6vatpKTTtT5JaVpZjullrudZjnfeiqJL9kaGdddFEWnOi/aHbUXmCsIPs0kgYwXrCzRByJ9u6fj
1ryOR8VoL2I7Si9l3RKRLaFiOyHNqRVoCtduDHZEeantSJXby9m3J3pP/VZii6lzx/Q21chGbFt5
tEGce7+ZAP5pXmrejGOGpSzvObNsIGI57oWl5ZKPWowO6Su11D7KBL76g9DzFuNDm2jAOkc6N7a1
HdE5vKk9f+meDaC9bkgp1TAfqRou2f6UdcXuQm++RSmWrY2dQjQLedLyZBV2N38slDy4LzFnuhmC
AUuLUK+j/FtvZ/23vCly/wjtmTqAWbdhbw1ci+0OKGdT055LyTvrgUlhuqkSCLUTt0C2rU1Ff4Wx
UCeGM0oWnwnih7mNzMK9FVFSzg9Wk7Yvxlhkr0L2wzVjrzZghYCbeJq6gRmrzoxty6q+PHpLghIv
tJH6+MCg/TfjLJ7xzW6AoGHSjVOZPFP/jFc5dytkHJYbZXwRA5lTd7Izp2xvOGZ+NercMXtADS4f
UllZQMWALC+sBHxAiRsfnNawaRayCtuhHz3qj8p6KJ9yNmneYUq5t16MdmbcmFuGx7KfF2sjPL/9
4XuMy0ECS2y5WrSVNj7nCS8KPLjqXfWtda+kn3vbUeSudXJGrb/HYDdOu4QYG8V5dFwlsNZjzsa0
jmogTVpOJ9D4lOMPuCfYT4G9X4o55dcCi5HMnB/r+5h06cSdJerLnqQ9rpNyMGP48kY23nPo85Jt
hQ3QWaHmcBQovP6MzNqVIRgRPAwRMUygLmUfwaqnu4VQaCPFsF3DlwDu8iWZIOiYFMxsnKp3OOG3
Pb3gPXkPoBLLOHgBzBJXbfidc/QsOafzUzrkg5DCdQLu4zjCCfH02oXBMmRFdTHJrIzAJTf1ct8V
k6MejBbv8Yu1iNY7qZaW4A3H6fxO5JkjggYl6xRHU1mHlcrxVZf0OP2AEQ1/DTuUnYeE/fvsbaLb
6y0eJ/AMaHDg5qckURjpJ+Ow9N7yTGlr/cSKyI3CxKRK6cLLOlp0sHJDXcLtZ6ublBl12IxTfErp
MtsiBNQQZnQ3BaWh03Gs+3UVjD3J/g3w22K/JLl4givn3lVFmiVoDRUtbZ4+XzJXaA9R0Rc/6OeO
+O04yjhamc9Ty1jK5kcN2YLdtb4WGehU10d9+qMagJt8b2XP+RgzU7IcdJL+887VouaxtCJaJfVU
Z7nDeSy7mddYq/2VcB3WsOv8lXv9z1TyWalU/dVUYhoYlP+7qeThrXyjt/Knao3f/tjv8wjAXDDp
WFVJyCFergL8P+YR/RdaJJg6WP99ZfL/oc0b7i9kQil7JBqKawP1+p/zCEOMzpcibORhT0D++ztm
7J8jfAzZ/AgYxXFu8MWcn8JSLgtvp1WQED1ZtAEXLLv0dqYhwNKSXVHL5IZ5O3/APxbtgKYO4R9+
X/8bCflfJu/1+2NBITUmSPHBzvrz5O0Tw3dLp584xNsHe+JYbTZYjds8e3RL6z0fq1tQLYoATTSE
Bhmzvxj9f5aV10MGWTXGNMGDH5DBn7//sFgoQ6KYjm08XnGnsU+Nr8ssyrEK+FemFvHKbsy/EM6/
aAZ/POOs39UD0Oci0dv2v9AOXGJhmaERBOfl4IT9SO6ilbRvEFbxwgZpdOML9zPmf+CUsbCu872t
UceEEj3xaaSFvsW4/pElGngsKpX+6nfyVSj6x58PNxHXhG0h7FtQAX+WlvEfGNo0liWZFQvpzVL5
g0bxBH12ki16YHYJsUO4QbN/SUHodBi8nCKLxp7yZetMxjK/OItRKDj8yAo7VVM9uPPTRjYXacr4
94JzGAMjWpvd3LQDBja8tDxfI7sevAsMkqnaArRT9qvZ2l3+yc0l1Ids6zYaN5HJSEYHkTn1VbO6
7/xma/ma/l5bCYZoWuJvLH1q01PSQzVVyBNP40Dhqyb0ZgnKIaa1xSmbMC9tTJ5R1y3i0FYNcouU
U9RukLHdo4sAdz0ysoQzSuXAt2l1mP62chyIxWl+mqTXfYAmN3GA53poNaMN9IFZwdi6TgOSIh26
gzkvV1OVWjsxyXxGltb3kYyHbw1wmy3zp70zwQkAUBaIZRy+rStz4i7dLLEpn1tiPtfDAM+qUHby
w2wikYb2mGgEChIMz7YC61L0bOG1viLINsoL05Hyymk7skkSW6Uye4Nh9wIT55Pl1eoAgp2su5S3
1FYvu1jxSnaKYifZAh9iN9qVZY3JgKstkJOb3oyoKtG2oaRtnyz82loE4mOn64jNdurfk7ydj06c
c+pgBy3hBmaZviU5oD+W0pavZpH43wStcXvL4kBAjq9tTqlfUFrWz91wR9RR3LRFbjA05nZA8wwz
tX2yeozFkdYvZBWEtu1bSTeW11Kp3bmvdQmbKMCZu3MT89JzNCg99mwU+3zhD+BUjd6FXncnAw7X
2WSeYWHv4eCG8+/29C8P9hiHs6CtsM3AAmgGbRcQtNuN19X+K/0Z2J716/U4+EHNsnGil1YnAVfP
oTK4EJOZkpel726i0saD0uMiAFF7dCrD3LddCq4PhknAmcMPdeVWYY36fscAjEWMTzrs2KOwVOjb
/sAprt72JdZMu+zzYx75pBXRYuzHvm3mz1rE3eVaaHKXgvRjOy9b43tH2GDfuL110oS/2lZ1+aP1
nHSTsKB5HpWY08ACewjytdJfalCyH9XQDA+z61rvTsuYFABJ4gGfF9b0gSBH3lRaCwtQk0J72P/m
i4fdwF/76TJWNxFzjBIa3YZDXz+IxaIB1nK7F4Y/7U6fHeMZZHC+cYHz8RdKtJSOHc4xSHGOq6Q4
JJG+cNysrXw5zIsxkL4TVr0ZOuvsNbiz5EjRO6mB+MbBUE+fwFyeB9aMUCI7Eiob6EneHoR3HQyY
1y97YQJN0VJ5Elx9mCVd+q3rT7lAJXGqstjTIzTvBtO5tKmfDn2aMDY1ZSn7Qp+Jzjl+tGll3e1l
I4srMerfkmi58aG7BzmJCTYIxSO+smcddu5BRmLDlH8gOG+yGcMLtTiNw/G6A0I9ajyq6aXpLyEw
fwAsMc5QjRlyRTYdmaTvrGG6yTrnOslTQpDN0IQw56pDw8nsyLG6JBZMa+EG08ZlOo23WhKd8VYa
O6i6yw72jYMc65g79sLVrdQMcSDG/pQq62VJ1sWEE/W7hhDlaXBN8Gh6dkmB4sGN+4OunPyljLDQ
6051cPC8k0Dap5PzmtC8HPXYMM0xFRzh7WGLQ+7OUrgbG5XFx2Lpjd1YNsuGgDy/hBZZsXtnYfNo
Jw6VUhk8L2thG77a+cdF/5EV/kZWo8k7wXgpy/RpUnh8Yq6/kKCxvLD16NbJFy8kVoDFW1+ua3q7
8PaTY5lySTF4YhEa1tv2WBZRvP6Kzs3YuEd/ktGbWY4tGznOLUOURBd6p5mES7T+JnVjk8G8RQHu
zO7Ikq/ZGvR0hnqqmiDmzA7sjr0ourYdbRP86OeGAHBKEYfeHOgDgAmoKfLVXIYkYfLs29Bl9nZe
Fg68YuleaYvhdOq1+b6uHSPsmeyxPrrNhxNn/n6QCPScPAeuCNbjRxg4koOy5e3xpoEHEsP6vI7G
XYXfM03GJ4zc85Z/UTsxO/GlaZE/r3rOiBjsvmEhaLdWbvDmn3imwSD/1Cee6NEYm8fU0KzAGZye
N4rqTkPlu4E5YVQyZuQBXWkOiy6K7FksOY9a2djvEAiKfbcs8Ndi/K+c5yrWEXZzm9JqStmWDuPT
BcplLsY3v3SfBMckbLj83jCjR8HIS12mbhtwbK14bFF0O1h2ecQPPu5SBKCLrtVfnN7jPJtLS3sl
S9ycHdHCFdNnOAhwx6JdkYg4JEKs4czPyisrVdptpPnAEzC2BvUipzO4uunT1vrhMRn5CUq3kes7
mbpk7h4k82U4+U3/uViJCY6Qs462Xhd2tVzoET03ALmBjsYy21vxgii0UD8AVc8LWl81pOt9tR3w
IhwYoin+8X2iWmvxyxXcJ4qjAP5PnGKnYWdEBSXFFB40gSg87yD58XGSGiZS+5zLGy4T7KOyKbMw
SSL7KRfGDIoR/ktGtRoU/DQrEXAsWlWzq4GAjdw4savfUSijUfxiNd2V2UtxOUYMz3IRZeDLhIO4
7VXUOjdNfKqKxr1imunoIsta9rk9ZS/3qdnmJ3usd5QpGS+dweYSbNZzBIOy3Cj8kHcG9sZbClIF
VTNp+iTKcd7HtXvWCUie5Kyp54qSskveafSvZEPXn6ZYjc+WTnYr1rV6T0qMDr2kcb079JoJ/k5i
3FZFL26Ak5BpKLN62s7xYDy3hd/fNZbh7HAR8YtdJh0bJ+GEoWpv+4nwm9b4wcjyfeTVvlPLkJ8k
LrkXgW82GLoWOQMm42tkVB9dJ9OQOh+5bPxe4IKZWIYx/c53sVO6y1NruZF/Kk3b5bZn43g3Ctei
PoJSMLrWaQne2tFI9iuNMIl8xsaoPeTW6N03gB7k1m1rr94jFs+fHiv7T2Ld9e0iBo1XTuS+FEPC
qb7TzhxC/J3WYXPk5M2TOzJQE+t5z/qfSxgTJGVRJJuzpbO3WU6TJyuJjGN86m8QKqyjZkbaIyvz
mXsCv2uud2fiZhUzVwo8xB5K1os6t0Rizx5pPnxGG2tY/LuyTDzePubMmnuZuMaaVtz1bto3x1n0
dLhPc3SdTJRUXczxbJzjxl5Zi1i+8ANQeLLhMESQjgWmmb1SCjHwZYB61j84NXUnzYMcFmF43max
PgYszrHH5n5z6dA2v12mwxJbpNIsf8EBlQIm9VCoMEdm75wMo1BrEJuui8h13ZCK0qG5ci2qwu64
XXz7UCUUsnvSjtwq8KQ/2fdsQGu61AyICA6WiDe6HRRkCvQ8e2MqetMEXpwpzq8cA/rDIUGdeFFt
VW/rycRJOXn4ulX/3NEf7w/lbZwo++QX7PJojQ7QPoqjAIu8a/wIwNgE+VDLSdCX/UeV2w7GVg6C
nKzanb8UDzQxyoObVeRQFjR8QPpZfpXlAtWszZybevTEQVSjOpQoScyhi4j0/Yy/Kz4nS6HZ296l
utdu+xiEInXWl7Nwk2OzCFz1CRugdGN10fLAFsnz0bcrcfLnzmb1WfmwPhcNNbPyBhw+LBDLQ+5J
tMB5ORHyH7aiipZXUSJ5UtJMVtDcrwYTtU+z1IquyfTWATbXvWbleXxl0m1ugWLtDWfbdh4CU5WO
lvYBCE9dx44+Z7vW8VS/BZBQHEu63QG7Rb4/f1A2DxmysHzph3RnR+S1Shl9ePZq8efKlcb9ZOfG
2jkAe+s2UglVYXKZ5vQ6caq0uQJ0A4raMY3MDbyRAeuoVslX72XxrR6bnitEXzVhJH704Ul508eS
Ew8NBR7sJDQ8DYwmCQKE5VVi1r/UZv9X5flLha6+FGm6/1Z5Gq8JWjViGrq1/qVhQ19Az047p/F3
45fObX5p3tWX/s25Hy18+NLF0y+NXH3p5eWXds46V/EYZjnsbXDsoa/bFq+CoKOkMd5qcTPRq5Do
oCjyQmERWcREcY9zdDv1jWvB3EQSrbTBHOXUbIO7tuzYUTtuQEDVBNzM/lhTtHhSMOKz+Kw4JJKz
KDduvJT3/G7MAINTc9nNZrZLJWZ610uL9z7hg3LKKQ8iIcenNJ/JhfAFd00mrCu31MRJKX8+s4ti
g11xpMU2Ba/GpzfDSFuPh8Kw9QeKxXJuTWr6ci1wgfrssz6LwhQGETXFmPB1NU8UG8f9dabS8riM
zrAfPPIWEOibW1iCww8+4iTBnJ15mNNL95h12fRWZIq7zeq0Aj8QF9e+go9B1pSc12Yky3Nr86M8
mV49+IdS0TrxH1Xx/0xVNG3x3+46H4q36fvbn7Ng5q9/6J+aIltE1puINJCvvraVv2mKvvcL7ylX
t128vQKQEILfbztO4a/NELjoft9z/kNS5L+s5M21EcGzcf161t+RFMUaKvvTCh+dc3UaO5aBQmn+
S8tBYQwQLqrSOVQumgX1WS4GrIIWiwNFn96O/DA5AqLVZAq8NV6QZFH3xM4rUpxX1vzBDJ3yRGXq
cGuIvDznX0mFIvLW43Jfm28x9rNHvkodRl+xBlHn8rSkXn/KjM7mZAxi32G4OHYNh5NZGNV3nxPi
reK12W3oPbQfk5SnnkRQD8ZMsVPRi7kk9bokyYPezOKZlEF6FFCRvs257e2GdvSO0hztg56k8oeN
SjSSp1lBYV3N06MuEvu6loN5W7ST/uBUVXJRu4YTRoONLwSc4KejF2rr59YEj4ZzMQZGlo15ot2a
seWfiURbF9GYQ4afcU4SSYBp2i+uXWOYgmAtdIXPZi5s94EtinvfeisKNU7kY1fFIc1Vx4V9a8u5
NsDYT06r786Z24bOWNOIyGwwLFETTM702jvRqSKAHQBd7ULgPmvhacXeYhpIzrX9bar3wxa+TnTM
lOYd8a2N137ht2R+8+bMeFbco2kSt7Ibvn9Yj5n+1E3FFGbWXD/61eDsZG6aGJ4TeDjZnGT3peFT
PDTCcUX3AkgQlF7kXKY+aXVzWjCZDQnMeE4fvfjeOcG6/Q7TLDaczdxPYtiprBjUtqw798n7SpdY
05Lh5SuokJqIUu0xKlq/0u3+48b4y70HBDd08H+fR3jtv7+p//k/qj+6MMxf/9BvTyjP/cXGRgOz
Di7fWviHefn3J5T+C+cME/ODQ1GH/vWffndh0EJDUuFLjPcsEq0kCX5Pq/q/GKtpwkcxR3nDrPN3
HlHuTyYMG/8Hj5vVtM0ihQ3IT4afIYtBkNfIaS5JG5jcIJbyVXVP/H4qTt6kFU36mJCfhuVdfYG9
SyNuiMx7FWPdvGn9JLEfmtrEGaa5NfZpJalk2DQym/RDp6CKMIRQfxBFy3Fa6ACnMrkbr2JaKm6U
0S8hwu6aBCfEifG1lO+NVU0ogFbnpdup0VtBjCqhe7oCRwzejCxpcqgjzzzWOZI/ziSv+m55Qnuo
IqlI1DcjpK2iz4pPSnfUVq9imgVTh/00c+kou+mi0jKAo3Lp0zvhDuD7tXGc7ltrVPYFK+hq6yay
r4K8W9u6G0fP9hnVn+kmS3rFw9XuP+MSTHCYMgIriAhpOewXjzq/sDWM6JmcVnvdYQTRN4Xr9u9k
rJBimnhFiFAaVQVlv6Q/vKVKaaTOuGbqBwuHuR5Y1DSq71NGC3IInqOjcFhXvX8y40XUC9IzXoPy
4u9PH/+PJcwJX697nH9/134DGqU+v7/JP9+2X3/qt9tW6PovtCKxlLJg7DLtsy777bYVukWJJ7er
bRvGGkDnlvn9trV/IZfhMDsIZwWX6ixNf7ttDQHvFBYjGSMiS2sW5e/ctkRYfpos+OY2393Fo+cb
9tda9I8hc/K0OWUmmXW0JqONmLv1ynmgjtn+ZixeemNnsHaYHjDtblGY1XxZzcv4mTX6fDdXVjtt
EeC959SrcT9GPWYHo9Vv/XK03/F39vpWziLhPeaNrJ7SOb2nSGTBHtEBc3LSsXVYO9X684JbVguJ
3JEEyTCPWuhJqF6bLuk91mUzBTuRxpFom86FeXQIZsc71OSxo5fNHpetLocFPbBBLAoqqmsWCoHL
wFlqsXHd1DxLb45v7a5L39O0tW60WE/pxasyNR69zLEeu1g2N/MgwFrNOXfL0ZGCVkG/pAOQZ4qT
PcYsZx6p1jHQzsyMdPvgJz2CpAYceWP4WfrNHTT/gxJPrw/ENMG7GXvDP3dWBB20HtCHtpFShKZ6
B72c6MUiDxUcof5CG+N9YmQDyXsDk4y++G5+BCES6dtuWiAZ5zbLtyGaEeQAkzjIZlVVbFcYOSYS
8uk4StKyNQY2mqvTRH25TkrHYVmTWakFP7ptPRnmq0nFWe0qpCBwruRfLha3BAd7UfuiRtSTi8EP
aNJvGOSyqy/rRl+5h52uLXvryx2DYo1TxrAzdqlkfFcnjfOrrQa2gFvuDJMUPxn41XtjZonLk2nU
dLyvX/ac/suq06+uHddv+/fpy8oz+LWbIX27vb6B6G3kO0wsNu1Gad/+KL6sQG08m59RXgEIn3K3
vYQ5PUd3nsb57zB501Q+LWXrz4GoBdjKJk9YMUJ3FViPCnIjFDsRRpk2OotPY89GJkv3UZqChfSj
GdVzXsARiMGo4gspa4POxQh+EVsTO3kehz42HmxbK7obpzHGs+bSmrzn9iztEPB6mt86MS+3yAdz
HrYQxvUbnwbXeFcjqJ01SsSJOqdu9UoJeHtH2tc80xWkTQFOhMk6+INornSIbOqQD4XxjFiHp8d1
M/GtNSR+cgtAwxJmSsFKr8zIYt/TGSSc077GHGOSXLbZjomeTExo9QVqAB8V5bLL2jO7/No5a5V9
RlmQjTHqwvoqpkXRS/dJJKd9zArLJo2zltima5/tvDbbdl8lt0Zir423HYvP+rSsTbh9TdfJdiLZ
a+8t1alrRJP2rFf1hGqI1VE0GEk3VJGJN6v00zuzjp/APjsvVoPan619vMW0TFsYMWRkBO9UHoJt
HSKmyNcR3BNLkIml88aw6oT/Hw/63ZK3g3UEQD9UmzFCcCFA3rPmteK1LJi+c4qDhaJDmG4Y6oTr
rKRauF9bhrH7aEdlGv57Cwdn3HLu5ka0expfA9AuFBU7i5m0LzQAWEuwpN2c3/tWZaCZWJMnNrj2
KfQh6udlRxzeFttRH5e5fm+kukNPcY/V7pOcEeDRbvRGKi5zlXyUBWo2/ZfumJw9h8DVtQY/YBux
ifMPCDP19NmDM7D4S2ogkcLI1wiSuFjHaA1Z8gGxytTcJpDjbFjbKJ3wt8VdWlvXnZ84a1JBONi0
Wko0rbUAvHS39BZY0U7A8sRJ2mniXddVzTyfUpSE3aG1uo1vpN2r07ZTshnnDjaF7mh9BKp9Rm9L
yMQlm4VwGVw2O4nGiwV67CPzT/zqTTxbFOGdi6pLC/qa2sG9B6Ge8/iFfQmNy4OvP89G8mxESV8H
wPPbOLAQva7KhdDjpgXp86IcRpWN27bwVpER3XPErfUso6ZJQx8Ma3rS6XPFDoCgLQKRyEHtvSRf
2FvnfQujKRGYR8ypqyhwIMSvSIlKqqFbwm3nlKN9s6FDmvnKH1T0nmMu/TTMnEuN18KUBDPHVxk4
Za0FpTFPL1o8NmXQdBofQ00907wh9SW+GXyASejIQZr0VcVevx8bfQTwm1lJcxWV5FyDhlbXazvW
ebQCrFD50eWmXqfFGJ+PsIVV7Z3FnqBJWTGWgDajUgsPgh23odF4ir7WNvPvZCbJtdCd1hFP6RMx
gtSNXAyy/gSlg/hxOT93Qy/73ZzXVMTVjdsV/xdj2/+XEXGLeQcl598Pd/xWkvrtO4ey//r4/K/r
729l86eS0N++wD/nvD8MdiaSkU0bJXzxlWTPzPf7YKf/gqRt8q05qvEPnR/h9/MYdTKCDxXCKLxQ
w/h7gx3Hwp8HO8wv7mpnMyALMXeikP1xsLNZiPACbHH4pirmQDFCBeqpLe6lHT9OcVYBOUyK7Ujt
y03XOeYhXsu6O3QLEpUIFkg5LojvTvgH0nrwy5qYl+cmHtQ7hWhZ0HdOGrh9+QQ2yzy2Pjy6TQLP
PBwmD+5vLvp7h+TPZSZo7KbgKt9Nul19zHlfsAnKm71u5xgayOMtvQoxPN8ZvSgPgx+ByMWWtHWG
6FJClL9wgYqdOTq6wZw343UW43fJmoq1cAoUoq2n6DA0hfFgtLX9IeZJ20/Yrd6EatNvCQ+eHMcv
fgygbaW69zHc81ZgV8faSO1Rb2kQKTAZkdmEs23nzrBr8DHgAzas/LLzR3sHVJIqYj2eiS82GQX2
decQOG3NkrNcq427Me6waRENqyj5HqcTyXDoYzgEUwKvlIT2XqTRD6WzTvGLxd3wovSOsUPuN4ih
dr8ZcpgOFAnFvExdSmPEUtzhwJIQl+kAr2CDXXSZIgU4OV55jZoevyep0V5NrqrvGqRL8B4EQiUP
v0uDZzQGFgcnd8ByzcPVXMgr+tRGRkif4JKIuvJJc1j3oskTyQdQxM9pNaaPrWtow1wvZQiWuTpl
SemGUKW1/tx0+pDuZV3m6dZ0EkYHkNDjuI8AOp7pQhk/8rmTFJuCV94L6cmngSjsTl+olt84ZiSC
2bRlvSlsNV17feGcMmK5KSt0BzBcsgy43fHrlAb8IRJ4G+LJBmdhlvloc+JKL6fkhrK5fQXugE+4
P6XNrHZJbHNF5lSV1zjN1OrjfS5mU8PNp/d4JOLJVFta5TVMGuNrHsOx02pTvruxm9wy0hACHPgK
LnPYhWc79ptWYF22Ik0ErgN/2abGtZ214eAudNQZpU7sAraohirBVWOaaZBmXs8SM+P9QCUh41c+
pWFTGc2wlZTQUA+a+w+2m3vXZBK6K0pxjZ0z+wlxA3CsCKTArkHh4NaqUD4eyskodyO9jhA7h9Zx
ICEBrNoZtemRhnCXGMuzzC3WwDUbs/2kRNHu9U5p91SRLdeikxPeHhaMJNdyRU965Ev+LrH2POid
/zKjLvJyToyzwjb2kHZj59Emo2q4WF2P9cpdSP2WdJteVU3ncw4UeNMGNrAp+ELPL3Y9FEOShgOx
3cAxLTbuJPuH8QwbGbA9jgrPDcAX5azjS364jdEPhhHkVsR+EuvP8BI3czMEcwP6H0smiHSeiNgB
WEPHQT/34w+XQg+S6bVkfqYJ6aNILPmql43Ys8kyzKM5O96BsxCfrsBYsjHWU8bGnbIYz+OQosta
eecWtxmX1m6R9gwb1UlEcdvNDPZbmBFcLmpIipCEpNiY09je4dEog0zr81NqrtR0Wu7ES6tGFUJ1
Ym7Tow8O5BfCnKv3VgeFQJsxpBsM/8c8JUoMVx+9CxiySD7sSSwfUqrO34pUMiEgjnMwoQdKYA4y
pkuqP1w6BaC/31TzUF4MUWWXoR5NJigq0Y74SvDg39CQhVMUPcv70BsruzWMKjFxwlj6W2YOdY3I
Je0NzXKOyUc4VFzAlbd1q0HbLW4xPFrVQqNcQVHAPaDTQYZqcuQ5BkfgcnSoEloE8+mplG7WcZYt
mrDBS4HjT2N7iFhFnwdlkWZCGKBeIlJNS+12oSXgDnQ2a0svw3Sa9vLcOtRrEoeghdRwbVRuU115
XNF739LKEzHWvdXVLe6DJD9MMOx2EV7NQ6UphvhuTp69xBYvumqdZ7trux+2bQlEeVC0/NUkMSFn
X1rT26K0p7mublvfusMpaAYtiAPUONvfUQB7HogIh4OLQTYFjEYiWqAAsJYv2vOSAhlyeucBneJg
1WBrZWKsG0121xvkObGphAarwB7049DzRMdANtxgLITJZYgfQgC7Y79YXXGydG+KltLWOtbf/Ma6
XProUCfr3kQR3RjlHYKb/n3waHXOIETUIEilB5lEnSCcOSHsuZKDU7cczGrgiZtVhLu8AfRm+TFV
5WOHuhsa2N43tY1tWjJjnDUxYO6keWbTuAXFnnan+dvSt7/TeqUdaB4QF1Vm3Cyyj/Z1tzrIxiIG
cGcBpsPAtC9ldtMM2GGCbrKnx4xS29cBl0aQx6n1aTClUyy7WwxlhOyynJkky7jsaqO3HlEE2nMx
EXxO07g8tot9WUNgAvhv/4CBygmu88kmV728iQyKn4LJoLF6w2MwChVujnVpq7Zxy/SAKVabMS5o
kGxlf25HHpWYn68Zw70HBF510YwuH6A12ScQWmS2waORaBdpfWOb6XqXAh7OKi+/oZRlgDHAywvP
Svk26N7Ao6mAYlKY2T6aBccT3feeF0QknQRzvrDq0N9pb30uIki6pe81Lz3VDqHjJcMlMX6183lq
bnWvql+wy2rPyZyMR84GcGwhviW3WMdwdslUF4E9WXPQVWb13BSw1I5uwwLmMGMSfF/1qufRxS0A
hE5sFRfgg1V7mBhgiC50lZojfQMIQ7XaJC3Juo1BwKwMDaoliQJ57myF5OZQk2A18NKEgKYxUVEa
cuPWTD8bP0qTT89pFvh4uqtszNCTfC0wr7z7Rg3LAttQdE+NLgAe4sa8gQyZcEZWPrNPBRU9Cgqr
tGmRU7M2X+JefTdiOdwmM0eQtRLTB7BA8IjjjWlV1g4xm6dCmkqSlRAO2tuys/sfiUbJ1xbMbcYB
ekJIwUo8DHe4hqgPyzPMpOh6nXA2cQ0AHkgfLRb1YMwkEmVXkIv8X8ydy3LaShCGX4XK3iqQkIBF
UhVjH2MXccWJTy4rSsEKCAQCXbi9UdZ5BL/Y+UYXzECk8mGykOyNQe6Znmv3zN9/z2ftW1JVj5qX
AalTuSmHNm4Ztm7ZGomVvrAC28LAYRzCphLOcHYXkwHwKqNOxt3dPaSN/dhs9C+wbK4vQpFDd+SD
85s0voWLzr9rS3ev9dVk+o8VRq2PZIwaAG0B474DdX5V524C4MEOpCROHj4XrXI5HUFK2SGL4NVu
QVIwwiKWPXAdYwyLeLP8bgFBhePlQh9Zl9P5GPHzsE4iaJhkf3AQIAKTpnp0PdiSHZfzTtDds4tv
C2u0viO3tP51DJz7lhn6SMfNHyaThm/0SAcy2HX95vLrGuYFqFggKJt1yP/uQi3bs0BIc+IZub0d
PKM3gIPGYEyaMAfXyW63JKkKgC+S0myYwPG9G0MjjtUOryeHXstpn8uLYOgCqdlexwtr0R9A2X8z
G8ER1w3HG1hGuy2ge3At1N0VtsDKnf4MVzr5T0kEMyUMdmOt79YmHdNYe20aPXBXOwcEZ2sNL0mr
2fe26+///+ag0i5odr8pQqgJhSPK6QFSwe0nJ4y9KMxTiolvP5JLO3oU8XJnvFQuqHaIhBj68TwS
NRi5vnRlCNnDkUubVCmpb5kEz6bG8RP5UnVD6wCNwNfAX/REXpr0c2I5dBJdkJGJn8P+LdO7XKW0
AcvfkSpdmMsVWDDer+TKF+h9JOJFb4M7VBO4romHmjwgMCT1BesbB5cQVnFNQ1EHg6Ko28tV+3vq
dwh+UlQfvAoXt1ieFpIO9e4AZIEFD4JXKNDEwwVytbQHMP/KQV/Y+Xpba0NCVhewm0PlwfZoREdA
5Scu4Kqldgu+W8VOJySSSDQD9t5m2rccRsnq61q9SSAl7ApVU78ByWI6FFPywv0ydLrWFXd7XSPk
k5tX1rv0Odafu1agYE3o8aqmf5sgT44JFUcA094gJpHnqOuZ9pYYFSBK9sthtcZ/gxxBaa+cPwAa
SUywmPlZ/5+2ApHCpMEkoDd5qjcNTPJLKQ4C0qSabUKmTQKgkwdkkbwMGBrgSBhPM+uiQlufzt6k
Ogp0U+O83QS8K+vNHOjAPd0Cy5QOj+rZPaBPlbWvawBQwKIUbAK0AggUsfuDExNP5eaAAXJGuRWa
GqYNRgC7QfIgUJ4DLa0pUrDCefv6reAVE2XvPwBm8J4Sz8F1oDg9dTCKXsitzNPvM+P59untG+EY
SC8+bhdOWvaLY/FO2ikTC/fgy9ziTcrJ/j1T8LRoqaxcq/zDnusEdjDEUU0cpaya9/YM/+P9KLZD
sNpcmkdOeIirovHzP0Xpb99ItT1YA8vEX9oTu9ZF/E8/mLsSAXTqRLwo/FcKqH2Og7zWoh8ohD1G
tZAud5HOcOzkkoRkcWWY/31++9CT9hH5htVuA4JTrvKY3FE2v7koUefUdFcW7SPXldH9qXWsLtlz
Z1KN4fRm/qvK/eBs3KFf63JKkAsTzZH6carCr+LAno+kq2qRGz0v6PyxcRPbc3sS25EkOzPEVWt9
w4oXkKohr6Zoj8zEUxXdc59sT24QXFoD21lV8h0LSTiU65waZKqS7+2tHbhRXkXRGjohIJh6ypJj
Z+XX+s7zb+nkKDOkVKUXJ1JNlvrzB19xMidFwWKrff4V2fLQg7hSWFaqzfEQcyDIrKl98qVRIngx
8d5Vxb+Gw1GxeT67c9vzpTUws7eUK1+YgkGxyo/2D0wIqb0NHTSdenuXs1OpVrskSE1R9BfsrSFp
XfIWEMsJyYzFWZ9qL5YFrijWuhRdryj7BdyVN4FokxzSpSrcDxyIvA4lc1xjkjUi/+j8dfDD8y9h
O+SCRK33R0HlffknW31/jH1qwefH03/6N9k9EW8MPccO3v0HAAD//w==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_xlchart.v5.12</cx:f>
        <cx:nf>_xlchart.v5.11</cx:n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MX" b="1">
                <a:solidFill>
                  <a:schemeClr val="bg1"/>
                </a:solidFill>
              </a:rPr>
              <a:t>Mapa del Total de Ventas por Estado</a:t>
            </a:r>
          </a:p>
        </cx:rich>
      </cx:tx>
    </cx:title>
    <cx:plotArea>
      <cx:plotAreaRegion>
        <cx:series layoutId="regionMap" uniqueId="{6F79C49F-49B5-42CF-823A-94176A02F24A}">
          <cx:tx>
            <cx:txData>
              <cx:f>_xlchart.v5.11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1Hvpct04kvWrOPz7owo7gY6ujmiSd9Uuef/DUEkyN5AgABJc3mh+zyP0i03KrnLbKldP9UxNxFfX
thT38gJMZAKZ55yk/3o//+VeP965F3OrO/+X+/nHl+Uw9H/54Qd/Xz62d/6kre6d8ebjcHJv2h/M
x4/V/eMPD+5uqrriB4Iw++G+vHPD4/zyb3+F2YpHc2bu74bKdNfjo1tuHv2oB/8vrn330ou7h7bq
ssoPrrof8I8vdzCZe3Tm5YvHbqiG5dXSP/748ptvvXzxw/O5fnXfFxpMG8YHGIvjEyEkkhypn18v
X2jTFT9fjpQ6UQQLJjBBn178l3tf3LUw/vdY9Mmeu4cH9+g9LOnT769HfmM/XLi5fPni3ozd8OS4
Anz448vzf/zHXN3Duitv0s+XUvNk//m7Twv+4Vun/+2vzz4AFzz75Ku4PPfXf3fpV2HZ+OHuwbx4
eHzxxc4/LD7qhHL25Hn1q8AIxpQS4tNVhMi3gfkdlnw/Ll8GPgvLl8//VKFJq/Hh7uH/KjQkFjIm
gv4qNJgqRpn8+VDF34bm37Lp+0H6zhTPwpVmT0fjTxWr5K6+e5He6eqjcV1194vT/vdJjqITxjHC
nMWfkxicla+THMb8BKEYYYXYL3f9nN7+DZO+H6hfTfAsTL+6/qeKWFpW5XgHf3/x2v8+VkSefCpH
5HmMkDhhQiEcIzhun9Pr5xj9LiO+H52vhj6LS7o/7P9kxyc1EIlK/5GxiE+I4lTSp0Lz6fXs3CBy
ghhDXMXPYMEvtjwl3g937q4w67+06zfC8/OKvp3leaQu//5ni9RuvOvu6vFu+AOBHEEnCnEmEOW/
ESt8gjDhjMTPkMLvs+b7Efp67LO47F792WDcEUqPfwKZfxR4g5hwiWLFifpcd/Dz80NPBKaYSCF+
uevnnPY7TPl+QL4MfBaN49/P/mTp7GJ8DObF2eM//rP7xTd/QHXhJzwmXHHw99cI4InmCKliTH7O
dM/i8TuN+X5Mvhn8LC4Xf7awPJGjf/zHcPdHklA4J5IDQGO/UWcgOpLBSVKKfs5tz6rNP2168Xcg
4XfF/6DWfG+OZ7G6/tMR09uqu9PmX3rj35MLCDtRKgaABoXm0+tXKC0+YXGsiMTPTtDvMOX7p+fL
wGfRuD1c/H+e0X4Lyn9dXr75zr+p3RB6oiiUe/qEvr7OZhhwGQg64unPL7nzc135QuJ/24bvR+HL
wG8M/j8XZn5btPkiamV3w93mkxr2lW7zr69+WiJodM+G/qu6/9lfh4cfXxKg9rDrv6hsT5N8w0e+
Sfe/Gvd454cfX0ZKnjCimBKx4JiKGIO8Mz1+ugRE9QQrJZEgmNJYKkANnXFDCfeOgRxhpBBhiMWS
Px0yb8ZPlygMQkBhBYo5Axv5FynyyuilMN0Xn/z8/kU3tlem6gb/40tK0MsX/efvPS2SY4AlCEnB
CUfwD0sJ1+/vbkDvhK/j/+ebyDamCvjAi7w36dpGi93OiFfxKWPTYhNB5yZOx4r5/FQ3VdNfuHVe
qsuxQ9onci4sv9Z9RGjawzzktjHchITiOH9oZlcse96Vo9qMs6A8mSJUrA96VTZOBi/0wQk5jFkp
0FJvTbsMl6aaWPRg26mbk9kNVGTrqjhLXch1cVEzshts0ad1XbH8snOrG3a6XwPdzZXTpExQl6/v
Yz6HDC3r0aOJJY2z7X4VNZsTOkqaLTjAusrKi3qTdx0+8nJVKmXSoldD1IQqGeKgSbqQujrgOkfn
zI5FAZ+yKSlWHfFsnfO2OOMyj9CuqwXGSZ/TYd9PEu/zZRRXUcHKpFVDc7GA5roHdwiUtPHs96Xo
XkGVBCeTcUici8SGqulh6obpsBBeHxWLUhShYTuwQh/MJFOpUbmLioEfZWivLUX3hRjGty2lcmNq
fvS2M1kRVvHOFrDYfd65qrlwCHVgWC6obnkyRtGQLhMSd4bUSxo3g7GnRey8mBPP66bblkUr/cWo
q8odJfOLuCnaMUJZTKK2yIZ6KqKD6smqDmMxsZ0ddfgJk1JftH2uEi+XPlOyc1sjRnfu2r5P4sCm
tKpQlK6ybRImgzh6kcfj5RxIN2WdFmZOhnai9XtvFs+SsVOqTfIxb9dMtr16b4HmnFVzrvrTal7y
S43GSu1VyfJba/ENmu2UDHTBPOnaUrpdESJ1w9bYkATLQr2fmC4TEdp2OzM01skiK/2uscOZ9dV0
2sTrsi1YHr32emYHRlCeMjqLPdzQJHodSNKsjmeSsH47TUVzXjv0U7EuxbaZcnJwUXQaR+uQCCbV
dnbRWRvKkAyurxON67VNeiTMtZ/x8og9LWBYDd4/ajbJ25JM0SslZWDbpqy0vMSqqcxlo/tS7GYc
syabDEc3HeVxmdl2LPIja2e1vjFFXsyZVdJe2WXG+1FwfRxZkz/EypirRg9u33Ro1g+Rpk6lRSi0
zBMqK1mmtoYbj0noe6WjJFBHPhg9oSobbdE+OGn18Aq2O35fFrGke2HaqL4eiqjbNN47fVydHW+r
EtVvQuGFS3zO0aldUXtjKO5xIo3HSxIX1UzB8bq5zt1aGHAEQWVSab9cLnHTo7OQdxessb696EVZ
sISFybzOl3gkyYzGudhS7uXZAE0TlaCin+JNZDCDkDE6HTQe+SmaCvXBWO2jBzUsbe6Sqhbl4JPQ
tLG9wh5FJlVlUeMj6OtUb3G7ILMpJ93M6bgOMolXTFzarnwlWxV6LpIRW31gT3EoI9zra4Nn29QJ
mBltaBSPwyEQBwH3cqU+pdMy0SzWcZzOK53e5q0iSybgyJ2K3vGDYF1XZLpAYtmAu1e+GQmTfVLA
dtsJUrhj7Aq8kxP2IhUlnW8tL2yRojImW910OCtr2H6RN/wGj+2SLVMX73UtVJ8iaZoDwc2SRaFp
isQS0WShouuONnRJ5eAlT8rJ92mYl37v1gi/dWaot60ZpnM4AuhKazEeaN/2bwrS5TybqtJNR2P9
etu1S1Cny7pMw6mmNCT1YmufTWyUw1WOURiTJYp7fmEKXb6OOOplSnAVmrTzPqqSBtfhVEo5yMxJ
78g9zgdVFxmKphYVabyWukh63EXtgZiaZJMLyy6fWxqOeuyisOtRHS5HRKv3tK/sO5SX7fJKUR1f
q1BjmpnJ60e8UmNTw+PWJBOnuM5YVzYuWct5aBJaNLbafN1X+qaC3pt+cVUBG+YTjvjy9m+vTAt/
PzWa/vnhUzvwn+/Of+kjPv/WE9D58jWY+Gfg8wQuvnnzK6TzG1jmc8fxNy5+A3S+AXS/oMUnDICf
RInfhjlfEOE/Ic6nET8DHClOYsAv0FyUhBJGvgY4WJ4AZoX2CGAfKGkM+iM/AxxKTmLoNqI4jrkE
6IP+CXAwO+GUggQMjUhMQcaK/x2A8wRfvoI3KKaEUuAwQmBGCPCZb+GNowFXXVfa83JSVZxZQxZ8
2TDbkPvI5UQkOqIxOx1ATIi2uXb1+uYrZ30HYWFAcd9aAOumwJUEMFtFBYWVfg2wqqnSZTP04cx4
a0lGghPqlhUUj4eFq7I/zgsl/Cp3bvZRUtezYEfd0sG0aYFdsU6J8G1Oy+S/sQvU9G/tkhQWJRGP
kfiOXQQExgFPGp+RadA+k0ZUReoqOYW0qZsiJGW9OnHhZ8r8toG6U2aStkuVaB+qGgpP00wpY2UU
H7nxI/580D73b7/nN06eWYhhS2GMFeZEMGgIYNg+X3vOV/2cm6gPO2+ixWyKyC8fB7ouYU8LwMWb
oc9Nl9aqXVOnarGpdWCnrY5zvsl7u1zSeHBQC5g6LP2is9gykbSVkae5q8hmAgSSumEWSe8GyDqs
pW+tEtPeokjcTEpU6ew6vKHjcDHzvLwNeTz1LNEqtyra2mquGnZE0ToP0WPQ2qceKuNHNeTup370
YVtEWB9KuvIL17U/tWMf7ThqhnM8Q67sOXKpIjnea8BGPCGWyFPX4GEnVyVfRTOXl5VRXdoWhiVz
b+ItKvv2zM3GZlWE1jKpO92AU0iXwh5/TQV2N1A2mmQJbbM1IyBJ0Zli1+Xt66lv1uswkXkjVuOy
gMd8Nygv9oU35V0/Dh/jYQWAOkFBTtXUrEk+RWvWiqHZKTWz1HIX1A7cQJOuZP3FIMETOKpxmfQ9
3g+0tpCAUf8mx1O7IWJuZOL6zt25ZiS7fOHxtuO5eVVYLzcryrsMTgv+SU5kKZPFumWzmGI5Z7y5
8sCirjmwgmQQA76WkNBvgkHhY6j5nMqaq+6oYiqTZuFTd00pZkkMloQEFwvyKe8EAI1RSvqB57gw
qUDKnhGz8OPcD2vKy3zY8UWo3Sj627rt6NGUYt4YBlAyNjZPyxK+1o1+sBsRKRqdksKvZ3Xdjq9y
2ZTv69DpPMNS1ZfNsIhbLHN6GRVleNMyvCamDGpjxyY6tYJFyVzJRaWLYtgltpV4F6wtN5FuB5O4
BjGRqbDU983MTwn22otMxqio1TaObM3bW1tEsLkuZjbz8Wjy5Z7jnqez8DjR9eIPUVfMp0Gx+F2Y
ompOStfW+zKKRiAsVTzsDXJvSIH0A104PvTST7ua2iYphQ4XNoZa3U/1FsVNlY7Ino/LPEBl7nn3
emFrla0KIhQAUW81qUja8r7Z1mPcJIT4kLppWc9ZbtqMMBw2mJAcMC8vb2OHz2rCdbrE5kFYkydT
Xxxwv7S3mJdvF9z4pJH1sI0dnZIFz+g9ruQu8JamQzH2Z0sxopRV42VuwrQjZp03VDf1fi7msKlI
06Q4yoHGTUxO24Ajn06hXi+mIVY7Qup+T9reXHV08bdizduLylbFVZUXy1ldULtxdh5Po15EY+rj
wGm6Tm60yaAwnMuehFBsAFUApIwX3Yc0L8v5EYAI4akZG5VUeNbnuBzq5lQCntTvyibX0fsqAAyF
SeTEdbKouC7Pe9V39QPOa/zRQuTIm7Wj7qZbOi6yqbPDcCFrIsRbFbsqf+N6SVCbVGtVV8cgEGk+
ShPCmEZk8eJWxBwBRNetg+w8uvUqMFnMO1JJjzJaeKy3yCC6nHaRGDudALkO7DCXDKzyS00384Qa
VKXRPLEqlT64artEYSwh5ZfrmPlxnPVW1YaUB8BXuUzN0sIMgUalS6Klas5LXLAYIGU/yrOiQytL
/dxVzZEv4IIuNc1s3NmMNQsXMWRixjbWSA1VDDvIK2/GspmbpM1JjJIOjWpNgZ0WfsMgj4rUxGZi
Z7zXvDm3ytj1iiG7jBmJpjV/XBc4H+dt37A74kLFj/3i19edgi1WpDV2UK2EKLjfxrbK+bvZYvCN
l5A7Uh/p4bgS09Mio7lAkHH7lQZv2mReVr3mW4qB9N+0LTDo41iKfr0aulmKV62QRm/gOZBJjSns
zsATO8leJhDYnEg40mztHrtVl21mCePmlPjKlQcEfKKo0zaS1SS2K4IIlZu4q5Rz2yoW3bkYJkK3
nbf0hgI2qaszizoQC9JIW1u351h73RSnfGypilM7zQFyF2R5lMqFTgiCO3a22wJnVd2uQiZ4OPtB
UrTpJKrnLNim6QVA4dWTLsMNih9UW8uyTQxe4rpI5jAs0SaufYh3wDr01lRA+QBCB9aMOy7oJJOI
ltKccY2b4qjmmLE3apaTe2y7CcISSdQHn+myrKFaTvBj3gEarKXdFGao6jPSdc34YZimroLkZ5CW
T+UpN+yRtWjoaULXnA80qwGkFB9jTF1/vboarQdIkszfFDkkzLTr7Ax5rOyL6nU/EC8ugl9W8FSJ
Lc3fd27pIGXlY1vlN5ZgtLDEC6tZnEyAcViX6KW09cfKwtnuklJ3wUZpmzNrhsz4hVibLN081q8i
q8q3MfDFTVTlc6KlsmE3+8YeCqdzn442ZxcD5fMH3vn8NQaKdOy7UqRThftMaizewHNcb60vqgMs
r9tOHYu7RNFJJEY3p4Llk97aES150gMNu1LjfGfDUCbasWqXy1qeR0ObpxNbYJ+R3h/EnEe3yOTd
biU91JaZuVSw2MAtZ3TdQ17JlFfxZRUHmqpKiQyPJc9KEEcSF4Pul+QqHjd2DWbbRFwdFxKNwEWL
laZihsQizdxka0CDvuGy0JmMVmDgESDDJ4Wh1sdSSk2TkVtzHvNCNwe1MnQga8j3Vds8SVuh3NTt
lG+rcnqDl7aKE6EKn6pO2AS1jJ+G2S1HVnN7StppSiAm+jR0sKv5AL4ueyNk0nU9/4kUvd7ROueJ
nsc18e3YHYZO2muz4jmR1CwHt1Z+0/n6ka2tu7EF7xKP4zEzaz6meDbljalhOo+L+DXXI5ZpB4z7
zKGuo8lS9vFlPYEkwkFVKaDgrThVbsAh5dEYXq9T79pNNZgZal6g5ZLSuApo44YJf1R5JM/qhdE3
JNeMJLozOvV9ZFGiUF1tR5AqQrJy5+ymLHP+psFk4dtYga72njlV1BdhWmrQTCH5LrDnfQ0Q0Jdl
1nHZkaTvpAMwREZXJSvAA5vUeuxvKyjWx6KoyE+0MPlpQydyILM2IQ2qCDvaS6wSycmyb4ZiiTJn
VD0mdXDjcS6G6a0ZnLkauANABauXN4M1GGq+iJtXXVubOVuKQN5WhMrXVVzPx9J5czNUOT2UM2r7
jC2zPyALki+Ilb7arE2YG1D1ONsi0fdis4RpyNNP8tMwLuoNx5WVqRj7AYHquMA44FuqS1w02y6x
sgRlbayHPUwsQbYIqNKZH9iYznM84O3oxuLYQocw6SmFuhXqRZUpqVw1pmzsx7Olcu5DkFVzi/Wc
54my4/qW0kJAQel1vY3NrOiFHCLkE4xaO6XamfqcN3Dsj1Iu/vUwWX8NCR2kQYx0fenmXO+Hceqz
eUZ62fopTNWmqC2tk0gHnbIFiXGr2mU+L6go/L5W5TSBf5eoTdTc8CjJl1qfkqWINrhc57s2xPFm
dhW+DaNXaaBrl5YNL7bezXzn8sJsfd5Wr5pO32HTsD0skIfUeEffgmstz5a19xkxFY4ztCqxjUi5
7IrSd6cWeNOOirHILI2pBZlcl+FCAT68shWaXosqnjpIx/n0eqbdcJS1bc6asWnP+649j+wy3E92
yM+FtvKShHLYonnhe2Zy0SZ0it1uqYqjVLIGytcwkqqmdmcrqmGLeeKBU6Eh2veidZfcrNGdBKIy
pzpa13s4rKTNEBXde10t/R1n3bQDzeiBdAAwYTmjHDfRStkIcGUCclWpes8qoGOtk5HNcFU8WlmL
YzTBuYCnB/Gu9nrdLQE74FedPyeDdhvM+5/GoZnkdpa8ySIe8K1oepKB0Fvuo2XsN93CH/kclRn2
LejcY7G1U66uUU5A5AcOcESAYlPi1HQxTAUDhRok41ysw6YKdfyO+9xfRHWArBMN5c6whiQx6+MD
R6HftczzDW4rlGk52DRi9gxLTAD9eJvaefLpYAgMbYQ+mimHM2I7/J5NNdr2rEAH3TGUDpWu0iD9
Pge9ENBY6BUF0RMQ1QoGbWXV5tmKmntH4zKtdaQ2IUQtAJ1h2Xci19kiRqCjUVNsWlUMFjRjOt0v
E3vdM9ccGy+KI69NkQDKuhGaxh+BY5nbADzyogbm4TeLWJpuM8louskZAORM+rG/JB518fnSwulK
IlLI07KdUVUlsZN8TCI+cJpEZhFXVcejVxzoldzJkFf1vu7iOiS9HPIPgH1wJge1Fski2htEEXm3
OOt3purFkMiiAVKGcfNGzppmA9cua0CCvEENn5K1UfpQGfJ+nEJ/M5Uz4Cibh6uut9NxWVUBOTvG
p7lYhjQHnHCbIxnS2rTwjP2MAdLBs25vrXAy9VRHl1VN3tQDJntRLuucIF2KrFP6fITnrLbSDfGp
LRkYEfr2HlKZT4oymt+asQc1k02xPqwd5OtlABSUdkJEGy3DfDG7eDmDs60TGpg6m20pjnXe/ATU
uL5ugIakc2TJdcegvwXtn3E/d0RsC5CyAQw0vgQBwjaH1sz1ZiG6uq1VHy4YwP9+H9BCQN+N2w/M
Rv273lp7wZCkKe5bu9eVje66ABHpV91tYUfHzV6SaN2CgrQuaUFz/NFNbEjXONabnrFio0Gm23jl
KpHgxtEEUk7sgeVBZtww0wXYjGWb+sa8LQfXXJFGuxshaJOWNABVjBbUJV3UnKsKsBnqJr/v+/BQ
scYNabBemJ3vKpr0oOx/WOOaJdBABILaQd2G/TePdgNo+I7DtG1aLRVOaoRBoDfmmD/VWmSJP6XM
ynNoDLELzhS99oHUXbK2MdmHMj9tu4KB1LvqOAVWU9JkBhV4N1TRNG84AMDbspbd5Uhxdafgv2jA
glb0sQRBA5B9DnR1mvsiIy3Kbxka0IURgZB0Bkx41jEybF3VB5Ri3Iljn6N441c17QoWHQKCnkah
I7Qtes/bxA94ZQlQ9OEReon8iU2GrJuD2WnD1mRltfjgG0TuVtBifBKPkMcA74PDpI+3DiDrBhzw
qJl62xdNlDYte2pY4X6Dp7hKlrzVezxZnGLb+N1kXX0omLNpUczzkjjorZxFmkBfDxAif4uIHa7n
EAeQRDgHE+JToLT8deSW+U54320xDy3bzNStwKLi/n1bTMuVtAsPSRS1fE6UX1eecUFA0R8a/UGv
evLvlwVOOaAjFba4a2BhnTPsXrXF/AjFMqQVBPbMh6jOqFFIJnxa2O3IKugUwGMl5kxH8QQZk4yh
T6kspqwyoalOQTLKi7NcyDzzDShHP0EPp4/30JlqxwxoF38LferptW6om0oM5EVFnUpqLAZ7NsLG
Hoe3s8BhsiKpWCDUVumA5dC3NJsrX84zQMN5Ol9wid/WgUDnqGdvHVTac+Sa9hG0EoAcfREFdtUM
2M4mzwj0UUyfCgq2HcMnDuNKUAYuusYClyzDoNkOFJhBJGKdFZSGGGDSqSUVXCV933fntpHOJuuS
wyeLL/MuAtzIVwsnDMUu6MQZpC7WMa7WrLOBhVeFGti5HqJOnPeTQ+LD2FHSnK/TtOSbXGgZZ3GF
hm7XaQntnWS1EkYtFhrtu7KyjTqDDjrnNwuhMwjFHWpriAkYBhyh6mnJdv0n+gyJO5/vo1I1w5Dk
Obf5a9cIT7d4WMFYORWyfayUH9abeEUaRL1+lUAxGwG9kd06tq48lWux1qcFW0N8RaPhqWFGy6pZ
QBsgJfxi2C5AoVAhLSTDuUVxcZBLNdb7WMr4QnMKPH6teV59WE1LQdLMVyCP40J9XCaG+Fgehzoi
8yWhHoh/A0+Gk1Pb47mB3KrLqCXJ4g3IE70tCNBfldP2alqjHm1NzDyoIA1g6QM0pJf2VEZF5DZI
TTHbj5BpUAqEs5jf8qLuJEtx6LzZ2B7o307igQw7gKYgFhTNjPBhqSQQhgaymioSxpf2iEBeGDMW
K9acwyMJpv4YVa4HEhQAoR+ggWXxdh2RiOoENOZh+bhi6VYD/c9Vio8xp7Wp03n0sJ8wLkGZocaA
42nk4Geuggg3HGkCvHQQKwjtIme+OtMlsvVpiyncu4sB2r6DZFyTK8BCtQOEjO01MRrfNSUV3CYt
sDUHHJ66eVMVQI3h5PQK/PSEZRD0Hm01hCdh1/ER2sAqEh+tj3B4NTWKQuh0kAh+xVw8bRa+MGiE
DhwbAE9tnAMb6fOiTcocIOYrj/MC5OF5gTZmvE71kfgyZluX15Ck8H+xd2ZNcuJct/5FvIGEmG7O
BZBTZc1Vtsu+IVweAKGJQQL068/Kdg92dZ9+47s8EV90hHtyNZkgpL3XetbucfbRg2281vuhNhRQ
AVY037GVqrgImsSre845vmc76R7Coqe8VVeia8hLzdN5A4vQLHGLOm5ZfJlgaRxxBC75tUepCwc2
g9Vyo/zEhgIHv6cPLZuCtli6EX5FLRM0gxuc+L63ct4Poce3htiRn8lo16xgwl2Us77Bw0wyStSu
nlER7LsogStZSq7qaplI35bLYFBbYeNbhyvlGH6KpS7NUPOlIXiLJfPZVVxb1Z5Q8Tjnd13SYYGy
3x7rGK0jeaLC5rIcXJoMp3qMw6Hc+sD562ASiSu0NLPbb1ZmdJd7t6jbZRomUfHVBmcsriC/tSPT
J48rjo+Mk958zicSBNWWJv0BQjY3V2g16XZmeWbTPR+zRB0FtTJ8bHu9qQobYeyrPAgdvx18EueQ
Fcikblam8iqeQG3sPYp91LAKgNk1GqOhK7KwX+XOQD/mV/FMO4i7LB8/uFyquggBOUFdI9Gcl/3q
9fSF8Z6JijA3vG42dveNxCM6bpSM01dQnqxHUarxuG0zwr0G5EY/pELifdPGoJmivjFfIzzqz9CI
+ug456ve9smaZ7qina7B6mBjqHeXNwxbdIam/ijUZWnMXGyvP17OeSRYo1k45sMxnH3a9sVIp8Uf
lSNiA1tEIQxKq/10RbmMl71AoZjsZyAqPUwho+iu5xM/E9coW3RRNKuqDZt1u0o2OjZ3UVgDleGB
EmGBUtTO0FJbzdFXzh3JHKnU4qE/JjrtdhwLN92nc97bstEBP7stH5oTIknmewoYqf0e6Zh4KM+0
TjhuHIOyMwCeSq9gikj5wkaLd76jQz3u+lH2EE4bLRjELh/hy91T6vAITMpEf6BeNoeFjrSpJuHm
zBcSjrc4xHOqtyt07CHeY4odl3/n0Hb6KxwDSX8Tu4zrrYpDLNO9phLKehCbRO0Nz7f3w6a2a7r1
fBlgRIzYP3NgHcnt2ivU3XxcgCf0eZrIq9jzcACk1AUbGByjaf2+S9t4OORBnAUEQjkqbezTsl7u
BIMmdpevXav3Gc+xIug8d4C2hIOf1cartVMpAKPhOxgZ9LIAgiHE1SSzIK2WMONHT/MuPpJWzPyE
diN/x5gGY4U32GxVk4Uz3leux7aSfhpeQ9eh7Z6njsR7AknsZRyyeqlYzwF2/TgjAr7hJq+yFXyn
O06e4i7RzQ1uUqwfNNtqSBb4HfN7s7Vzcvtjx0wH2pN3bgw1368k7OJyQ2cR+SJgkQOkNVn8N0HW
xuzIWkYuO3Co2iP1q+cnikd5Mq5lvNxsNE9fk5HWc+Vw4mH3ScSYHDbUYe96NmasCpWYPhrkpNzO
bZlXtky1WehctqtNUCnjIYeo2ZqBB0eVzlgWZKtREwfEanO/MNgXUD7nNTiEqlvzuwDKZ110urHZ
JxFnsbhha598gcwwbNdTMDNWcRyL7hkVUeweG1S+/r6mLnLPaWMHvL6rdifGg8RdC9WE/nFEpMg9
J3D6LWQQrKTuVAdjy75wlWwh2XchDslz5P02fMN5InocKGEnO1FAv/bB7RTCETksXIThMWbTRRAO
AMjEeYUWul6XsnXNkHyp5dj0RcaaVl9nYyx1e9mmiK8CMDC+rfRKgzqsSA5DYTmrQW/GFXGmlw3q
fCTdLnE46T+N0sVLVS/JxVOHOZDDIujy2OUFgWyOenhMW+WewDg584BmYusO8GPj7DoVdmEgDqmU
R1NL/rEfN8KxRG02XjTsFS7HUckhI7fQn+SwQ6c3R1cAI0eI7SOH7fF7jRSHNkLVtTUJO05dr3B0
9QgszniLpfS3Tdi7r6TbsAMECWkB7GUoKs2nMaYzgxawOHHT8MCsT5kxXVN1jcU6U5nCQwt5HusT
pAtjjkEQNGMp4rW3Tz5ETXMMBbqeo/Np8B5G03RclnAzJZu54te1i92myyZx27p3NGi+pSm8z8/o
WQP10qQ0fE0Dyocv4QYyVaGTapN0LpahXVEDwLNswx4QH21eczct7cuSr0P9Od5qrI0a8mb+HQbL
Ohy3ua3dadx4V0U+6D007BZWxDlSfdTfTA0K+V3tkil82qBnAZK63NhjNHXBfA0caVC3NagRs/dy
pv2HGD4/NvpeuFgXpG2TSeyjjFEG+xBF19e27RKXFbrWWVKqbYClKPiEjmoibYP7Ku+jIY/x+qY+
d4cNH3npChv13D+YGrb0WXdzMr1KZccNnEOzdHHh4ULZ82io0ccRyAu5mCydvwaESumtgVKuiiAV
btsKvaA9qwsf6Hl70bEYOqgjKl5u5DAr9ugIDsejHAn25gEdOsDCfEn8lXNCtc3OhHOWrmXQb1N3
6qZa5/e8Tll6m/m5prBaULEkEEUMubz1cxRsZ/QM1u5CAk3kQxoHXb6DDCzttBNchxMt7RKP0ApF
I+uhsjOklxHKqU4asZNgKgJzFwVuJvlNoKOu5SD1UOjancdlO/Vf2JM3UM6lfY8pan+GlFqSM/YG
yolRU4+JG9eD0zKJnma25dMHxZnpP69tDNMuJ3Dc773AE3rJRY7j57/ALwDnf4FfcjzamFKC9xoT
D0Ai/YqW9BEEfBPF5vpH3fbDNI1MkN0HF9H7+9obP59JDwYRr8TYYcOAk5O9bn1rx6rJ4/Ex72nm
zg2dpd8L7CLd/QJRJr7/L5/0LZ8dUhDiGYionJAEv77Bh4jeCAtWSs4ePOd6cgrUy2kQGYSsBrYY
3bWJVN+0bu0D+hbQgDi4p/g4sHXuzv/+WS6X+omlImGUkTgGtAeXGc3lW1RcdW29ioQsZ1qnbi4H
ImHHohgD1+17y83HLhlmrN5/vyoA+bdXTfG1gbujXKHQv359VMrrIFF8m88awW9XWfCneREn2DdL
iSZ2eIbjwsMiUAzuI8oZ/PMt4Jl7/PePcVkRv355PIeYYLnkQBnQPP36MaLNwOZE33imo+7R9VoD
YGQo0D226+HfL/VmceI+A2jPMzxt4GLotd4sTqmYcpNahnO4chpcDZEDpskkX30xgLHXiJr9ifPd
//gOP2cALhjVz98sBmyHdyBDmAcqILi7X7/ZUDdJ1jC6XvUcynllftxC0gJilekUyHfAl5g/bbPG
dvw/vDTe/RTwNL4kxcdAluEXwitImIhy9B1XSUD4esgSuVQUOn6CGAAYzsOPEm1oLFr6f7/y23uM
Ixl1Cb45zfH60+TNqgrCrYHVoszV1MAWLodZ4k3/wbq1CbzVH4/0d3rz95v8hhN987f/5//JhP6M
hP5/Cpf+ktn6GS6lKblMLPlzPf4tRfNPeby/SNPff/yPME3+nzCKQAOSBO86lsxPWRpEcOF7x+Hl
qWbJJfv8R5aG/Ae/kyCrlgM3JSzD6zT9yNIQpEFz7KtZFuJIwilA/ieoKU3fblUJiaOcJilcN7zD
ydutKlz6mYLVlhAFlOKFn9vled6UEHvB80Q9LgmPpoIZCpzBBPDHz6Mj68HmLen2tIfcdk6Nb8ij
TLSuAlgtVd90zxFalHLJ47aYla1Ru8yvqknah35DoQG3xe5QWMFr9ZFEObZyDhHFvzNEv0zE8ePU
5zCrg7UDygdwkfis3q3Q8HcDFboaVijDJOIABaL+wdO5g+bffJb59m0mGh4CyvFveTqRchSL/ZTD
aD5FDSIdBNB2OL/XOR2rjOh3OHUe2tTQcmnEuB9V/izr+VHP9ludg3BYW74WaepOYcKn6zwEh7JQ
9rQIu4HRj5AOQXAHnrpIyo6y9nkM43kPQ2ksQJ5uJco8EPIRTLU5YdCH4A9XqYa5oMQ24cyb1Q4e
5lQGUKNv59Wkxdy32Yk0wQLzY/1GG2uP+Ubz00pmKPIkbE/5gB4lF+A02jaN9xmEsaKRGt7KAsCu
cV+FlR98AGZF+vyzzUcwh/36AAvkKUzqb822qbKPDH9C/zrtaugV5ZDJBbAR+vJ8bFMI6jSq2mgC
b9idJmH7nZ7Wdm8F4LxkmXIQekt9TOWWFjwKVIVCoC5lC/3Srqay43BVB6l66Je1KZ2NaRGyKHsQ
Mn1YdCCvGiRD0FTm4ujVQIFQ+E+z2W56SijAkdkeexM9p33zykZxr7I+L7t1OcDLhwmY2QL5rh58
aQhdu/6yJv1Tmsv+OnAXRTFeonswgRzcJqAVACFqM+8yOaltvy2i9cdxsqwptUv98GVQwbSPW3Rk
IFrjYkRZctg2+DoLsL0CW+1N0A4X92pOC9Yu20GNgy5jGy9Pa78q4GhmKMbM5gfDO4PsgJR3yNKr
HR7/BmIl6nZa2hFdI80rHTbyEKv5AWib2HU9eSYzdDvEdPgtA6a3c8I8h7EyVR3ARqRY9AXl/LPZ
OD/aWmT7BfIYTIAuQFoAXLX0JL5bJ/0VtJ0q5zjVRdL1636TYEv8nI9FD8TyPXesfXSXa+ZZYCHD
ibBa2uDEkyR3II3aCONuIulPQYtVsuvpYqKSGdmrgyCBeRQSEGMRwmCA7AlmBnogXYBhyVSlWzlM
c+AAQ9gx3JmxZ5/GcQTcrAhPz5Mc+QOJbfbke2JfwgYwcwJC6Ct6lxSUOLwWg2iX61UFta15AsSM
KEjgex5Df0SoqMhAKoJ2GZiS6Cw3hDcysiUN+iIL0HsNR9rv42jRH5mcU1LYntS4CYSjsUslxLGi
ZSLPqtWrNi7g1stHns8e9XFu532/dP0+awzfBwzbTRYgdVFotJRNEeKhHFKon/QMPh/qgGUJhPW2
8Wtlh7mPSoSY3odOdf7U1vYFuhYeyFIjVwRjLEyfhBrbr1MNsr9QcMsmOCmOkT0wqOy4IvuS7FeD
YTIXPxqUJohQ9/LbYfS/B/c/z5T76eRFrf1v5/bfBhq9/dHfz2xCEPVAxiMOAfLHFPr8X4c2htLB
949Q6iJGzpCD/fPQ/pEPufwczcLLD/11aCMbi9BslIckR3gEf07+J4f2m1YU+RDM78JoG8RM8jhk
yeXf/xR/hQcBf8Wa6AZ7PpqLCD5dlro9Ba8d7ibkHW7iRbYbeCpDPv50v/6h7n5TguLSSRxHuGaa
oDrJLyXLz5eOgEykDFv7TQjN7LxyUGpRJ4FdLT7uyn+/Frn0DD8V+WHKSIZaG8nhBOIjJs39erFE
yBUc2CxukBzIHtrIEokQlqaiHERHYPWqLegBSqXjHXybHJ5zyL+EjbM4eGoW6CK2tr2dcgL9sVYi
fv33z/e3e4E5AwSKM0FIOsaTeNPlAu8BRQzg+qaT47oPVl7fNyuXd3UvyH/prsibjhq3IsdtYFGI
tYVwUHgJ7Pz0yB26vEH4gV3zkC57NYTLQwYn56lDGYKDtBUPoH+XPeOAqMDA5p9gVF4mUfxZ4/7D
s3/Tc6F9JiEq4wTCP7t8ksu//+kzoLgV0Fv79NogLXBqZT6cNDy4CxoZnmND2aERdNv/+0Xf9O+4
KK4FKydGFgknJXvTwrbdFEapWNdrSB9Y8BbVWKlX6d474IewqjK7Hv/9ivE/hp/SPMpoHoUJAke/
fk+o3lLUCcJPbWfbU8C2IS7nng9Pi0qWjwP8T3UGJdPQYwjs4rvii784352CKhgZWJXW3fZJ1n1z
3gN4AVQNwn1KkPE0YauaHY4lcI2IXaC0HIOPveb6FYRaulV6XLtXmPbpWmgzra8bH93rmvX6Nm3D
RFaIFQy8iFINqasJ5TtkzZPnIUD0oGQi9FeYx5iLMpWEHbgUpoPemdnSyjxAMpO47npSDpr6Gs3X
E9Ky92Em9bul39awaqAzjscwxdIlkYyAWIB2+ioUD7JihqD2/O83+TIM4Nd3G9sIBCJUdVjSl2b+
15s8xggGLY0dr5dY8ueoU+Elat0EZSvE2h/SwOSPcI/sO7kJB8dGcQRiG+BFlWkB0B59jRJ8tWuw
g7XWFL2bm6cgHJOHf/+c0d8WwyVxlmFD/63t/lsSLtV2gV8A4oZB6XfAogc0SSwk48fWIWtdxJth
77UaUU4NXosrGg71bdgguFE0sxk7kE1Zc7ehOQiWAXCaRjL3fZYGE5Iw0SJuWgwweA9aWD6Ec7O8
tmZtDh5hEnXHQmFBjAQxNPOAp59c2yRH4LfqlfHMX2aTRu8bLUFDCjn9l63th5z5y96boWGF9JzF
SOFg9OBlb/75Zc8sa8ccrskwuj5BebV6BIA/ekT/L5oyR1waCA5HPzKOu9kHIHGGZmSmHBvXfU7Q
HWDh0hEp+tUIuI6Cm8OmlXBIOYnxVcpu+CbmOrnKgw3JsrFpPiwpFbu4G271mtlHMLBJmYX1kiI/
hYVaIPIeewS2FrhYaVCvd01g549ALeYdEaK+D4ywdykQYUTCOtN8t7nCsABDlhvwqJC1ZyBSz0k9
pvvZkOHd4jt0YgQtKYZILEfQKAaZKVbTCo33+G5JE7OvNUVPx5K7SDayKzDuZPiUBD44Nl1tXuqt
tjewEth55FlznsKt29c+AykZdxvWtZsK3gKKCifBirpx8n4TgBRJNCUvStfS7MOQti/RCtcyykS7
T808v0+3uv8+rzEY77aLgKOBot7Dmo0e16A2aIQAoJR2BvFf8mHtjz5Wyy3YvMQX0TaKD9aOTRGT
SdafUjrzb/M6z3KnEyHOAkmKsqlbnR1oA5qjbOGbij1CHv5DWgcy32V9/Q1oZfrSzJcMwtYGEXrj
FK7ebhydvzHEIcRmSIvwCxLP1w6vA+KJLYh6BNO+RAkPTjAdho94qdSBBaH+0iLndN2lvjnMvI3q
sgbW0xR6pvUhAzB1D+BwfcZ9moEtx10gdgG20jPkczAonUCQsBpnYb/pzQYvHsrlI4OTwxFDQrge
DsU0XIiH8LlFWGnX+yi6W+kgEIciTFY25/VHUCUITI1wtkThdRKeZgpsoHDttFwlTcC/9YskHKB+
F8idk2bCb4M1cyZUbejCtMo+t86rhzpkXcXTJvw2tDG/m5WOawDxAjnOweFI3qb5OnFrfbdYGp2y
OJ0eeyLUa4r4H6Bd5FTg1uVsQRbHKZmWXdyv2GY1YnxDkBm6H+IlMcBFcMQXGszyinz+FlvgtjSL
kKJYgkfQVcj61fOIDbrpU7MfGgZnsQeGrEpg1czfh3qN78G+MPTNMjrzSC9pFTlqP3RO+VtkR6IC
ekhXycZCnEHovMgdY7di66Jn8Dr8w1gvTcUBqj4IjkOg6NJ8PdXpnO3Wdjh0U6zLbEx4QTIag7Ox
y4pQi+nPvsnr5cRqvt4FURYUoORusk00T6w25sYITJMOp7E7RBs+Fu0kwEiT7V1rRNFHc1yBv6hy
RZq4kCAt9nO+kKqxSVBEMxZdHgITbaG7Hp3LXvgMuiCynBZyDKGbwC2/aSbeHxKLsRocYn+5tpBl
pjl+jTs0/TQQ5BbYiy8BpD2Cpzp7s0BDbVhy5bv0Ca/RfdMgTNWtL223qk9TjVKKqi6pmjH+PMY4
w4ce0yGyjh2ByC+l41ib3i9ffmP2SIMFPOaYEA1IeDh6j0cWgziPJlZ/xMuY7/MpnfdCOF5qk/EC
M0naYQ8aEK+rS7V7HicHH+CIOEESoaoSk1yGtdKOJALkqU02cJaLlRVprZS7YehFUCk3DzdhG4XV
Fg5xt5N6oEj3wKgEJLLFvOw7JgFNwjR79GgP7iMct6oIbRi0h9gAFissrP1wRxUo5RZTVt7DowU8
S1HOlFon5k4DTTjiH74oZ00LE4PML3zrcrmXQcjuMaZhnkF6DwzxlFEdvUHoIJKgn4J0Ndcchxzi
U+vSFpCvQR70eggwMiUz0Ul7qCqg7rGFRJ6NVw1JMHkl7Nu6UPXCD4ET+YcRbkJpQcZdaBml965e
+sd2YgxSR1LfsGABwi7XYAbNACNxuWSDBn6dyax+NVM2BoiDQaCfOW+3nVDYbAowS0N3NkPXYxrI
Ot+ZbXMcEdSBAtfZ4ngruzYLn1iyAuLLF5XtunaaD9zxPoQPPooz02n/agjc6wIwCMSWabXztTY2
eg0wxIFUuh2wWUgodtj5YzT/tJ7SpRg2TT4P87bs1lUEn0jU6veYtjTtHN3Ugx88pl/M3LqupG7D
/JSWzo2pjIYvXdpswfyhNacRKTnAh6qVfd2XE6rD/qDBlgBJ2aIqyYYLLWqgjWIvuoRv0y2pwniZ
y3RqFMZMQHs4g/Bk7zBgRX2Dv7J9AWOHrFsNlhL4Nc72cptovAMz2Dy1A+UgvnG3ruI1Cj/n2zLt
hn7NHDQoBjDSLW24FXDC5BOCmgC013zJHpa27xacEStxexZKcefmlatzRloAdLEIKKI0aPjQxGnk
LB9k3ISwteson3GKsXo/ZFB5MLcIAmWRDCrqikn1c3uyTkYPWeiTe+Nz/jCBc80vQdcZ01smJHtO
KIYw32UEHPghM4P7lFNOP3rWIy17yVDVu1gY/ZRvQ3OHPTJK9hMBdIF0CBIQZQMvCfpzkza7pJ4x
BYWDZEPPadtwqjy0/OV+AhP+HAONQ+1A1Pi4pt1isDQNhWCquukhRhLmjCEIhJxCIHCi+K0g/V9t
579pO/Dc0UP82a/+zZP5aVzyX6rOjx/6Q9UJI0g3OHgxOgycw8U5+WusGfrKP8Z8kP+kkGrwB6yR
lCLH/Kf3QuP/JCHmO+Q5BmPgF8y9/2OKye/98w//DOPb/qGfxmTPX5sggull0DYYZhRnUHT/VmQD
ZAiSYLT1VeKHWH6wplY7CPEYVhMEY94itNtky2FmzlUu1MGC4Q5N/X6amqS5zjyXHsFQoI+lAaMF
+0JvqL8FIAYsSBpseBcE+SJIHoDxAxMmjtJ1CYVyjiwhw0sTHUMbaFU0tMXG0LhVI7fasA5oIYA/
JOeIO2aSh7oME5fu6ZRx1OKjRMI6G1Ej9nm+kyBrvs1e+QogIgpEkIx32AUcyl6LKVHFWK8IoWI8
DgZc+IiKDzFI6mhHOnCv5yTjrFKeOlYifu7c7pLZBbkxYGxQUrow6b+pWs30fiSxvu7DfllQQ8Fk
weQDRLHAbWMKw562aXONT2zTQnnovAWbVsoKcMJWAckTOSuG1Gm/i2oBSETg3X0n+DxOewj32Pc8
89tWqj4ev2bhiqMXDWb2EWBEeogwtw2Z/yXBNhRvQf00U57YvlgXlG17Ey0kwmAW2507Y8PlS6Qg
FVVor8Ha9HPC1QfCEr2c8hrhZNLb4GMiV0xN8lPN+GXCV9QORV4DearEjFlAYVELO6sCP2TaI6r7
Bf2wHTBXAbnnYZgLEEXT/JVEQcBumti1CiYFQebvHrL5gl4ZvB+qMRx+iJyDxS+62n/qtueUDvkO
Cg0yV+3NtvCngHZI3mTNLu3rlyTrr0GIHi/RrOPIhl2G2HVk6/j5TUQJmDiGQCC7wjMd7WmoTyEO
RvTeOI0BPCBgidCSri0qn1zfaGc/dTDBq9YjnZNmGLKgTMhKxF1P4+rbcrQuLXzui9/iTJ0B94y2
4JlFsn6PuMTNX7EmxEjMCbGZFfymi6/iBIkyE0eH3zJOpHY4pxEweH2Tc0IPMZT1Qt71OI53vcRL
FCAvlyKNjfqgA/yOpPXVVM9ffks+IQSIgAdSwDvoW10RDwHf/5WBStECnnpkTSqMCBl2hnM0bVuT
H0QULig9oqbAhLJPadbdNtpqxI8izMvA7JwZCAKil8hJ9ZbWD730NKtiV9ti4Yustj6bb5sx6h6Y
m94jEiZu84knJdwvVeZg6wqVzCnSXOK9S3lQ/JahapF12kUJau7Itwzi57Z8QO4jv8Nrj+eKQV3l
tkXsk0FSNmq29hLvnD+sa/B1vESsUIvschJh+OGfMSuoRepm1PSb7PL6apMrLeBZ7vCK4zDF4L8K
cZP+Os77+m6tqcyLfhgvA2DC/aaBZPvha9dk1ZCF0MDWl6VDU4IBPhge4MXnPm0wELGPMN2uy3pM
a8QbZmAi0dzarkh6jfq/3dBWrvFc/pnTimOgqoVg7aEZL93/MGFCohuuM0waOCSmzm7rYQrftzlJ
i17k0UcqalbwFM30CNJPX4ozAS9oIEN2qzViQpiFqHh1yXTNUzbj79rwKUUi9R7B5MI5iek0vwS8
+sbEuxw+Yj7Kr3Qa0InCGdttcbtczatPdhjwE98HYF2PGEfwzicYZoDmAuNDrOFl3GM0IJ2avR6a
o4yTEw4DcoecUnBQPYh4KoL3SxJgplzk3XdthNwh2g64Upla7HtN4op5HiGZBIJmaY8WwNsjptD5
AyL2CF7XDDeFXEpCkLL4qwB62CVDFiHe8z6XODJanDrI4zuYZUHwucFuUjYceLrJU3lcLtGyjato
v0aY04NweFsiqNMUkwu/Y4Yk1kzQpKjU0QwCGFpxJ9Jk2GMmxV2SD1DdVZ1h2oC1zbXpwu5N9mzp
HSlQHt0ZNd96ytQLJrbBkQtquePwCz5vPTsEbI7hloNZnzSI1d9Caa5v2wPD6I4i31bE9/rRFAlb
QZ5e4mm26fK9CQKAvoPC6yzS02D1WtYjuwKXWEw8BjsPyQe5P8zJtOual7bGjKzEekR+CHsH026/
bW1WSKnRl/waXNM1qkTN9AytCcEQOrvbJIzdsUExfis7j3EJMl8wHgPTrgJr10cn0xsBKPpRWPzP
liA52CvP6Qv+q3VpEI/gl5Eq2BuKyebujH3HfwZBXaNP7D/KLPmYQSo4TbFPihau5p1FmONA8/Fj
yJdwh6QnLxW15iactukW6liEUnTKsm8z86LHClf9J+sRH1kAAl2TGmBogNmuYTX0rHWlj3t6Umkr
rxY8SMS0RsRvCYD480/hOLwW026cM3uLuT1I9s4RROJLQm5cRnNaMGzjCoQb0v5kCA7bMGOKCvyU
xxFE7HHFtIgdENa4wJhY1CZDgwFPKbV/pOf8Fo4c6QLXDUXQIi6KOQNReLua1bxSvYoHhBPfxVKM
0LjqdLjk7tu7JkWrzNCkdFceVPM3AOrJmc51sMKih/INE5iu339L3SHVFe5z7LOsHXogYK2Jx5IC
sibdCSAWT/EQek+TqUg0oM2myDBTJ9zBaJiws40ingqBigvJBUPy7ppMxKzXrV8OciX+O1IhTxjz
EzYPqWSSYHBXvjXnsGsDZH1VamD2IiZlqkmFcVxhDMZiD7kCKXAwgd3cQZoEYxW1HoV/BFmeaWRI
zapL9Fcd0InI89UVIWbTYlYaRS/6ZXY5TpKlz9gHAikAGwfHi/6sUKlyxBy6ONhtJprsbY7RIBg9
2btxBGDukeYfsnRCDucyZpK9BGMg2grxLQRjUXuO5mEMOJRVukB5O9mINfacJ9tWuyJBnelPoAfJ
DutKGljsqonM9y3ymH0gmE2uB47kB067TOxW1k/2EVmKHkNKJPpAyDYiv8YB2i03meESAj1GVhTT
tNUAAkKuPbL/of+QjIveG5XrL7MGwiHmfkNabENu4v+ydx7dcSNpFv1FqANvtukNyaR3GxxSlOBt
IBAAfv1cpFpSlcp0azkzvWyTJJWZiPjMe/dlUloPxSQ1iQjo7B8Yyj5EUgIvo1NJ+DK6gvLNAT6F
sttFcDypy3aKo6OUU3lkhtc6B13yNy1kpfneAsTm+JSJ1DdxszODRsybVseuiIx8y+wMAY8sByO+
CBDIBvTC1IjrpNIn/SLCYavvHbvV4geaumJ6JX9susbG4V92umaXlDCp1S4qmbjZLWpKt14VfuK6
nCKwfDdKVt1pSvTo2MWBPHHkMu1Hmx1es5CVBTS63Bsv8bRpX5Q0KufVFr3EpO/b6jN2luktsyOx
gZ0q7af/toxfW7y/zFz40f3NNcw/tox/l781Eya/vvibiM8nggEH51mKd0aa/4uHDf1/JjXSxaGA
nZW2LAv/1Uci1ON/mSWqOtgJ+/yqHxq+sy4YwjYLlvOrfqGP9H5uI13sJbrJL2JT6s0E/D/uapIe
xJat7GDm3kYY+lyM6ShFxxWqo/AjbAvtZYggzRSJlNfwFqpNHrGFYLZdpc/RGN01ctmM2heG2xEH
ONbdqg0uHJltC88QNGjVGwamLzZOVUe01Bhh0b3XXVRySzgxxha3w5Q1JgheRJDk7sI2M6/l3nZl
t56ogld96VPqpbM8bbSjbTbfzIssSo+KqntTUIeyCNPTfRhJ8YBgmz8d6uBuiI3gAlodHZdvmcWp
NjCywM9+aqc+2g6RHS3yxjJ3dki/qabGW0ZN8SAB8R0z19xhi2N6Q6+K0FAZpf/JE3X1pttF+VTW
VnXplZa8F3mVLNgKTa/CCPIHLUqcJyudnZeuyhMY3pnh0NnkY/bR6oq21G06beUnI6bMrgZv8usP
6/9OVuvfymnnIco/PoZvRf2ZLMvfS3C/vuZfT58f/AZPc5Zc8zihA3EZ1nx7/kyCt1jRMqpBbu8h
FPj+/Jnmb+A3dTPA4MMaH5rp9zkOGh4fxS0jHFTryBoYzPzC8/fTKntWAaHtQaOLOsaclTF/fPza
SpWsAECYmymyCNSinZOthS1geRb/Rpvw519lWu48LHJYAmAH+elXyaQQqenb1Q6JwAtCpLcuLO4t
b3jgjXG/Thr/Fmb6p1PFntfzwPdRJ+MisH9SGYk+clQY2tku1Cu5cBiCXibJBE4nLv6dvOUvf5WF
4MJkfYDk46d/VpYUDWsPI9upvLnnjX6ldjipLN7/7mv1FwM3Pv2fBm6Il5jpIb8KZujvn07KMugq
d1SNtYVl4KQj/MwscbCaf8VVhnHeVAmgRr+X6pZ/q+4URzuaDAqZdtI7CYksqtubLqa8XHPkRkCJ
6O9BD5goMO/9yM3BkDIHS76AUSrB4zT2o1/FXcsBgp8phCdQ083V3lZlBnClKCQaIIgGZ4NVu8YJ
Ug53Qd+H7Z4Sz75KHbakBTvKg88+jvHFxGylmZhaRGkCpLpLzOCihT9wSMb4vQGKAs3JK7cWgmx0
uoCKpqU5hCN1qCv6gxp9MF2RVmTLbBrBTqreOjapBdU6a8Bh9b3Kb8cK3OyikKGHqHXK9BekWVCs
hsHtT+PoWaxeY1deUP+wbY/t6VK4pvksseqSJwDtH6x3Cy4zZ12FE2zVUbXfmfAI9W0ypt3tqOVq
Z1TqMuz8duViCFVLLHiOe631bUqWAzw+xpC5VkcX0KTycVkLTt1NYkz1sEF6Jqd7l2Yyvp7cWN5L
v9SPfD+TK4+VylPTM5EQUx5tPWy9JzYp4yODs/zkAME4VqqDG0enZV45PqXZomK0cEKEU28MW+gv
ysS9WLQdYG7ZmwpmRGVL2KdRhsDcSO38pnH0eg1vkWq+Hlp/z5guXPtDzVoRe20W7rXEmYpDrJXt
Q6Qs68HpYnaktpICphsLowlNaDAlRxt4PR8lE6grmnh9rQUzs8Br0/JxiCULe7ZgwLgqW58ESykQ
r4DEes0bT2Xqq+fUE2a8cxHntgve1aAdF8LEPfUeO1UA7iwdR0aCWnqpDVXEh98XagEAwIwg6YPX
xcISbmRtwkShVwHeYXf2Brhhv0a0amzGGKH6wNz3Jh9i81Albu3voahXJYrnGh7pQhMowRdOlSRX
jdaDD8sy68IsbJaUQym0I+PeBrps2R4t17710M4cOmmBLmCGd1mUDKTF2MRHpWWBcRjZZgGha7JO
1OsoqWP9i1WqQvs3lqHZafF7yZHhctAbHpcIe0CPq4FL6feSFswzfczbGmwbmBNvQ+7WTwDQ9GGF
pUAhUfDHHY1AttcBMZ8AKIpxC5iqf1W1VnySzpBuOinzp0wvux1tZwM+KYA2CiCOGWYA41W/whMX
feapdzGX2+O48dnUh8uKo0NscQTpW9Ua0I5/vWT4f+nTMZDn/WNl8XMA9Jkc//VFPwp7YOJ8K0Bn
oGg9R8l8j7qhgIC47DvkGwOJ+H1pTw6og+7TR37L1Yis7kdp4bJjokxBq4mZFoS7/SulBYLXP31p
578A8dmsOUaM/NPV2GQoYKRm9TvNnff9mZe1u7qaimqlZ0WcLalufBBLna2V3NFGc8F95L7kgBnY
DadOXdzbAhb+ph+YYmKDCIZyXWlJL/dV4Kb3WTbpr0bOTbaNRqDYPjkKB3AkkbN0J5k0Fw2UmKOM
g6RZDWB1GUebxrixbUgF+xis+ZUvlXg1O63bmYJQn5Xedd5nx5oq2uN+MKLNpClLbjW3s24L21PP
JnEPPZkoZfhu4VjFyNNDkWP2anrtkktAqVXDpMJeuU2ty1VUuNB1KwPCADTVpc+9vQhiFI9NZhym
wr4Tfrnt+PeCB2FT5U/2COml41ivvdc8DZNtXZGKAZSraff60KarfFTGXQJ0AosFWhZX+SE0r7yF
NpraQa0tsQ7CjKS5Kz9Krsdjp02BwZlnxusEmi8RFKiEZpLd8CQaaS7xNPW3iZegIjLaHPdJaBQ3
trLUlQoqGLJY7t/bpi0/FxDLpjUBGx9VXBAuo4Ai90twKsYFi3G1d2smna0dNU8OOxNr66kkAL1Z
60N9JtV2s5gBQUoDEBnsYtjiaGErxM7bvpQZi3isH0K5h0YhSmCGHHsS7Eehf2Ri6q4RDIDOchMr
egduWt+roYiend4LDqlnOjfs4r6YOtTZhYyLXC6kC95kOYQssHAt8SXdtabbZWsriHver6iITr5v
B9dFlKb5NtE9ZtFO4T0CQul2XH5vZanl482I+HQJqUjcFJOunbqOtxhYXQ40A0kDVLmg2gD10Hdd
lUWP4A7Ml6yTTbYZUeBTmrmMDi/aXnPU0oOZuBUGLM2VTEZdWysrikHaDBnCtDB+8EVmZ8uQLrZb
SLDlKSNFklg2ncMzvOgZWHsLM1E0nFYT3Zd9jtdkKNoCyR+CqaUHs3PTRiix4s5qr2wv808Z2Kp7
3RvEqioZpcPiwDmC5BRvZ99qDhBwG+a7PoH0itQO0pu2KMAjFkuwr+2yhVO9c0t95buhvnRCACNR
gakILbnzxtB0OEJGAfEj4eGXQC2ZiFrineacJ0ypF7eMNOgtVreKDDlRjowW0UZGoj/BxkYpARRI
IQTmJzRm223Y78hDwfUCTW1rFEN87TvKuNL9tlmlZoa9Cf1SaYbmArUFw7t44rtn4FiCm0J3Hsjc
PRA8M5yw3AhoUCD5lsbUuTWbKiiPrH8FH66jbfOxJfXBYtb5QS5Kd5FajlSoVt002RIBATOzaWGZ
bMF7CASH7gQektI7eE3r1thNMjfstZc73TORN9PaFmBc3EQvrhAi98ApafKZa5ousn/PhqOn8nVM
IsIFAg+5TRwTR1TexpvOv+rcxljrWINWXTaFqzFoxbbQDbNdyNyaLlsTkkdPSjqRVQrBJt16u8XE
TCQUHieT58Zwr2y3q9ZlnqxKs30G/tWvjHnVw1jEW7JDLS9MrR8hp/mXk5l8EGXwHmT5TZd2nwz8
CDvllbcNnsN1Z+HGgx9W8sxvXbPEP9k25Qe7pWzTC7Mh56fKL2cz1J3Hh7DGK6Kv3Vhr2eXYqbUn
GOHRrOAkaKwulpXXvAdhgu6tIzeCj77rAoAYY34sE11elcw/QFE0NbSQ1rV2wK+jazBG2QrlaHHR
CSd6KKRl7muTNYQArHsVZKI+BU0wLrU2HVeJy/Z4YQ3p9MqiQPvs9PM6Ymwo29mO3ZmVy3rHVZ0G
w5UMnDWLB7VC9QcLyiCXYIFwod45lVt8KgAkrjxVlRcDM5uFmfnxszm41hpmSy/A4Y8iW0GrHYFK
l6m37tjabzMTTOFklBMxCMLYcrLoG6Of4lsiBdyTFihYif2o7pBCUyaDMlkYM4O0ZBkOEtqbLroh
sJ98FH42OCogiRwHt3kSBIfOM8UayA+2StD/c7LFlV8WYSQWuiryaGdPLj7QOC5eI70BYm3ALT3q
EI8e3ULxcyfkb9M0gNL1rM8pgs1qMUTecGlbdZZoywEhJ4JF1c7MTmnochK8i1nvPndt61ifQqIL
jtkAXBNREqQbqdR+sIvpBgZZe4lYON7BqGWslCgyLVABrw2rBQTJIDtdpKxa1gNo2kM5OG+mcpHZ
jnAk3Sh5HWBirWplVWvdLfuLwUbsNRQYoqBeYPVj+Wdawz5I7MpacT2xyQNvkA+HFmVji5IalXwH
9yWvnKWHZpSdlOjVSfWyeBs8AUfEUzHRBOEgrXEXEVt1iOoSC6dlCU27ZEubdKwanVc1EPy1/vUK
9v/Y0Is+g6LwH+RKfxkf/mN2/fX136rUOWPWIocRlCqDC4xp3wdgjJ1/m6fLTLgsrDLBPGr7ZiLn
VcQUzamLGHYoSL8XqSSlzjGMFKoOP1XH6vIrRar7s0kCu5zHTW8ymrP4wlH7/rGz4oEkb82X4Z6h
RUmQjVcy5EVvoi4Q5EjzE4FxZGoRLtcfpxQ5ErewC6d20nqg23VEGNeEHdS50s4ZXWxiwu661MpM
rJzc6xeMJEBpMFAZAhpne7rrz5lfmjHnf5k1UWCDSPp9pmz9WlaWuiRqJt00c3hYWrj1LndUzUkg
UFfac8xY24bTNrG0DHKdTgqZGQGKQgaIzjGdU8qmObAMKN24CnXR3WbIBldYYg2kt0Sctee0M28O
PhO6Oz9acxza2NbtIZ4j0lhK6btkYiG2x6cMyNA7B6qxMXT2I1r1o1SeNRJAkA9PpaZ5QHMbPVph
8KoogvuwWzotFNQFgg6o4zLKgdUxj4rUgVg3tz8atdnmN5wN1anHFLYP+5rqxpQmgZVZIeyMKmzQ
Lvs5Ky45x8axlWzMJaja6HEsBBg1vDds2Rj9tcGW42cYrk2N0Ap7WZlAl6ylCGTwyk3lHFNWimoP
dMw+iloM3hqNowwW3mD6Fx3MILaUahy6dQuEFHF0i85kiwKEEEFFVN7kZYTmjW08nhp9jtJDbEys
njMn7PnRHLbnnYP3yHADWOs2UXnbzcl8RZAVB1d02jHR/emGtgadKekNd8L1RX7ATKDl9/lQhtbO
7aXxAj+17O7RahUfFT+QWECEp2wn6UcY8thTa2/NttahB/lBDZfdQjE0p6eM4NZ0vZlzZrJu4xyH
OGxP1AP66SsJ3vH5kGNo6ku3Es7SqBL5MgHbWf41Fr7MXO8VuKbxImY0vAlmZ648iKNbyO+AeKrX
5UQszT3KJzOC6VWyeq5Vt61yM7rLyO+7tyXEeBQB4jLQOqLwZmx86ipnZbVm/NJnXf6VH68K13BR
ieTGPSOpDoYbUD8dzP1gvHBgM9DTtWCbVAxEWVIm+lvV9OlK1HZzHBkjF3D7+QYs0jDNuAj5YYsz
aV4EpdqFns561jdZ6Rc2aaKFlSDBkuDmJ1MN7KmHEbRLj1PnasyIZGBLVhcQ9SZ5skQ3a59A0EuV
NVvlA//PEt14qn0t35ljsyW7KgaOXAsmcJZhzXC4/rNbOsy0ayf1ab1qPlSSWhYmu4VklRXMWSIw
Uyt8Yd5jgG0br8RNPAuWFZExXijKO4JPEOZhze4j7OCBbIY13Lft0GcppE/Y9UganLux9h7SsL8/
8+sF1EGsIdMkTin6gUU6jfUmaDGtDzKx7qC/Mxz6QbMPOwvafm/dnon2lRfRE5Pit83qzH20Wwkj
zGQi+ieqvT7YIWujKrwp2rLel0YXX+VID+GiuV/IWiEUxoyDu4yvPUisb3z7OlXhG0Kc6V3Tw2g9
4+0pF5Ormqr31QCOfAI+zkf2H8DujcHRlk1oqWCRx+QDnLH3Q2EEm8pwUeL9YN+bwcQbhRLEhn/P
Q2S+czZBdLDRvfSJp1lIqxvtPgwtEzxuUIMRDg2iduzpxL+Io4dYtmXolpdnSL6ToZ5KC/OZtFtE
4kQydmsZ9uVpRuYrD2S+x5dxIRqyV/8Cm9/P3rKsKN8zONSvjEW1V6eV8lmZ2f2Zoe8P07DHKIGt
oLPeC9F/YeMYrDvAJct/AupbRd2ucTGpTay7JNimM6IUf9iu5scfz1R9QIQnQNbvUhiPUc4XfOIz
2qErffKnQjv9FWUf91u5Cofy5gdpP0zFR6+Jm36cjnjECGLK/ga23xg9VIIGpGbuNIyDxRzBqV3+
IO/H/kSSbvNKd7lji2DlBHL26Vqf6rRcjnHgbMdw7NZW1BrLM5A/NDtnqxhAw9jAuTgF6GNZlUFg
mxV3pc4Vc2bzR4bxqCdetuz0/vAToz+YgCybILu2DWJ2DElsj/+R1k+dXS10EIWH3Ko/kjgrd+GQ
IlVLrVRsYdA4exIIxFYrypRrjcZxid8MlH9njkDM0fcQcdDsSsuCft0z3SanjL2105xSgS54stxH
RgHpBVhentfK1egySb17zwlKWPRaJFa67PtrhHXVysryJeF17SEomrfKcfUtFN/mzmpccsEGSbc9
Qq9jT4AbzLAHgfVidHdZZFQoAkW20Jop3qXSCm6tnPyLpCiMPQnDTf01ScDMGrUWTq02aKiSpRXn
xuXY2CBexmjlSctH9Zfk93Vi8dHoKXzlWEkyrEf3VuEPXTXNFGwxoSVPNmiRNZabd02UzZ68JVK2
Yvdh5NFaDc3S4kSKoAZWDzKZrQplPdyWpf5mwUdf5m6h75B+OYc46V5kDUYPzEc0h7yQFMSRaB/s
MWVRjsOhItENMqmt+zedRDYUOtqdnWnVYYw9Y/k9wEAY2rrwPBclsW4pKR+wJhOPcl15lkYcxwBv
8zI/C5HVV1UyoE0kyvVZrmydpcvBWcacfdU0+2eBs/NV7Tyepc9UKMig9VkRDQZ6i4DVxLXiILAJ
GRjAEL6hd2RF5Y6Wv4XiWz37E1ldl0LUGTY0qzlNHg7iY9Vl/YjmK8BmCXq/v2NtQ0Om9f5wy+Rm
MxDBuvWH/roe0i7aaHzXPzKn8T+x6HPWeYUEKySUdU0krdrrje8eyFAssJLgdMqIiNtbpGqtxMiF
ouUtTVbdhlsO4HHR+YWOtr7YOC1T4oYVT+7dmn7n7TIHERCSVO+J79envsqTi8Epo92ACXLd0oVv
OfTqdTB2VBRxOBFRAzpw49uaceh0gYPOxKQHxpW4KQa7+pe+FvapTjqxjckreJhxKy+6M02EcJYG
5qhBNFdOqhuXZjZWYI1yK1+FJjnN8MkILnFQwY84ZPHdMMu5cfUkW5vF8N5QyK0m1kHHJCyHh8Ss
UWXJXs9PyvHsN58InUccrmrTYgXW1iDJCEWC3sTsLxy15wSkDtnoTputTBQVxPhGRZ+tIr0XaFLz
2L4ib6TmP9dMqtiV5ti8uJS74tZ37AXTNBKK/TxHaro2w0Y5AZ4AWaXUiG1rauBrLOS8JUXoziLv
dlrDG0dH6GTV8MKyFQqACEfzacq0ttsBNK6vfJVM9s4Z+wgDV2JaF6kazEf2tvp9iCQa6lJEQ+JX
sHg2tWgL/ToIAC+tnahOHvwhSbKv3vH/WnX+nVXHB0vmOsgt/r79/YuA3u+v+tb0+r+xsKB5nbva
n3pe/TdM6aAZjG82nO89r876xbN4GXJexAs+Hp9voiuCfelQZ1MZEBadzc2vNL0oIX7ezJigJdEQ
BNCY6Mh/JktWWhWGOOqifTGU1ss8K3k05zl2paf1ppxn22oCnsRhFUKcRQ94Yv8uboZ5Ht62UTXe
aL311nEI7owheGw6wlkWIfkq+Xbutq+necJunoftWumB4bLIoQAmzewS4GBZEWglgbSinNQynows
dL9k8xwfq05wGObZfqpZ9b0zz/uj8+g/nbcAGUOrj/S8GqjPawLfbtx8xeYcokLM+ZqtpAMA7tCq
XI83NTLjl9xNq2etccmg6eumwlx6lkZ1ljcmB23WTmFMMj76kbsePtNQkX4YEsy2z6yquFGo45cN
u/UPMcu2RD1Bk8LMV55iA7jAIndDoiGUEnfIQ8RDoPnpnlQH+1KFBT14NivG8pgR+Cx9CD1iYi3U
ZQRnulD4iwQPomGMgqS7vAVUJwqaLll3hb0xwYC98DaGM40pE/tBS9QXPTYEho1szG8yv68sMj4n
ENO56Y3lOhlkftejUxsBooUD2ZsmDgdoAkcA0uYj0Z5SPyYcFmphmgUriVjEwUGLGjJTvTjx7tPE
rj+ghxuA7uL0LrTNwdzKTvIVEKBQ15Wh9McRP26/IlMMt7DmWxndu5YYHddOEV57LMqArIfQsckv
l/lO78ZqRz5KvPeDUV6xJxzuzTyKiMJjLGlKIyQMIGQOGBTYVdaQR1KyihL2NVqL1JlUj3R6qfi3
B5dJlPrPOXKAT2VKMBtDQQffxDRpwcp1y5ayJVHTKzJIwX+hLPt+cMBKgglv246ot5YAodDI00Xp
pOIq8QtjRQhEceNOCcwLWrODalI6PFgKt7oskSeLzE3fcUZbV2nOp4lhZKouE8hK/cIeGPouMdnx
rfciL9YIRWEph2XJHbSHCg45TgUzxNw9EBlEOmKTW7OrqkkVIemNEy993qR6Q5M/bHOcGe7RqmdI
YYVlA6sBsq3yFpNc2hysxmSlkNrh4K8NlB0miJQOZ6ZFVhp+IKQ0Hq7thMlEP2YSKQB5F8RQ1VHn
ww1Kunz+Ngf5JnVs0q+aSk2Y7YzQvy+kWVzV3oSjOaCXrBcy6apr1wG7siJTpXkgYNU9DrSLpPa1
wXOp+08lKEHWQOFAJlkbm85WbwWy8LyKpxPgae3OKDq65jRgV7mt5rUWf3d22c+rrrCRk7b2oUEj
nZmXYc15L1afd2T0v+zL0vPu7NfHs/8/BQYmN8U/XWNb+Va+pfKtq34vXjS+vuzbPYYOOLA8ZGvw
rEymrUxHfycx0Lk/SGKxDCSOM2fs2/DWYHhro1hBWMj0FrXBj4sMAiizObK0bC44dxY5/4J6kVHt
zxcZECtkizoSB5vN488EUAdGvaUZ2D0kF+siBtKyTrGEqkWtt0a1ajli8xtLn5fJoEL9tV0G2nA9
euicWrJDtuxswUZGOFUsaAxuQnJg5iU7nC7VsGC9G20y9Aj3uuz0tyhHQAXEvEzXKLIi8tCTStb7
6szJAxOOhJhQlvYOCILxgXMUpl7D24CvJJ/Kbk8DKVf9GcJHoPAcJG3oeXWawYIkQfuFqRZ5m6kT
vxU4oEgUPfUM/cOzVd7mmg8JkA196K804PAImM60QAz7kANVp3MNUsRa6zzsrWyDaj8iGOrMHASG
AX8QWCuh0Q3tM+5SodorHZXQrsUo6AA/6LxsZRh6dOeWgklVBCkFwiGuhmLpzODDMOv9dqE7TJfa
GY4IdMQjUTStub/M0X51AyV0UCARS93yzFdk0oZNjk1fQiLMmcFYy4awJN/PvHANzb96xGQ7PYXZ
YJKiYoqrkEuxOcVqoGEcbTN+60FNpW8o1pCkNjW34lwF51/om9p6zVAnr9Z8AxWtN47fZQ6e8JYA
gMrHb5fWPicnuutnptpudx9G6E7uRkHeAkOwNC+PmSAKaBnppo27CvMKzlu3wCJh9j5oEZR5ebng
DuYi6wB0cJYWJJMCJbcGbstSulzoVleQbx+O7XQB28p6rKLYv+5UZXqbsQ6zj7RjM7bMMcsgFcgn
4SxcEdJejT05Josud7ECe1ArSfmIWzIavCpofA5/o3AOXdIGCOn4GNyNo9kJtJaw7CPW9WRcbJxc
peWqkMog7Ra0fxzdxGbMe6+QN3ANibhOcLlZjACF6zK4SpsoJ2w90dOb3GKx3CZRjkyuzxtxIdse
8lczOMMD/SzTANnk1+HobjtF+nyfRxZzyg6WykjWxrYgFcnydeOY2BExGIHzqdMywtkTK82hq1Id
pTCDFi3nwwVKFAybvu0utGFy1qoEbZ2Lh3GuFf3+sx3AUfFqAeqLCCcKybpYdTSoazm0B08v/FXS
+1xskx7j4k4G/VOnxC1KRW+t2c52CuuTasfnGqsh+sTRu04Mu7yC2lWvQ76JtLFkcDWG1xPjBE+s
Tm19XxgkVLayZMgqkEBkxNFHGIIMdhjSvR+TCbRVmTcXpAdjZ8TZCfImlaLbqLCp1+Rh3hv4WneY
tAdSZFk3+FVziwYWApb2iKX0zTO9rW41IBdyJskEPeElhOrwxega90m4zBP7doyf2nrEpGd22Y5J
er2RVZztbNU1fF7j1oFEevDyKNvaMpZXhek5q9ZHzZhUAzE3uiUu8Ho/N045Iq0hAXKcKo9pI5G8
s0SWZOyF0ZssiAv65WZRBSKeFhLw7jp0qpRccULDH42kjFdaXFQe1Z0rLlin92Kd1U1xZ7Gi7+a3
tH8YWcpuui5PTrbToA4P9f5IJl5z1YWZ/oHBKv7QJhcUC8uqlZMG3g1JzdELpr/okLY2R5qDPCNH
y3RVEN2GC5zn9i0L6/eamKNb0QuT1h9+VAPiHRnC68j64L8VwH9kIaIpRd73jzXAZdV+zivx+wLg
+6u+lQA+OG9wmSQ3mDSe3tyVfjMwBL9xyUNwmvtZH13qDwMDBiIWqyj3Zw4mj9yM7/9dLztf/Tgb
LDNAh/hLvaxhzgva39HeDGDjM4eP+sRCGY9K9o8LXGGKNELp6O5Kg2uEWHI3XjpDZwN+scZ5ODt8
TtzQ27Yx4dZF6XMo0Hm2l1Y1WO6FMmS9YYsy7ZLW7MdFQgdlknVoCwgPQX+NgETcaZJzAQUXgq3I
m74oY3zMoBqQZu5XRM40/L9vrEYv1vgJbVQcU771fdlBofatVe+Ncb2gb4qvhylnc6XNdsNQth3m
07YptqETVd6qZZdHKrZEeLyiGhMvse1HmyiIs3v4aMN1wFJ0g/IE5lXTJ/ldbbvIIV2C2R/IpCwu
lN7UV0ZMRnCE1OaG0ZW3raPegU4cSmDRmXWkQWxuBn+WUvccjrNwg1iq2XHFAaJ1q+TsCQpme5A3
G4U00xhc+EjYh8TZSeQFLbCMFK8VD3tuls9dl36KRuVdWwO+go0c2PIsI3NqLe6CLs1W6Obd58ht
mC8SNHoIkZtzS0UTwiy6QiLHzUS3b8jyGgCf+9EXiAI9HA8tQiLlwa2edYLkDiIZJIPQXYmqIWWw
jeR1Y4np0i/y6rXvDYSGHbgaayt46/ctk8BVn9LO1wNzOG4OPK6mjFehrVOvBNNny6g+SdxvCzN2
jEPvJulF15JuExRJu2FjANnLNwaqF+NLDSWZ9YW/BoHcfzIqzb5qZjlkktkjqlIFw1GvsnU/iyX/
e279R+cWUH/nH72Ph7c8EZ/+2LZ8fc2/zixDNziZMBOhu9W/sm6+nVlwa+aWhknDnxjImK485NQ+
Emhbp4bx0Sv/OLNwLLEH5pRxzoLqX2lbkLf8dGZhFWLKOP+FGMA4wX5yPcrQbhtplOg+6szEy2x6
iHBxdHRr3Qwon3Lyf0GmFnX/pc615mak/2Ei5SvPW2UC5SEDBC96tTDilEtyp01s/6MdEPWprP7G
tYGykiQK0iZ2HGIjGU2HS6cLpLOwRIwWanTQgzZ6ZjO40VR4NwTAKhlWxNb7HD//QuBS7+xG3Z15
akYEThEn0BgtgFEW13miNASI+NjhG6Q586zODSd7HY5+g0rLUT3CMLfXqUvgMzDQslSJXT3UJ3Pp
VMgSFnU1xvcs1G0geTaPFr/iaerc7N2vu4ndE/laxpFA0m7fsDbqF1bYZ68jstgXoQl9QAkG2eeK
j5J9iVeDlltS+dhA3Z3R2Q6DT0zbxKziWE8kEi71Ajvzps38iPqSyMlqXbsxcWGK1DBSf5ukXGsN
NfnepfpM97OU6WZiYQawH4IO75PrqtUQR/BMYjhyxNK26X3a1F+03tGeJr9kw8MYZEVeYLfx/Li/
JM6vWANwr5/ZN4ULQjSeRKq/F7QKGy3AJ70c8zZ4IpeR/iAP060d5s4Ru3ZPul1bvhUJScasCfvL
vizza2/IAICIAqCmkVTXXZAH7BpjttUeMZOHSnn1Wge1cpRoDe4LP0AH0pI2LuSFQ1Ib5WE9ger3
kYGAAOxW8YyJELkI18osZU4xHhTp0kK0c+3RdiwtxqCr3HW+RAbZFvXkXMZJVOyzodPBFo3NhT16
9kOSq2njTMxRl7pJLlJTZxvCl/GTDfZndjHxsne14qXQY7te5L3XigsNkmGwqr2+O5ZSS29IoKAt
6c4tSnFuV9Jz6zKc25i8NmhpkDql0U0oDfKgFgEy6ZLRGhmVGy22aYiIakwx3TdpS6MUtGgSA+bL
zkErJ+IjysqnsfLPTRYSYRouKluar2SUAFSJTeUOzkTL9rwhbvxDnpu3eu7jIPpYj5JZ7HSR85Dl
K3bC7qMKR9tfsuVODoKWJt4rQLP6SkZe0V+NlnReaza/EAkMpMBb1/ExB9SZA4uT28/peK7N7oHI
i/qafROJCTEUWcVfMFRq6zuN/NxMytOWKFil84m1obxHAR8VEHUG8vKGNg7dZQjuv1jkQzdue5il
4n/YO5PtuJGsSb9Knd4jDwYH4Fj0ogOIkTMpTrnBoUgmZsfgmJ++v2DWoFT9VV257VO7TEmUyAgE
4Neu2WcHkeV4sEhA8DDCY2k+E6g4N7FRE0Bpa1khXdKA/TBCd3ulpjOhsznQvRm53B2+w/Jb7wBN
qatMyO7BMYT/nNFGPEdFYy739bJOn1YXd8T/nXRwI4+HPx/AVWa35Nf0O4pirL+JzG8gVjQ+gMGF
cg4aO8dBc+yg4WJ51gFkqm0tY1+GOcSqae8GquONZy6DztM58p46ZW0cqGeGdrS0cyugwnjuygUO
uS+yXSa7/VQmswg91mNGiMwxFEcuVqA8AeTbMjJzkTYAOszJ2/icfgaSYsvg3Mc1wQXwXa7162QT
gt70LpoPTNupqQCOLfNLlvc4TNragfUVzAuEWpmRrKKNMf6Mxz7+nnepmW3ARnIvbSBGXGaYfJEH
XM5wm65NGaEo48D8hiTdxCQ8inXdNBNcqj1O7IRmzti0KApjtjMueoCiGSSqcXheusm/HIMpkwQR
4UEhWqVo3KtpnxvrhbyGmow6AHCyZ/3dNIyN5eJ/Fh6e3I0cR6qJ2zSH/wlNCSCummDPzvYYuYtl
vJiGnh9TN41paOTAhSpAPjnlY79QkVKASoyvWWyWWK4cj+aQ2Zq6V0Hmk9aPwMFfQTEMqB8jhyDc
wKuAc4TuHu/oKCl9LraFt0Keadw0tAcpAF8kjFrcDOtUyqifFltELSfYJqQWY/TI4eul2g81Paub
WHewVQBvedSJjgGk/E8GiTw4dGWtokI2E97euhrTy2Fp+HRNpCGCd25U9Uc+BxnhPdmm6/qQqn4p
X6gLL2iA5LHSXXtzxjqkaZ3ZutStQibvwAoEXC2TTI9IgmZ9IHGql4NADZi2CTd5h+ho6rxTiH4u
7XMankm51XhH1j0iFCpnz1wMzx6+QLyN87T1xzTf4YjYCwHwN045IbfcPDYlcaRwDbr5So7qbayW
m6lfLJ7hRG8g5cpnvudjsLJYAKuy5Rk5HUaESiixcnglXEBcaFoCNt10szPBJNSno9dl7nTeYbSu
v7MIu+YYZ/zSu8sYya8WvuqOqwASgWBsD2cB2piQ5xX7hI7+95JHVZyihhCgaOUWAt1dY/eZuZ2W
Tt7iMrejsVP1lfBjeeDdfVtwmsF2zd0KkOWZ02rkpHczs3tJxjpKfHc5rrVDRTfRDmF3rH6csmTT
U0x4XSyxRs5qUFoSr/n3nHbq77LNODlkKs9eyq7Ge1J2UkaA1NB/Uu2HjE0a1C8OBVBXos5e+tXk
L5mTE6yibot91H+l9CYlW6QWrrlyAJMkjOx5yXyz2HoVaLudm3ALqI2SaG0Dn8r1ZzIrBFqss6Uz
099IysxPyAwzc5phpM++sM2HSZk3VZ+KKzk5OPkyX31jDSce4NiU1q6g5+VWJ/hzFlLFlErm7VsW
jA5j4VCfSs/4VrerevTzuvokF8NOtIKLc1OrpomsJKgiNlY5+36XRQ8fsfmI+meGzhj4O6bo916W
WNGU44aIk+Qj/Kz2+DARV21OVjPmd4HjBKG1TOsTqD+iyYVZJcSgJVuSA4cbwtYrjRVIk402Mk1Q
iJYHlp3peNuL2dwHNJByncCegLh95uShvJ4mCu9f4jQW97EbTFezQUQra/M8ErgpE05YlK1Dy+68
q9Ja2Y25htzRa59Sw1oZDYdObqvSb4dtNeZ01rm9fYGqhCl5ps+ISiiWdYuHxkq/3rQLqhKUIQwu
Pe8t2a5QksbMZJg1qEPPzSDeLQ62ZplbsID4GTfwISlex7h0CnLfPPGkqIH4K/sqb6qSiHvhXC/B
uOxbMcAtnoERx7Z7rnSVDIZurG6xG2n3woWIFjaVbI45mMxnhUGDKh7i3F02OqG9Os2R2pSaOJDT
7pA8rrO0NXZABHBf6gxm6rJYFUXNs/nY+9lj6wXZRb1aDp8dDhN+Xr0Ky9ehUp1kix3kUPzH7lh2
cUhmWOyDivTOOF97rml94grIt4VrqWPRmVbk0Ga0z3pOAtMc3CV1kR05m8whXs3mQBbEQNoFfeS4
ujiOHMdy7KUcECrDfRtWogzaJVZmJj4r5zm/m7kL39OESPLYIF3d+taFN3vNPs7c9jqoVX9i3e6y
3vdYjM5r4GDk7uKbDOzTEz9ZQxVpgCC9rTRc5H1lKLs8SS+N72fZTp9xh80sbMTZb5XMesGLGmsd
ETG3Lc7E0s5vE+Tf+4kHPSdZF0oz7zTsIukCCLdR86pC9zlUzby7oxNhgBgNJZfFOi/F5yQ8744N
+HVKj8AEQXLbaBOLt6aZzW0rkmdTo9/Iso0HCkmTq1EkcC4rPxEbn4B7wTxRsr2te1E+DQZk9JAk
LNtpMS3mJuAkr/f/HcT/o0HcEeh6X6/V7+CNf+LWPn12b+/dsP7l4/Mvx0S9vWf1+T/Lt79clm/j
54+y4l//rr+Jis4vLoqitEwKgslc/EhFQW+EE4LOKALBIP5DdJkB/byHDNg6svVD7SNK8rcB3f8F
KIpP3NmnYfLrt/7EXvEsXP5RU6QgCGqI7dC9CkzJ/Gk+H7nl0fzpZ8ekAfrly2T5sDNNh5xojE+z
KubrAbk0i1aDThQscY63z/vJ/KCcbYzsagHYRl3Kx9hMi7WJrZwlgu7tT891+s0ii/4B9yonmx9e
+/8JEUJc5qfvmr5Y64z+5XumX+mnvHWPbficF0iODfT15lvcmNWFquq2PYJJzQ/M59kd0c6UcQmq
UF0pf78utfyoDVhwMh/l79Gof0lhwUj083fkmraNLuv70vPwxv3EYQmmhrFqSZNDR6E6fHPoIB8+
qgPd1MDpvhznRHZjjaiZZtTFJ2muvlObXlZoBPhxQ5hQet/VoroBAKWf1OpMZzNEdjlOTnDXdO2T
lu3WM8iWxhNZvYz02hQ2Q7J+9EblwyYEUrbRUBMjHKCkpGUzGMbGnXTKuoIHO1kP48BE7kZqKp5Y
y/Ik7hE5KZO+4dxl3C09pbvgI4aWMWoatvJ8OwMDYYI9MY7FqC/xL2NRxsZyU7Li5HBqHltjhvym
wUDFafPdmwhLEAAKe3Ima6LaQ9zKDDOx6/w6O9AIgyybCNEU9t7V0+dcL8Z7peHpo3Xo98bzvCx0
iWjTg7x4l0NJr57VVv77pOgLmNzJieImP1XC5MDnlJJQ52AZdwOPTg7ATj+i3mgvP9R4SE4zJ+1Q
j/X8tADx30FjLqM11sR8S7+8pR2x3va2c9+1sBXbzln747Qu0j4QtenGnd+5bNV7t0qRmgj8Ftu+
9BW3/2Ceyk3tCwYfkfZEZGtCsNEiDRXmEPDeXLxYMrSUZjCFsGpSNYTa5uzL1qsWltM1p3eZKIcK
x6lEUiddaV+lrbm8A/qwn6EDth+xo+r7mhRiOIjYBygATRNO0WjzRcrIIbf683zRqjk7vxZz/iEG
pse9a1iVHcpm8U8LUq+g38h11C5r1ukZYsvg7kckYrlNs3S+nKS7cnnM5uhGfKxxYSuG0fsJHuJh
LMb4WearcbGQbt7DXXRus3O7xmLb8pROY3LpGpO8hKOxs92+iK+nCgpqyISImZSiv/yN7jPFEp5R
cQgSN7gg4j1WG3MN+m8tTPmUp2tr3gOfQXZP1vUdvTI7wIbXO85+/YQHvmiwwqqKXAk/VvE4lz6b
f68K5nsgaqvzVpBodY7o9KmTRdiJKusaUIF/O/cJzUtGRbXpyZqUNz1im4eFW8Uo5UzD7ervqy6W
1RvCebsdMlhQ09wNjNq+U9t7k0LP/GLtVTGGpdn2QG3cZDu4tmCSq/orby3VN6jeq7nFo1+AOLCb
7giWrHmaCm/lpIHPdiNpXWsJsy7q28wqXIGrzvtHHA+aTx2tLy5R3V1/jrJs6KA+95wGxZ0zeMul
tH1Y9YSimbKsToFCKEyzu8rBHyMkjK51XAZOXBsy1h4GOJhxL/jMCdCazjDswGeIk3bQvrgJeGJf
+yV8AHyM2IRVnD/3AStn0Xsigx/cENKmpvypznP72ihVvWljMDUhGx12wuuK9Zzthkwk0+VoQoXL
CuoOJpusv8G4vasSWT1pXIA3C/gIIxq9VRwxxDRhHnCjg2mu/Mgt1uBb4LnM23FhL4/eonzg1XSP
hAR+3feBh6AXpimlSVFlyuJkOoYz8WGq0lBAtmPslin1G/Bn6u1cGK24KyxUHapENbZB0ke81Opy
UUEK9TaDKBN5jkKVWIewHtzFpKClcN4LiOj3QtZjcAimNn2a1Urclx1ZC1rcda5jldSAd4yaz8EZ
Dd1rbVSh1GtNXpKCMF1WlOCak6/3Mkg7SoNM9TYQInkg7kv8uUmc9jHIevYwaau7e9G55tbqOtJT
o0In46q6qLtmOPCBTbLNUHVZNBv41tOCVXcc1/4+qabLdq6gcBbDcqyGABATJ8DdkhT1cTTk8BGX
2GNIQvrc7uZBsVCmt4MTOx89spmhStl5Z3YHi7gaQGE4SWRw8MGo0v7qJR5DuTVvNdgjcjQCKShJ
Gwh6OqemFEM3Zr7D6LuNvTe6Qknwg07m4WNzJ6RRHJQkoRJvwhNojs6NZfnNnuJTyIXaflGt0EvE
fYEAmNUBII7j+BQ0g3mTW3WK5mNZ190CQWkauVliElQvDTeBk9+WKWU3a/zBkBNf5ZygH5B/xwhL
qdhKyyCMnXqYCybjJrMT93IBs3pKS8M4rDafyq5pPrPVe1oc09gVdCODR+aPbeNma60GCUC3jT8Z
f6pwbBfx2oxpcNBVryKr7KBKQFQ5+NhtwhXfK1dnoI+rKedbb33Rwu6RNZvgUrLdJ1U1Hn1gwdgR
G1ShahbimLGNeKz7KYWGgJt1pTIrHHq2b1NfDMSL4L6Mce4/TSVZWm3pAZNsXwIYT4DHx15cMCoF
CGfCPCHONaHtD/WjgSEHHb4ncUN74jZxVL+V7eJcp9X0q+7M+NikufGkCiJ/LXz2/LRiq1wvG2AT
xQFWQqQgUlkDrtKthVdpDftZJ8ydSiYfA2X31U40rhMRoMcHC7uBq9A9r5B1nBHECebsTRRp2WwY
5cizkbnCNjLM5x1jCaN7T/lqzjExc3arP1ACO3vqpknn5GAsqiq5inoE9orT8K1b4kg7aMOaiepD
Bl428GIanGOy0zlGGEM1ew/Cm0NU43xnpheleyV3qWl1dup7QiAArEdraihRYlN7mag1eOq9kScn
K4tCbJpm7e97HZhsngvPdA+sPCYam5vWHvYOhSW0V/Oo/8y6ThDUlfWdDcTlIRVO/CwGEwGmDuLk
O1k4InEQoYMgCriMAU1yjkv7N9i3SRfOfPk5XQl+YzP4vWltaHpqJizBXn5q3XnkJrEU74q9PVpH
2gfFprMVfilukyl233FClxeGh7c4b1a0xDGgIM1TUp/KwQZdOcux+VzHACmZsm7fDTNvitdID3VM
3fasFZ9k2ZjZrstSl7VE0i+/GmM1NKfGXftsB9xA/ErOo7jIgH2Cre6m8QIdtubkQVJ252nVkDOy
QVBbqcNtOXCKCUixbWyHpiFHM9jTPRYxCYS7SHbCIBTIrskBbZBKpnM7NZJ3P2nlC+b1coz8Pol/
K31JvlWL0cfAnQ4gfRwqINRm9Pq1u5Bt3b5wbfILptdCA5eUZ6dPrPGl2BoFXbqR1fkGQcQkJgA7
FDQdv7nUU5SX9hSLz1xqO3sPMm2ZIYe7nhVRHwQXHqrhFaL2vC/6uD21XKhsxag4d8OYoD+yTSnz
2/V8n2a6Dz6Gyr7M2PH/RqhvpKjcyeJ32+z9G06TBpdgUNCXNOsSlqlan3HVzZcaB/Ch0ElwjOl6
mDc5KtcdoBWRhz3j/tng136nO8FdNhY1bEi8lc6ixe3gxGEf915ZQ42YjY3SBL2S1cS37BWWi18v
BZyLpAaqzd372PqtfBwCz/g+Ai2+mXwUO6Bsc9ugKHj5S6W7wOCmntPXABhK3sjALD97CVp+w5NA
3WHPprRIjNNjtbDRDOehgzev8nwxdsoyuXGn2Zjdi3kZ6kvgK47eTAZ9dBsLcUOHSRMI2D4x6e4Q
cIYRwWeq8CUnY3xDyK9aroMMaAYujdgvTsIcUkEPdBnjgy6SSxv16NCOc3Kbp4TDBhz7W/ynZFaz
+mzBVOxNvWi27eT70nmKVimNM1BVUm+ZMheeIGgmYi5RDUtOqpdt7DZz6DZFfgl+h25rc/xuD12x
s4Axe9XAsZuD8GbJygHeRfuhxPrOQc6jT2Sm+tmgDQZ/SNXcdKNu0a274NpcOpo1yCedZtuMt4p4
3UXreGQgZJof4cw6XWihpfNgCJqPpafiQNevVlFB+razbtyXhWQLx1ZjVwx0N0lAPK8C7Mk7hy1+
BGNZZ6gIlZM/FZDHW5IOdXpHQDG/bgm8fpdellz7tUe11Qg08MboWiu7MuiEbR7qWFz7QWHjx+iL
6zEfvce2NeJvOeDDY+dZ+sJ3UhvqSoVRtDk4PXE7hwBHCBwByrViBzaw8AX0cS5vglcfTs1wk2hz
fW3sjCdKYY5wd02Wlo24tytMj2tqXeXg/DcI/sm+M8rX3rCK01DQ/BSzHIysunucPGJiOueG2zsz
TBJ4gZss5cuIOHDCgQr+WY7BUx0IWLyclXlLm3OIHDTgvacq58nA1v5ZjYuza02N6R9i9v0iS30k
P8fmiOUObIXY54hoqYcMiZxSAFeLfZZkNEo1lnruWEsQm6fpC4YqmGOZUDY2FwT9kslwrtzY47+q
kv7CduqOkxnn12RsMP5sBvTnboMLv/evYpP6vGWq9HsfpHD72WaU16uXc/u0ejt9AAoFAPmK5sxZ
TZAdbHX7XyHtPxPSMM7/W9jfQ6beyvrtD4LZ71/zd0eL+wuYMuSof8TG/m7ED34RiGhuwFtiOhhU
/mHE93/hl5HeTIBvLsxgvHN/FczOWhqYJuq8Td/FhOL+qTqon3Uek3SaBU0ehccT0I5/0svYPJs6
1VkNhSLRx9GUxq5LXUEUH5BnC8Dh3MuGJeChy0ld/m6U+pcy089i3fkfxzx/VhJF4ON5RIT6oe4V
ICgRcvqSLiw++jfakMuutXIlDobR+vEFeCdjY9FpGEdtjjnhWJRzmf8/pC5e4z9Ib79/D570eA/4
ds7vwY/fg6pLH2xKpy6qfubOjtzVh7S+scfWcyde/x9C3z/9ayQBf/c6EhI8dz3/8V9b+rq30ejz
izI1L2yG+c04zv5u8M0W/klQi400y+pQCGxpHAhdG9lHP1mJbF/8fmC35M2AU/3uN5GntF/8++/O
+af3Q5xtmK7leTYxR+jyf/zu+oq9Zs066kJPNq2yhjZ+xTyMWWgKyEGFVk9LHdKQNt4DXQxPRTqj
KYH0mrdGnBJb8Mq2h7GYyfGuR+q472qLVb2xSsMNFZlfVjzMxSNtrGwLdjjEcRSxxPLvm3Eg7rdO
T0HcTVE58MP3U3BqEpvlDaKM8O08BAkMcJYHBDoMUYUdS1Prgn4MkFRm5vbWjnw3AMJxIrEWgj9c
GO1Wl3n7379KyA4/XTLEOXmJkJnh6JMIcc5q7g+XrYC2uy6+35xG3okIMFUX0bbtviz1sCYbeB1m
c5IpwZVV5/1nLxzmY82g0YWmgcy7GQrotZs0SPS3OnMK8VayMaM1NA1Ga2MvU8q6yDLnsAMJy6ox
E508+MiUauvIHguoX8tkvgiy2ji46Xk7V83tdu1xQdBKGqmWNiarq9LvK06hW8MsS4zo8ROVUcc1
yJhosZ1culle7DBYuA+IekHoynFiBD0PqeRKv63FxNaNWAx/LDJLFkDx6F0VHeDoKSEdk3TmQ2sT
uExLWXwzF97TIl7t01rUA6KC62hmL3u2T9jcPPBe1L8SfM+xvh1IobP4sYF6Ou99G7dRHROj29TW
2hr4H+ri+6Tq5RhPfl29Kpe5xXSXEuJIB+58gzskXjelacfOHdK1tg6c1YYbLZY7TE2+iCpbeBft
WkWBjMewXfwU05qVZENUTb7JNIGD7sWdupQdVbbWr0gRDFPlmLmME37FMbcmMtMBppmm14IhiTLV
WSZhYHs1KzRrpesnT/Kk/C0dMvh6mJLqOyqGE+beqnvXBH9Yg6nxXk4rtIw4lnWFLTaGiuFa1IMy
lFhnCOc4qeU2dTqhEFDEAOl7eeEYaXf4ABDGD8tsUJrOWEREolMKfTllI3N0ceek+/mryiPvafUo
vwo+xFfZB/mh+Hb5vQLk3AZiggTAOnxuCPkqC1FfxSElGiX1nl+FIlLmJGcGLkt1O/OUuEpi2keW
ryIS76uUJP0qKMm/ykrMr+KSeLTB94xfhSbD7+UmX0UnPF4oPRnO/SflVxXKnOjlmTdXngtSJspS
QFc27mkeUvebp5iOL7vC9udjm+C3YK3exvMxZyEKQMpqTHrrq6LJt7bX+BMjWDJ7v7HyASNlztN+
0Ak4UG8e1mNJjOxYt+QgccIk763bVxiD8AtrOaP/dlLxIEnsC4co2CHts4XsvXKiqRH5W+bn3RYq
Y3LwnJlr048pDZK5js5uiyJahWW+1t3MIFKuzfUAtvZAV7FzaDMT7xwNoXuvnJOIJU18L4eZ8a3p
rYKRVw6QYafASLdYPTiTeYGd3cxpPuQsbophuqlz5lWrSVoTsabKKJ+d0N3OSR3phQPFgebOoa5g
Y5zhKduOrYuxaehuPvXS/mhnGrQ3cbY4d5T2YZme5fTONAI5UyJFZxKiS4IbICSQbmxrj+Am7sT2
2Ar6sWlEtqK2R/OeasxHlEXV2zG12r2jF3OLtUfE23Eu+htARynrH1bdOEDkxeqSoGMV7wkjsnMs
fqHyXErDavccREuM/iHoafdu1x4+vS5bPNqDiSfx/OMd2tZ5F1Vt7yg5Kne9io0jBV7+bbPUwZ5p
xbkEy3ZHkXHMtBJgdWAyOdRdJzUww9m4jx25Xrekdm+8s4msAq8FDdsf957dmAE+wVJ+G9YBGxzX
xLG0kKvRllH2w2BR7Umpwb7XEHf2bW2Dfjdr70rFWf5gS80w4dv4wHsErQTKy82gxZUKmss4CYJL
i+3htgmEucsLDB0C5tLa4MnheD5H3mLXl7y/9kY03QTBvBixILnBZi7AnqwjZ39chst96re/VVxC
cdTItQxzITMm3LEbrotW1w9EA8qIOkL3ZV5Fyt9QxPtxil8tXVtHyoqsrTNN7mGt1Lwr5hSvWCuc
vbvmsEL7vt8TJxN0hq3ebmEBvyvjNt9OZLPDlVXGdqUYfrdgKtmreHxtrZjTlEGbXTrE9tF2MoWx
bQzeW26z+0LQXJKQ9GJoKo4WosYGR8y8W/rBCm1QlejQKpj2DmLuE1PlMIcVhRCXtl/boY1rVO3M
QFcn6pQIRXazsB80GJngXHaFmcphRobbJNR0ucx4/qjNg9jpUdTUXMBtd+9xrLQRcgqaPsoUDQMz
TVoXHb6yqKBZr121fLaoV996+SJuXOCx7GgBRJ+ZoTNO0MY4tW1cH5wJE5Rf4qCygvTG9SVOZGHq
+zGhhKvAIg3vpto5QdNux5xXofb69yRNMlaNZnGxEC5kn6eW/YS3Zvt11/EcYqGROVtYRxxUXh5Y
XvrCc5L2mV5AGgBZc5J67M2wl9ifhVFYRyLt1SFOcvaHygkAAVn+bWHG+IdxDkI9mrELQqta111m
qPyQp6535cViuBB8tI8KTtiuVd0tALYxJLSdP4wqNrMIZ5x3iZg1XrJHZKrnxgMiC4SXutJjrLeA
ONtt6RbjGTbq32LM1vtMNS8ELdprYeXNFbzoUl+M+LC2iMAngz986/lY9BAm0k6Fcw4z7NxDbtOR
mpd6CRfDqcp7w1vmz8ZMxF0bUwxLSBjzlmXyr9dJznPUSwvJIivzKbaai2zjgHgaNqlXk8kNqkGx
tUpA105YdFEiax08zQBXPtjW2cRSOguBJhCgjajD2adiSK5KDon3Zu70x8YujDsJvO4Wu8lyY4/4
iarBtPIo73BNtW6QT5FVae/CrzN7DttGrffLKqsbh0sS0lzn9zTeYZTb2pMqLj2csLsqRUdyuXsX
m2QovIR522UnCVkX3089DjvD9dPdOgcEgPOcqPF75Q5TRcfGLIA2NbrkSYhxjb8ZfIzBhgzRPrFu
0rigQtCKcxAyWVr3D7M1dGyUIdFh7/HsTVFXxnFZ+RwBUC7UZ95zItl6+NrtfUoqgS2aA+McRJDO
yMMiIHDPq/PykiO3XA9T6rDSOdcngiV3gl5HltM5uK+s/JmYRHs78CDHD6uCpea1oBoQj30d+GUR
OjiWMTkkkEOSC+pr8cBlQ57clJQgNuiO3BBu1yXDBD73wDx3iYVj0iFa8PlfSeE/khR899zV868h
NSFspuoPgsLvX/F3PcFh/qckR9jn1i2Gtb+n+thCUP4FYoKjloPTUP4j2E+qD1OOFwTib/acv+sJ
FrYdbmHnwc9h/nPknwr2/9Ns5NL5wwVKsO9/qiVaOGqDyPGso2TcoMQ91Am+cEIGykp+d3f9S/UA
6uLPgxjDly+Y3XF5kEu0fgoQtph0KjmY0xFfOOJo0j6Xys++IanW2DZiL7sCj8G+eRmtXWLmJ7y6
46G2OxFZkm7OrPBTDnX+OSs9cwjqmvQ4AzrfTSA2UPF1HgWD/s20QbW5XZDTv6XMLSue89aCRyNT
A+Bqf8j2A6FoCvgebad40xlWEsLmGfZnMCaIcdDHm+HFsRUZ8SptWNNESMN3YgrGyFjMiwn48tZc
jMd8dl4anBCzMbXhFAfHLsfVkrguMRX92iXzh9mWV9x+Ly2/oGgW5RAqPJBpEDbm54yLfztp7qwt
mHOywkl2PatSRIsS1IZhhT9kdkHMRg7nxptpIL9oBiF7nekappB7VZVLEHZnF2B59gOy41meAZEg
UZqTOW2Sfo5JTVdmODkD5z4Mf6x033Dy8TgMHE6dkArPRkP3y3TICzkvoawck8cGKg+SrD/iF8er
yJ+ayPjZaiEy+GVkZOzA1AiO3eAdMNc9XabL1tHqvaVCjvYAM6XLIUHLHxyHPukKTmEQGBzdYMTt
Fj+gn1bhIK2W8RFi8RQ6k1Xv8GG4YaIgJHiURmzpCJphShojZ3JxrXEtsEg+37JXoCgtb4jy3TvV
6nbvz84TKX86VJT3zfP9Ym9WS42HZp0jjN4l009+XJ2iOA5n62dRgQ6j2vWFaju16VbnCTc0QHwh
H9tc3xv1KjEfdDlCGhRbB7rsbToMHlB1dem3RRY2JPgByqBmM4VsOZpTV+kCOq0TDgitx418EeIG
8uyh0ao7+liFNk0n8qg2qw/wO5rWWHUbtL28Lmf9Oo/s+dqU5EZZNBwMZ/OR16mKtIGn1IF/aRbe
dWouWThVcHZdH1K+l+fGrsn8a9wa7Q7Zo98taqGFeGbc7x2ONQGFVBtfoGXQsNExQDJ7zeeuYzD2
FYRey9+odMlusZXJjDHfX0+DwPDetadSGURHceFZVrnryOY2o3ipxo4avOzkBtTK0oF1qoKcl0Md
CgNjkWzzfUlzwzLW10xUtKj2z9RdU/Skf0O8elSFzRnX4vwUPDZVoLc+WwUsVWb2rRjEvKuTkZpq
WUd4ZWhIb6e9P1hQV+lc2DHst9tYtRep11CeEdeXrBx1WGQE3ouuP2HIXQjh9I/EgG7ijvKsVHT9
vagC42WhgojqqCZyHHkX2PAbWWexul4FEPYEMV8h0HDY5Tvm1yKyKdnZtQGe1MmxY2TNYzss1k5D
SvhtmRliKffAikdCsGunQ+JK+7QIAm80vGIWsyv9UMoGESzWn7VbWc/B4ib8ubpji1FgXUEvzCle
wN6YJftEHFbLu/7zD+r/3zDpAU+Sf/0E/j/J8KbfiaryPP/UP0r7PCb53zfd/+//BePF+gX1nQcP
QiDPYffHB7FNVQ8Xume758fgj3h01HsipPhckWsCHrwoxH8T9q1fsFqi5yPr86iGN/Fnoqr+z2Iu
ur77tXggg+p7fBd/VCnhV8JoDgaHQduuX6tOmkRGna681hV5iz0YkQzouIO9hioZWFCWSN1d0+XD
Y+53Hm6ndlxBh8QLk7ylG2vvT2OG3UbxmUnTPAsQ5YMz9uHsoPCSafkkiZ4n+7OsywZswIFiyVLe
LFVrk37xmd4jLZB+2e3awaU9z5xy+6yVA+5SI/jACZP9mhuZh2dcDVjmDPyJ1qZKeaREfFL140DX
x6NQRfzoO7P4APE7XjapkhDUkphitZInthlSZGB9atWLx1Vh7aVCbGJ4JX/ob9jDpN87uSR3S0lh
GpDG9KY2Sa1tinY1n63Wc78FQZunO8uQYGTOmOFXsk5jxzNGZsmuQiBSW5FVBahxOMWP7jKzI1fE
YFFd5IDRvRuT/kDgctkHX3E/pEaif+DOsZri7iIS2C3j8q31K+OC/6eOGGOYXYV24SPx1Jkv/kvR
+Mt/dNDmkhf/9qT97e07n/M/pNH/+jV//YgHJi0HPn1Crm2xonLOH9a/ETQEmAwIWebXJ/brd/7K
0DqfpwVdmUCtCCQByfjH6o4GUJuzuxm4GKuDr9qEP+F1d8zzPuYPAA3uPKbDqf2ceTe/RoEfFxEg
/nlOd9Lea3KFz4v9f9k7jyXJrWzL/kpZz0HDhbrAoCeuVWgdE1hkCGiNC/X1b8FZIhmsyjJO+/WE
NGNa0uFwiCP2XjtyPVCsUmfisGHIQphdeA62q5OWkLsJxSGJdxiIPHHQpzA8kpUUIXQQwwVDVbzU
SVoeatO4BSpSHRnSVVdCRuTqhQkvRH1O26tEqa0xfEWXWYiUFjOKkveEK6ab4fekvjKaY/uIATIO
1liLLxoFscnPIX8acMQAWuO6O2cAlrrRbz3clJv2nBFYOnNeYDASHZjOIYL6HCcoktKnNu4avf0x
xefIQXnOHyRcpqc8j5vulT1A++BzfhA2W368qoBBBLeQNqhCRP+a4OxcVm3V3ZvKs6/dLKkg8Yxs
z8KmIfMom5qmXhkod7JLi7Cm5EC68KhBn2i2WYGSsHJ046vLkXInjMLo2SXTH4QUOwfa4tprOwOp
qv85D3KIRSzGcYdqfZgdntnQbawWwsnCaof+ig6mQP3bOE8kSzAAZdTxYGYEGWbhVB1BjIiEWlc0
Fp4+W9vrTZPv6y4i16lDzgYMWI1J/lHNAu8GpXc4S771LMuux1kGXtgUutMsDW9q2T/2s1w8kI57
kLOE3PQlRN72rCyv7FK7YWKa36I8KJwFZPtDX2Au7WZZuj4L1PHexTsLH+LJmuXrrQEIbIl41foQ
RMpsPRIVPiwU79YsfXdnEXw/y+HTWRhPBny8H2exfOPAZkM9b88y+nIUrzYqblii+Lgdtz0ks+i+
Qy9+FcxC/BhFvokyn2pR38hZrC9m2X6GW7daDLOYP0ZqdWOh75ez0N8A7LGUdvaYzyaADjeAdfYF
WLNFAOscCiTn7BzQUX9iaTr7CWZrQTGbDMKz32AeBTHGdXRi7Mt1gStBzfYEE3HLaYppegzo3pgX
2uyKLVizTUn5RG109jloAZYHVh30BAVnO1hk9hAOsNiRdgmh6bvJ9QlnzBpm9TGJJFchO8kn9DDp
RhECwXwo1siF8EKD15wqK6ta1u0Ett0P2Hj6ofkqQt54S59FrQEkUvN2BVa3o4em+R6N3ogCZfS1
DRIY83WOH2Mu7MibuIkfgYEz44HpGWw1KyWjiKUDAVxZ26EYd+CCYYFDHSUnDOpBSEi3w7/CZWhZ
d4VmROveaquDhzb5MwFkuhedTUPZJ3axNSJSMXD+JTOnr2e0Fw3PMR0UP2Q7TPuwNu65fcSFmYz1
yfcU2ruwcwNEyjXbyEVW1FpyTN2hvlcZTTSEhYGAjGjQxCUk0+KZarawrF2IK1gtJYDVmnZDK3t0
u3Vb3DHnRTptSuU9N4NNaz/1EwSNqe6sPXslrn0weesAS/dOSksd6nEsT55VAmLGvt7d1hHfLq6M
/oUYgXLT2LjuUq8atjVIv1XQzNlmNnp38Fd6RzsQWmZ2l0dVsOqrkV5Ma5KNJxqdNAijL/jtOmBd
E5RMvoNHHya1aLS4zUSzHhzpLyGxnlwq9r1boCuI6vCL3cSKHdcxhUC0pRu1b6CElQdd2eFnhgFX
W7Ja98yvqGlpA0fUimDPEoihVYzhDi95+RgWvXggLEp9IRGSC5PcGHxA2WoUk7/lari1Rpt1W6wF
yX3XmO6SjJLNX28K/lfCOSnpKbT/c++weIvf/rakd/gqCI94+9udqn9uIH7/6//sIJjKCcki459K
nn+UF0LYv7Ff1+krUIzQKTDa+nt9YcjfUHhbVBCu64q5X/hXB0HbQTcCnktYpil0+y8ljM/Ts5+q
Cx2jreQmwc1nElluyW/TNSQB9P7kJpyyKu0vUAnaxxwp9bQsnN5cuwkZKgvL7rq7n87X9e8f8Dcy
cK55WLXN//0/3yeIusFUj9NiMiYkQn0OtPq5qAkqpmGQCoKTYrW07oII30pTT941gXLZa6lc7evX
H/i9UeIDHRRIlFfUNRCE5j//Sc4hTADPfWwEJ5GKCGH5YIazGhq3BH6jmOiRAWuN6sZLmMjaa6sZ
9tWvD+DbiRaQgQwJhI02kn+Y5zHnTweA00jpyP/MY5sN8T2tIXuINIlOtuslF6qBXYpX1jv8+kON
Pym/DA8XJ2HrNjY/ytz5d/jpUzM9lTY7DnHUHR9Ndo4Y/GkchPNp8QhN0GU26Q0bhpk7qZUY0agU
rpXnT29x5rHHwfafLkl+Kt5Nvc9XY62Nb/3IU3VRVVX/5Glp+mHjrIGN0UTxVRho4z5wkuSUVjjG
/KSNyaJU1r423OnO8GtgRIxlwtWvv+WfvqSJakFSjvM952b925eMx4lhGeFdxykvuscs445a6JBB
bjOZ6nsClRgpFmLYEGOn3/76o8X36lyn0OcyJhwNxZdgWf/HExx2TVEmQTkeR42cHXMykJVERRNf
h3FXfphzGmZel2O9tKrE/QEfliGtiKYvjtn6L8dyVrH9dC/zO2MwpSXhloZZxQTuj8eiO6aVMufr
j6HUs3sg0eaWk8FEqvWz4kGfKsLifV9nf985oOX8uo2PcShJaCoyKrmlPoBlmWdUDLcSSAdUx7Aq
G2rby5CMjUWq6VFKl14xkRrmxB/XsH340iYa3aVIJ6vbBWmbxEvHJ/Ng8esz/SdRHWMOHlNsAjAd
e79zBn+6ks0pKMU0Ff0R4CzMFmplhD62ZzT7VBfp868/bN6v/PxY5FR6s5uLB7Ph8pD9fkkhb3aN
sOyyo9+k1pdGtDF5WmXqX3eYX6NljmvDA5CRaUhHFeTutmbCiXhNR0HXuR7ms3ayq7ssrpjSxqJk
XjhZBt6I3DUoz/7L0f7p4Ya3mhfCfBnSxrrff/iybsdetH17TMdxYBaiK5dFSeRgM2M8hVkX5Rky
YyAvObI8We8ok3GGeLB0L4ygzH4AmoFyj63FfRj1rP7MTI0Vauu74j1APOExg+7VVwVu6eLXh/7n
83x2hSOSRJQ5x2H/8ZK1yKuCw1W3RzvV+03Z+PFSM9S41a1KIlTwvPtff955IPbHewRSHB51yyb3
Ggf7t/uVICKjV2bBWDhynSvAbhlcJLO7MxjR79VkWqexG+w1ADb7yQ3MOF4aJaSevK9fkP7qm6k2
DKoxWhyQPUlVX6s24IaCijJdTaLo1q7rNGutHsJ92o08+QZskCj6cRlIIba//jb2bKn/43WKrFbO
Wz1Pt9ggut/EnGZbjtTNJiEC2CfNDfDrOWRBp0skYwilH51pP/6A4pYXS6ykZnJlTJb5hva/sFZt
6vnWIXVN7dpUlm4zNZjMaiFb14Hm5BmPno26b/RKayt8KlR3KLAsp5GDqqAqq2TnRmFqLASWoGGF
4b2+II8iVwdEXkWx8ch5XQdYxmcRfah/yiybcZVN7sZH0+sYStAM1a+zhwn1PCKWVRID9hmTImbN
Z0T+xzi41jUSy6Q8wu8g7d4eDeUdqtKBMjbmnaUdkKyqFnGAlz3CD+ORlHeyPGlKXWB/tvY26WTD
SjkD3fzUFdse4eAybIEYCyzPV3mbpR8y6Oh7wsiRV9OYmvuxsNBrZQg8383YDh9HEp2fi5zMuqLW
DRvNNLKNmOAY8gQUZOve9OOXzhyDO3QiREWpMhra60469Ag5YlmYwV0XLao6HJodoEBBDBwKw1Xb
yYCw7nLwFlZWYism813bGISsBwQGlzX7EsOr76bRETCBKwrIS01PiucIfMlTFoset3hhthvAM71a
Nrypg6UGmPtdBLm6cJQmv6zWzw+dW4DxEmkYXTYgkLlsMxvDFmC9cdPnIPlWSWGoR4tdFBs1Te4h
61QEFWmhicGyqlzwfTnUM1SO3mGUhbY1QgAAQJC9E6rSmlWgDtUMMHlzMcjOIAvJRYKzHH1hTJhz
XNa0jIXtN2RPrbFAYTJe1LVDODGMCcBdsilBrATu9aj0jith0Kd312qdqzZsJRSiSRaIVAbtRvpZ
+56HurqoZjvVxAyXKMpR4nbTLKQbKblTJuaRI1kpkzc3vtprEibaZYcD7DMEKnQja0mWiC5AAhUo
uAgmtEeEYq0DVsdz3+ohegy0Uj2FpugemAkX7M3K/tDiyAAGrtoS/WETWNiy9MF8oSEk3WMQ1Zsp
UIYs5NjmIL074WS3UdLH2VXvmurL6HsJjKlWSbe1xMAlkrgDKddDprn+HXOM6FLaZK/NeJhwqyxR
qKUS9RFPPmyAEiR9sXHGCt2gk0q1MM28X1Q6+KGslOWdBtP+Ke5w9g/g199jZxiuHT/+Ytvl3RKF
Mr2zucs384tjtjTpPmqqkrhU0ECjfoM8SXwl1GTJQpc6hJYwNPR70Y3B0a5B8bDHkC9xLSXF6jhd
DcIXt1PlepI1edDd5Q2MMZa2USjIhzfifefKasMD9tEOvPxHk3ZfEHScC5qf8rGKQhkv+773r4w6
d28bomoE6sUofE41mK2+77UHAW36XoqMKywc9fEqdkZ0XUwKkk2S122wmpQFxXyKey+lCE1LfduB
UBA7BhWeWiQCpfFCr4sSuncmCkCMpNSypLDjftzhJQs/Ek8TY/lSaXbgCAZWReEeR69ob81R84+W
1ejPXucUL60bk6xOvkA/611N5pvCvLRhPoDFqT0bwXMJBVBEsNExyjnPVdtmDKeK4mRhx31QKNsQ
hwPZQTg4hHV1pCB07rVk0OotUGaFNgpm2qbRCvTffowShFSfqYMx2RSnNOzuUqcP9hC+u5KAb4uc
PaIQVcoe2bE/O/aYaExYTi2sJog/W8lYDBtFC52/rybHXxuYOl/jwpfWAtGX3x5ddLRYausBApZW
6GmDyD8uOuzqEl/hxBj8C+Ov9VramnkoLJS0CyuiO1x3ifLVCUx+ka4Hsrs4v6mnmXjkHakvNF0w
5aT1eelrY7gRs6V2OWU6uXCQEUrBtDKIZoqyZNaHFHg6SNsYP8ax6HNytHkrLKpC9w6OQ0gXGePV
jCRt/Ap3+FAXc5pPl96B8u/f66n2Hzo/Cy9ELuornelZgSuvgcxHIIwXLHtsA3JNaTe+TimGZ1/x
yZsqGK18TZRvGl8nQ4qDUNeLJrpttUS9dB2KwAW8J+OouQHjpV566FIj0S5hXuGPSHQHD4Rq2G4V
gCqjTdF1Eqlf7ATuwani6Bjjkn9tQviGKzEE4q6GQfkGux/uRh2Mk4Bp4uVMiuqi62+N0qteJ09D
ldUCj7pQIsR7q9Ig2hlSMLxNhV1v0L8D6EOS1324LQDUJS+7CIk48220NjYAqo2fFljFe6M0vmiu
4nc3QwFbFvS+m3iAsrCKUnh9C4nwpaS/djS8n7XQUKrZqv0RT8280x9sVbIXpIPjHan526QRcmuV
AnCV7Q++tgXn0M5CW0jxpa2MU2+VdAQeGt/7uqC3atrWlWtDRfWJI8HYMqRRC1Wtyli3iQGLORZb
IyMN3k9rhquGQhI7tcWT5knf32o0bJxWRCVrv2h8DAItKPqVKvrSTRfEsLf9GocG0giyIrw5rV3j
BLQx8hqfuWWwHkof+FZOXkVEAnwx3faiJlqJEfpX3UzoTbMgQSQDksM8lcTXSZwXIbGVupORFGoO
ZHWyRugea9QO2sK16y491mE9VasqDeRd17jJcxIRJIXovh6eGzHp7cFmd2+vDczP1hYVR7DWnaZ6
6eNhuKlEpl+5mQ8SbZFEeWHdBE2pRTNBWx1z4iAJ+yTu6cWYX9Gy7sHfTph3uVubwLi1cit5d6Wv
H6re5rLsIHYZa6MKh3GFmjn9AZmhOJRIPYgeToXfoK4JR/jdmnMNLcJtlk0TwERBzKLlawVh8BSW
dQOMq+7D65i4MY0VqeqPVeapjQHB8N5XBkxB0+s32jD0vCCwN14z7rRfomR2PjR9Gr7izfZuo6AO
HlHKosOFRgy0Tcf5/9FaFU5gF+1XsDdJJ3sB1ga0I2bObvjRdKVNPvoIOC87JInlNTPLbFsFXnk8
/ykcXfkQIlB9SMU44ktG+TlSLHTyKgp16HBai144FS3OSCRF1jP8ctDJIZxHKBTu1mOft1TmRIRm
CoUnXNv8ADGPj2laT4L8VaiEdWugYwUAeIE6Oi4/GYP08etUqwYoXxmNfEez1+23NCt4Xg/ZkIKI
sIfMfLIBfTh4oxytwczvlOqeDtCR9w5EeG0NKUXHEp2hJli2AACdTd9mVDZJPcMEyzFr19YY+d67
6o0Uzl2LQv7Q9QxrvbJ3gR6MaILO7cBfSgX8f0zE4RD5/lNP9CfE2TKM3sq3P8g3fv8r/1ruMmpD
v4HP8vtil5bThUcmGMTPf/SPze48eXVo5eisQEmbJi3r37Ubgmx7VpkWAx9Ph+0DL+svbHbPrebP
rajj6ox4JctdiEa2+70VrRX5PXjj5VYi0FjqRW/traQlC6jmCWXKAJNA60U87wYGl9vA9ayR/Uvi
9dQThSJcAKP9+08n79+MZWGofWsoOXtCsK5lp20zNzS/zYOZ4gxjllbdln3FgtwyUNq4yyU1hGou
rEFFuzqX7/6AMaclBu1C9N7nAKKCY3K8Oy5t4u4VOBGz9+0HoJkxIAg/+qKI3VRdK+4s10/eLSMh
CMZFLl6LC9jTKwzZZoPRO0gL6KBw73ajgya7z+M7LXS8l7FS/X2EKr7GkYI/aF/44bFNM2ttypY4
BHbKPS3Yzu2i9ZD1b270KmhJ4lkX4+bLQq+YymnR3kTvUYf5F37Ti4kJsFVYNZaG8QLSds/7dXAW
8GN285Bt29BgPhU1uZ9mHm9SLynWYG3FuicUmFGJRPylykcTp1ohjE1EOBL79/wKuyCuI97jpSkf
xxoi16rTupLhEPFznLUqGiKSc9up7SMNxojhVXRQniqHcOc7lgS3FZnwVqznbpjY8lbqy2v9+kep
mm6jR5NcN4B/jNi/cohSpHymkKzz7EdmOgzsFPDyeITUI+3kRI5cv8gsBnmlrde423yxU+gxj3Y0
YL6LoV8bleEeeXVk625UO3fy3HttQBAny/gUW+otC3ipZ7lxFSsoSnpYZqd6KKpVpKEtWMR5mqwD
zciXnYgeIN/Vt4FebMNOXNSkZmzyPjbXZMwvOit6SgQzx8yh5/Czh75MppuuN4a1E4Y7OzdH/hfk
F6lM2DvA7WDhKZHvyDb+4QX1S1CScxcaUNzpCerr3mK97/UJspog+zEE3mcGlGDrefOuuAqehko+
pmE13XUZ+iHeimm2tgK1CcXwlhGPtw0r9ubVWO3rpHwcvHDcN3pf7FsHkaXVbOref0dlWD4SLvtu
2Izqpb83nCFxcfRLBPQ0KWtgXOONndjXba6DtxthAOeMQ+9nXcUqr7WLSfdzUEbIE93e9y/SMnTX
bk8BshirelyjgRgvLDwZjclCF06wtoTkxg7bLsBblIrwokFs3VKbE4tCzISF3n1RUTqLBuqKLWeB
vzalzXPvlTbplNUxD413ArtWBn0PDGspsy3FgqQSS0D4UiEAHIdaVEqxp+QnKNGHCLTUAIKNc++6
m/ryPs6r+LFmh7GMpio6dsBU1sVYudfkFw5HxlrLwnrBQwrxyjKHDc7hhINtpyXrA7kiCeWYuONN
C8eIkrK8E1zt+7ZEk1kk+YIIB/x8bfaQYvtYQek4jn10gkt7ajUaLNW01TqqNedS6QoFpyLqaa1F
WcCQsplOoG7VvQ/T4oWE7/jUVUOxsEXZX2iOLFeyIkAb0vBtG/rmpRaEbAJwci7g7nprP6u3JsLX
JfxouCymfIcJKW9A3xp0kRiJdlPVpLsQrecCaZcL8w03c1l11xAw6JpD68C+RB0DDLBfVp0kH0Fd
asgdFMYR9g38VNK7S0m7ZG/N98cA529RN2Qr0Ey7bF7gklyuvgjZZqk7r3ejyEJml9bvE7jxXo8K
eC/mcBeNQUgXG5St9qFrEN7bxp+rB7+IPqMRa5hWhPD2HKG2CqKusgtkcdbH6HvlstRskwQt62iR
3Yjfo2zWdDAGpMO4L25qOyVu57zKHsvch8tem2I5DLp2moaY2zillyQOLlhF8zo8O2/GvZFGe5ED
P7NXDLU3tNXlxi8BuKDMQbIzb9tLx54X7/pUIz1JvKS5jM/7+rBLvbWMndJaEonuF3eDWyPLRpHI
6FSjg2PjRyuPDqBl5vUcz+oAZMwIBbqzaCCb9QO8tJESzCHLYKDPEgPtLDcgKKQ+8egQF+QC3cek
0u+7KsUemg798FwxDCBFCP2COSsZijygptMb9I6uUv5+MFX9OczqhwIV87r1nDskz0gj7LNMwtQZ
CjPOHNberKJIK1sNi+wsrghsdBZyVlygL+T+Q4v46M96DHdWZhizRsM5yzV01EWzGt+755LRDv2s
6wDHjcRDP8s9CCNHQzNrQBKjbW4IJjUrpEo8OSFrFghGMrItkFs0XboBy4xEX5rtVeI6Q8oST9eh
9Zj6zsh07wirJyDtrBR1SIacbRXEfflSn3j8MpvY855JH0pdy390pshoH6K6BJAeTuzw6BDLteQd
ZCCXsX1zicMgHxnDN5VYWcqZwptSJuZe2crbkWrRXnHCYjLO2pqhhO5W6iOciupHy1vlzp3BoX5Y
wQkgWy1gfGPDIRzaYdz4foUt0nQMUS1Ez/BuN0xGBHyBJPb4QppNzKtby3T/NJVaWz0Mdjld88pn
lRTh8ngGcgekjYC9wNkZVTO8xG070IdUUc2TN/aCcI0xANNrGGTrAacUva0PgEnSYHzpbALUMnTD
cD0OhnqK48BZ2kh1dl0uZz51oy/TGNOUzSlYJLaHMn6w/WMbx3Qd6djfuAmUl6MIwzA/TYVS+jvI
ZzS0CwCWWrZx+pxfdjljFZ2TbuY8Eld274ppwwSjdtfwJI3pfl6wAnaeEj+3L0Aqqv7NVnJ66JjD
cpvnVuD/f003gkuWmv9ZmLFS9RvIw5/FGL//lX+KMWZlNjgSNnHnyp9N2j85LTOjWMdvxZoRtYZD
ZfwPMYbzG/spvKOG/D2u6F9iTzgtJpYlg92kw66QDcxfaQmAEH8rv9nwML7TJatsVjr6LCv9eV8f
wR3zssSID2AVm+hTdXg4F5DqKp3HJ6XEyAJF9+K91QfkHwRD5glWscr0Nl3e6cndGApiOSI3Sarn
zNNB/7UpYzAsf0iuV7Svw0yyTf0fQ48ID4tH8IO4s3kjo2tasTJacHYImIIA/7xWwIyF6cTQsKzC
aslSFGtw19s0Knnh5+ltZnbh1vVZlS4s+F7ewgP4+SIMWRfrRrj9OtFqYtakNVAw1v7Kwly+dc1K
PlOjPgZeEd9OfWu82cAudGAgjNCaVh/ueMJVpz412isWm5lNMEWelCs27Pi3lGYWBxHaygH8GXYF
kFVL857CMPCuS62EeqUlTkEYKyP6rSubaGuDPcWMxbx7OFr098OtXhZaOCx13wru7GLI6w1ZS4sh
Ji3utlV4u/IFo0SXLw4Kd8UIhNXL1KEt7wOCYVamhXgMKWaWrGL4YjYwylR77seR0s5HJHBslBVq
ax5dsPYxVT4OnII3iGB6ehUb5XhimTM8cATBETWXtzKc6QdjcCITWqe8ccjBxmLiMAwMjFitsVFp
9x7xaekKvR0ollgXF93QVJfjmAttyQ8+HXpV6y9RHpkPVdQ2Wxzi1hWn8qsBWAHtwnabcUE2Qb/X
8YoeWP8GmxLnPrqNarSXZgp7Eo1muU1B1qx7Ow92ba0DEOmrdyKknmIbysRC0Uvv7D6Vt05N+wjL
VGSb0Peij9TQ0Rxbo8/Jxn9VarpOAZ+V+xwGJyUYoz0dhsWB9Kx+P0bolFs1wezolb3WNdt9p70w
PgDHqmDj9gNu5jTa1om3CXoXdK7RkyTVG3F3Z+q0S8si9olR79I2Lo9srq8aUCTU1hUAoQtoLeXz
GGhQH3m7jJdhbRU3BJfzxqWTNpo5XMZP1JZNYNHvU7SX+dPIHrXAvwfyeOU41tCzgEqjoyinybwS
BPMMGxgppiKGoE7hUorGtK9rYWqksThgukU2yheXqJ6KYBi7/gj9SFvVut07mwzTb7PJbD14IAYH
J28N9mFaN2YHCm9I4CItQC8TtFBMEaEMuYoVqEgGyScsFTXvYhOxYqPbZCO5ldFAMu3Svjhx+7XG
NZ1wHu7gSgYRF0tB4YBdfjQH8HP+RCyCaaRPGLJ9m+RDEo+XQH7ZsLnGiFeC/FkEO7maLoiPmVZ5
P4SfAavmdUGf+gxXJSVVtwAhmFdVKGlE4WQsULLQWKihEEtNhDmvM6XhhovLpg+3ZKDxBJn8YFqS
0jtYx3yMwmmjt+a4TwzXpeAoRjC7VPhBtJ8aNdJCO2STXWGiM5JFr5MzQRXLyKfiP4wv2Bq7/LJx
0rZgK6Er6ym1gmaTT8P0xncl+chJTGNPZrTYQq0ZEZ4QguRdsRPApmjqM2gFYdCzpQa1DcwZw6Jm
Ikv7O53FOqNasjO2xTsjXOQZ51LNZBcuvpbIDFG/RzP3Rc0EmOAMgyHpHjCMyQp3XLlnYIwxs2Pi
ZMbIJBlEGaprVEAhU2gW2d0MndHiGUBDfm3xYp2xNAyvnWeDBo88ospn8VE1+G4W8IQZQwC2yYJI
ko82utZKt/Ubf+bfOGcUTnLG4hRnRI6sZ1wOBwI6J5spOt4ZqNPNbB0GFDGLfwqqVcGzknUauVh4
52ckT3HG8yRcd3LnnbE98RnhwwsGvM8Z7NNNBtlB8cz7SRK2RMHMAGLEDz4jG+8KqBFLPTCNrWGQ
0uI57Qre0AodIfr12lyS8mLej+gP1tbMHMoEvBenSvaDtMpbT7jxBmBnfMrNfMYRGvsUdJE/M4xI
8aqv9ZlrlM2EI02HUj4zj0BvYHSs5bTB+aPtHB5gw5GUGZPpP3LafI4AqdydDqvEe4uaHAUW+SW0
+c+ETffiNTccYpyc1st1dC49zwO0jfWoNvEIEOFyUGN62dcRrs6haVP1oYVGkfyuefxL49n/nXJa
RqUUMv+5bLtRqESJu//bbfGH2o2V1/wX/168uc5v7Gox6uhI7VAMzWKXvxdvLnm2lG2GpyPXOlP2
/lW8Ybhjlksxhc7WOttx/jnPlb8xNGW7QeHmEMrwl2o3MUuVfhrn2paLAJHhDiJPOQuMvkmZwDMW
jfTyYdt6WbltjSQ/8aqm4XKEt1YjAVyrsMmI3HbDKnzKzAZpoDT79r8oqr7pTG2wgRwD1iRnRgoa
xjdFkFUzjB2lPW2dvq4iVsJNUC6tLopW7miF+04zxaWHy7xb/PSL/ZvR8b/5XH4SXDIYn/A1et8G
x32Sw4xpErEttKD6EbvFINl/FtmpYrWNFDSpbqcpGda//tQzS+8PZ92jiPboHEnrdBESzwKpn2SB
AdZxXw7FsNWUgIumSHu4Qj5AuWO6j9E4AaZOcoNgpNqHOaLlLNsOlc/OaZfbLoZljEbGsm/TYtmq
lDg6KSpraSIoAhFma7zUDaInVDo9gK7qv7yCDR5fs3XhnkpryWiwQOAJbAvz41C183OjPE7oOl4A
yG9//V2/yVz5ZUllpz1AxWzBUxTmH7/qlGkRP77db50xvchib9wI+K5A3FmzM0i2yxe0bcFFHfmf
v/5gy/7zjwuQmsbIlXyw53rfPtqX1FfQlAHMQoHRIcNT4bOCJn6pFq/Ya6K1ZAWg4Cgt6mraG1W6
I7/yGGt6u86CfdghTSLpD0Z18snI8irxsyXXxT3kmks1e8bh6YldaRhbJw5YyU6HhPt2VQDPL+3w
LunMBXKeoxN0b5nbX8bC3eVpfp2yhjSDfI3dZpVW+XNfBnu7zJ/iUl20SOt3bRXu/UiAzkXcjDz2
6IYU6o6qmELax8HjVij1l8wMLxATrYTWkowYt+vUbJctSel4kygj7YxRbNAby8rRtqNgRJiH9PsW
Zh8RpcOyDUaSAIalMKolQhjcWnKnYkxobvsRWhi5Ow3mLVQGZm5xYZKN4nZb2+LdiVp4TbTiChvb
C2q5q6QKpkWDaYtdovS2gXZNBL2+jdm9EG+lko1R1QEjQfWcWwjIvEAuGKatJXqoZa+NCMm8fKXS
9jqz4RCS0vU01TMBu/2McmvZI1lrRBRD2A5Iw3ReSzLhCiaIfQEgYYq8cu2J9pXqhaEKppNpq6W+
syf2y/mk7K29ZVcEGPXqLAgv+9LUD0K5MANUWldvbs/RLIPOjDapkOkXFN0JhILywoOqQW+tpK+U
dhC5xcKkQc0Ku7iN/MMALApcwNgE/j5v8nBLyZ0M+NPs8cYqc/dRFt5wjjQw32VTqRdDsPBdRQlR
9yc8i4hxHTeo3tmFVMD0q+TTSTXx0qIMvunjokXuhymsWpeqHLeiUum9O4DTm7fzVKyW1+msB0Bi
GzN6cIHMmdK2AqWxzuu5k05wBPcMbez4oKlCkQ5YluCGHac54BaYNlY6jOvQp0lp4RUecj2vH3sK
jzvSQTXv02mkcSQEUueexSkBmsNj01HocTVrgMbsjtFUmeDsxImwLBGdHeVUxf216CUrC7e07GKV
mXUklq4FIWKt9c4oSW70s27vBnG3HNwc7blFdmSHY0O16Q1GrOzkDwSixPGQbogu6CTCztDYommm
+x9TN7rVyD84OvVk40/T/FHfQPYgQoOHqXlBnHdzaVmRO6f1kMjgdiGAtoD6FtBHxZ5qGXgdYGu3
apscDWnTQL/yIFc4vrtvbVKA48GuHrzW8WBR63rlbyT7h2egDo1aRswpIDy7hcI0mCWY0ZEvvfBm
neV46FE3QK/lh9GY4anmMV4t0rAg7ieFKc8toDE5bAtr7xgBxqyio61Z9HHMe85OWHkoMEzeMhtq
ON4BSO44K7De0RxtJux1J8sN/c0UAF37H/bObDluY83Wr9Jx7qHAlAng4txUoUYWZ5EieYMgJQrz
PCSAd+qnOC92PpSt3hLdtsO33Tt2hLzDNk2yCpX5D2t9y7R7axNpgeMnwuSjMcNjLXZeM2VylWQW
xPAoKTdZmY9biPn2vHNsXOK+x6ODkxIV7GdojQFL0STYBx7I9XZU3mYitWQv3PptIvVlh84141NF
Y2OP6XQaUCDRCscyeKLEQemSNLsZfCaUby1eJ7J+jp3ZwcTX5lvkcMbVFPSqWcee0i80w8ycXRkT
EbQmRlKzAWU3OszVYLzXZWQ/GKipwI96lRdesSN0WRCyUji2qLjUxiJq4bGcPYOQh6hoFQc4kJAb
vrl7b9NMZsSvp0S0axmUgIxZLxIyai2YX9DlvDyaHqrelo+SSUnNvEC1tyqNpqu0MWKCsxrRIYBo
LMnZyjvjBURAVUmoJX5k50OBKb60Vq5Do0l2aCdvezBk95rZhC9S5JgmrYLE5WXfFd5MroFDlEmH
/oJV8d326gJMbAAYJLJKOpg+Kts9v1i+jft03BtIizYzyFSWky7epa5jmk65fyHFGNzojjXusSv3
D1Uwod4P8lhdlrMgMMKZh+lrOpr2TRnSMPrWOMz7xOCsMKYe52Fo9PJW6qnJzDrsCILMIyzRq57G
jxmCo2DOanUAYDGsEML4qZF1BCxoTi9WstcDZ+2EevYQCjs8JjoXhKVNS3zNmJ26Dq01uHbHV00Q
wnvzFqqJrab5KU3ACa3wWgSvDgFRp05V1c1k5erNjjJ55SJsYbPeqE1BKM+xx5G8IgnFusQga1zO
AjY9hyGxL2Nl7rteB0YzteDJ0AmxnUF90jyUvKEMlirJFNEug/ZLYA1zua4QebFH9sKK1JdKmhew
4IJN2pbjmyjS0gjWBHTHqW90VYsAPo1rUcYPjMkZpR3B0YGJQN41RVN1HZnu0Ks7FmIgc9amoeg6
4/5FcDkmlbYf5RIp2PV3BLvuok4xqDRFsdcTTlelUBvzitFz9j2aQK9ljNLkRGlVUIdXpg1On4/k
OHLMl3rziAsFjouhkruiqrd8zldxpo4MVYvNHAlAj020CV24eTnaQ8OVB8GWcUD/t6ph2GhVeoFc
1leg71fJ4FxF9tRd57qZbCZz6Nbweu11IRIyPJFBTiOQuUb7OkNb49kWd1Gh/+7h+HdzOH2eqvf/
+39ev+Vx4eNnbeKv3c/zeQO+HOXmnzeH+/jba/brTP/3r/m9L/QWxY4FbQcbhDApUGkZfwAcPOgt
NHi4hvTfBEA/RvrGJ/4uIhddt0Eq0Lb8S+XjfZI8EKCfkee4Dn/9JyN982xl/KlDMbAdWq5H4yqR
RXvO2Wr0U4eC9jdsCs3x9vbYBQdWjMndEltByW6XNwncRpJY24fKbajf4DK794kIJ2Nnch6x3048
E01dSlaAgen4ojOGRqzmzIq2tj3mB6blnOkrtERyeLE7HaJTFeaz6VPUyDc0ct6bB8rwbpzxtK/q
qQT510AseCTPCfGjxEWgs+Rq8XpalaERokBvRMQyon3QKSQebDXqDwVbSyavtLeVvo7yhp1q0yfp
cS5UrdbDOWAmAFWlGHE1BM/E5xCaxnMmafsa+lSPqnQJrLFzFb6ZxDN4ZFE0KJ5zbTDvpZPfku0E
pTFeom/scwpOek7EqVAdtP4s4QPsxxra+oKN6O560phs5tFLrg7hwsQ7INk7qXPujsbcOUVmmddY
KmT7bocDoWR6PQLSPif3DOcUnx69ZEJ8Uke6z5BXsbVRVuLyy2BYvEBzrToIa4V9TzC2OLmljPep
x2DOrqEwrfAEwTabWiIIV04Dc3YjzvlDcokiCpycSybs057doKQtM/Ff9TuKWcKMzrlG5jnjqJrB
rm3mwGVICaz3nIVEzFIitmTmgsOdsQp8ExA+XrU56vDrEedTXs3TXHuXipfkHtnpXPhz5GhPbhkn
N9Co+3QzO2nibDOhLMC7ar7pzPieHe/XImQR4OnpWnk2WldqIYLsybsbGDlKmfX7zDRMduMzITBj
bq5CGKZ7rUS6STGQH8dU3FIZurcG0XDdyi71cVtEzcbFh7+WfTbu6XXGg6NabwUCAb5HY3e3sdXu
ym6i0JpwGSO8jdx3hYITs29eXKpw+MZj0e5Z5Hg7IvGKLapKY6tnMxscs8r7fevxpq5mOelXvYeo
apXUk+cjlHcerSIPXxPTjj5jvjIPPKzhzhNZ/aY5Xex7Hiq60GjeTSb8j07hPidiAcymoKGr6VkR
7/Vo9o1h7Cc40Ot2rjEYMaphCD9qornswvmBFECyhPiIpQ9JkAMwp/MJ901kJtcFuFP6NhXod6nl
SeObYwRFtTXDmnyYpKOIpxPOrHKvqplHtRsxJhNmQxqnDypo1B6iWiWQxXst1NYMUFGIWGNj0q5I
F2WOUc8lWtICA4M5ucFl2jXJGwE55JPnmpbf2S4ttjuU9ZHpeHDF5iS/jVxydxu06ledlSODBa47
XjW8ZjUhVl6rAxdIxeemdTrP19pgfqnnpA19ktfCwHeUsJ7zxApLFtly+BqFiftkQzL0Lk0nmZ+T
DMo+kfKJ3CdMT7kYCV10NlJKlyvWgZkiUBpdUmzgdDStERnU1F9hkIpQIEzlPp76bI8gyulWEmRF
4ss2D25yd+BZQgVoSf98R/z7Pv27+5RdtMV45s/v06vX6bWJf7mDf/+a3+9TzK/MRRcTMV5bGAQ/
6WbRTMMRlchfSYG2GKiyP/9xo1qfdFSsXJd8KSZH5183qql/kksDp0MtxSvAdOkfyGa5zH8eszLm
tYEeLP85AVQBDe+vU7AKNleMaqg8DhYJcIOpBacmNPPfeFp/ih396Kjlu2C40RdpsAnrdBEB/zxW
bLj0hln3mmONp+sy65zZH2yn2I8WeT2TrhCRida+lUrq22XPc/jpHflvhql/8O0v399hewT+gaEq
NIBfvz+Xa4Vyqq2Pc18KKvtQrCO0AZddxKkrhLNPJbpALezoqlhe3Mo+qpcxmLHL8RmyhZ3SU4hd
5LKSdrITNe5urVVroINjtcrbtnnqGCburEQ5G9JY8FzExqStozIytprREWWZOz0+F+Sr6ZZWpVr/
9S/IbP0PbyOPiC4QQfMK6x/H1F6Sw52eQFEJpyHUKvS8584e7xutiEA35sXVOE/dhq+N+l0Sqfip
M2x1jIJKPigQShvH1dx9BtvAz7TW3LDXt7eRhDvn9tAV/+aH/Wjy593gWeAPC+UIgv7lmfyphEt6
IMkFPezRrlAlB5KUq7ZRl4ExGC+BbhwpOHpfR83KWrTVy4cJXayv08nf/fUP8tEtDQmM558/+fxZ
rEA/rBjsGRxrFcbxsZwi7Tg6hbWOSXa9CLyk3vY4Nv7mXTKXGKQPnzbwEcKTzJUhFv5Bo55BvWuG
GiRnLfv2s0hAKOAjUqi0gUBpu5DO9TNnfrau3SApSZ11eG/cqEu+4K/rETZXxYSgO4zABM/Os5N7
zcaJ4iNX7Iwko4yfWGovI5IGlt86kIrmObUJhg4iz49GWcPIFrz7eqbbBTa4pn7zjDh9M5mx+2A+
Zt/qCFsxrCwjjMtsJFjBUFtNpXXU8HYeENH5Tqw3T5WWJEcy4vJND/+KOx5GOPrl5NVyAnffN0V5
iWDB9IepcW/KJRliA/f9lvENOQDQm6pNhJ8GhWSOjsbWq0vEKi3ZulWdr3vEuxdjUjW3Uddll4sU
Rt4ymeMObsZRwncnSm5chUFYUECSzxHBJhO4inA9y9JHiDg8eyymj4A5cM8i6FwFkwUuCg10hOR/
oiAf6hUzogNpCQnJt6yOWDqQr2qOOYMm9Ol2gylGFHh48dRtBMI/9A2ePw3IhLRokgezK5GikxLI
uGbWlfVV6ayC11nOP7Mah+FeJ9J22qOd1Mt9Hig3OrTsjb016gQjY07YzcZJgqMj0w6panNVUh4B
nPMKShW9KA3r+zKl4WhMGCMmfgiRMr3vANb138bzanVatqxgKFm4eufla3BexMpm5BdaQ+JK3Usm
cCDEvPPqFq/4ssc1zktdLR8qwafbmZmBoereyBqv3TlNZ4zyXK5VYbtoVxLlxsdwid3pzgk8SEGI
dICELnHcogQlKJMR//tUpIw7OQgvZBJMwB1My36CllP7jW3yDiPbeY8WKrrjogLZOKPWPqSTEzxH
hU0UbTbqZC+PNiNYB89ESWBfmk47miD5VLAhH7ZtvuyvLbN9qN3GBO7mYLpGWbn8GFaL0YBGSYxr
p8JlxIx6moZrMy1LdWKumyG/chClkKcUhQfHYXVySDFSezttjKkaMev1F3Nv4RF2nUanGEe+lEsa
cEPzvC0tr/VFtU2/KnVJ5rhTB5sJKs2NhzbILx1RHCfUFPso31hhYHyeS/KC5xbojV+lZYYGJojS
S9fk44DW4noOje8Yz3QKV2jVgRggAuoNH4h0KPyqkergZNWwtfTGu55dMV4TNiRPKh/qg+oISM8a
SsIOnXaivnbk+G4YDQ/XyoN+J6dc3k7YI1d6hepkZsAa0T2kMUllU7Mfe9O6n7RMXmQqONkeSRmm
rR6jzM5Wetjh50A0fTV3WkhowqRfRl3Rv+SGMo5tUbg7Lh6al3gmRSqdFli5me8Eo8RulajaXMtW
OU8y6aP3ht2fbwQOtvewyanZ41onTUNiCEt6Exfw+Rj/d236t7WpzdT1pyvvD3au69fx9evrz+Mh
87cv+THqoTK12NNh7EPfDBSesuLHqMf9JHS4WMsGGgHl+ar6vTRdYJ04rGjDhMPehx3mv4Y9gn8E
qBcQ71LX8r9/VJvKD4tSJklUp/zI/MWkQMUh9kulABpQK0xg5PvewjKuKtHR/sQV8hhNJm/pMBNm
Cp0nfp4Jb5jQy2vNPWNZ8viaMb9pqrL5ipNFkeucOxbT1T6+ip3GWnW1l53SPjJWNFM2H70oJtei
B2LerKpmIOs8wWRtJbr5pqYsPzm2Vs0+O3Ej3Luj7uzNWMvfW47kYD0M4OLDgY8i0R3S0HbEunIF
j43BbiliV9luMLAam7KrgVKbhk5El9Q8VqwFe29HCngUqgkdd6eVuXidkDVdg6cbNq0cQ0B7pXmt
cLLcO0UIVsACdOSbbUI2e+9ioV+VJtf8xuyiOjwQID6PJ0Hnussmm80xYdVp+xrXY62vmglh+xqF
9Tzt+gEGASos3Zq2UzWGt53R4TdAeNYztW88ypJQC2piRJMyvnYmI9vVFsQtJP0OQ2eIvBIIqGta
lyMK9xcz1oOBqbgHGMudg6tOn9Sxcdp5E4zKuBS5i/PYbkBf4CqhhBB1MjzVrE1iIkTihEa4GQm9
NXOjxQJTOdPachlVrQnnSncmCnyEkIrx42Hmv/6UkQfooK2Pg/JgIX6KcRpYbpFtw6iWxYEf0zI3
IXr5acVjI8ad5UTyc8e4J/CRvWVvYdUb3oWZJTam+7489IgK9wom1cZcXt1JtcHdpGoGPGI22KnM
VpPuCE1wfbvFdG5Psvg6GGO+F4OOKSKInPpgDS1gda1Bk8vtKJJoPajOe0hw6+HmWNK66eX8mBWT
j4mtIf0AJxX59CC8QrRZ/uBgU3JCdhbc6B0lBfsxZTuJrxkkx8p4TvauoRhzEh0AebNo5XMoNI9d
wSLgb/Iukntrlt67h5SBOLWz2n9ahP+YflX90NaBEZwCSzbYAzuWmvedaBJ7ZZ79A0ld4U7mHcdX
EGI3pyZpe4Ia2t/SUdVvWankn8UwKjB7Lgu67Kqa+I4rCoz2q+n11mJy75zL4RzCSnrNksg6Lums
WDGbQ7QktjLRZWk3V/Zl7ejs79g1K5JWsH4gnE1Ww9DZfBbMGr2gc0yWRNilL9wl55jYlur3fl6y
Y40sKwmyJ092dEmWxSoz3mFIqba92Syh5EH1TlaR9ZiIubvLqyWf9hxVWy2ptVXqPIZp+85o0lwx
YSSavDAwhAmtHI/pnI2rUiJFZqD74C2puL3qh22/JOVaKnmGhRLu4okCwSrnS2vJ1e1y844QRwKJ
gnbYlUv6Ltfe/Gy3LaRst5nXdLibYUnr7c/BvcTRXjp5QW3eULvmTiEgtqAMpw8qgqC9SJcMYBk0
2uc5dOXDHNvpFVg781gRGtyYvVndh1hK4ku1pAozTG20FS7K8KpZUodNljBX7Oqj21RmhBJ3ORY0
Yh2IKia3uSd5uanlV2/JMs6WVGPc/A7W7eX4isk8FgDpFCye7JmTFvgFycjmSEbyeI5LnlySk9lO
zi8JD+fFtOQqI309Gueo5YLN9RVxmAzlLK270TSdUOa0xLOW27M8OZ35NSK6eV4ynAF/B6vZrdSq
s4pTNXb1dq6b12puockYRn7K7GBguD0V19R/8iTGJSoatSa6r34i+6402w3xGsgJzvHS05I0XZ5D
p+EJnwOolzDqHnoOcUIkVFdLVjW+eJJFeB1OPMDBDioHodawNLz06MlkbNe53Wo7Gbac+w6WGMFl
oegEd/QHEChmLSneHTKenqHKCBAyo6UR+OohlSanOKtcP5pNbz+Kzrud+yl5UYZMTOQsZfqlqorw
HeoH5lqrmNpHMB0xyXxa7vlerPMKN8S03bhkTZhHRULjG3AL0pVk6y07AacBnpFHQFaLIogoXAvz
RdeU+1iGdW+vdKPAl6pU1NZ+FeFB2ISJGIIVtCuWIS3RfZpRTajLTWPHndq+jrKU+4yx/J3e9CL1
Af4V2BYjXpp1XaKH9cuI238/xZ1HhCpc6i8diYZ4qLSlRO6g05xi1jCwuoKuj7nMwAp1FXvkZli8
zlqFHAyhmXOP+Dq0/NQWfHDGsH92tU7jmG8y+wqWEsqNxoZThXM0wmyc2sUNi1+U4DK28qtMuNHC
MrNOfaoE3uKU7gHHhe29BZgvhuvMdtRTwAT0btJIWNllw2gAArbmsvLnrnPeTbvucjbyVrd387h9
CedpuCKVvfUOuQnJmjScYViBTYsXspSZXLALT+tTM7n0EZgg8QJYkbEXRqG1O1ek+kvBg/IZCPjQ
U2+7qtgkMSqNrY2I19im4Vzkn7Fe0Q+NoPGf0WB0JzI3yKMvmNZPq1T2IeYoSOEnvdLGbtXgKG72
/Bj5VtTDmGwlM/tnXgkweN1cQV2eneRBH6vikJVJEy5OWy9kVU/mdnpTmwF9MbGZwaOVgdbYZFqs
Eec9Oc8gICw4uMJI2hUt98Sou5XeRZoNzQt6n+QauA+s6dm8VFOIpKHTA87hshqCo5hSg0aXwIIG
kXrsXAcIVS4EpuUG+yIeVbdsXPRoc0LYgbDzrWsmY38L37eOdl1X8xlWrOG2zshiiRU7YQW+Cpnu
rf556f8/DNFA4bzsNP984HzTv79lvxb1v33Jj6IeXS+zVsCdiMWXPe1PRb33iQr0p3Ezk7cf82Yd
UxZCW53i3SBaaInf+MFpQNfLpAy3BrtlQUvwj8KzLefj+I8PPQlUFLoGac5kJi9Dsp/Gf9RobE9j
w9wTlE0gXaIqdFQxbrFmXeF7XYFqbos17uUeZNLy2a8W94gENHBVFG2IdWU5JerzgVFkzFuSAmPg
TjmDfVUygGm29hi8aQNMud0cNpbpu8s5FCwnUn0+nNBecFBVWknFVQ+EA1JuIfCzGEvFQoF/s/i7
yO1qz/wyJxhvsZJbTrOT6YCyJxhs612eT0oxtpi9hYbLR0t6gjijxO3u1HK2quWUDZfzVu+rqMdp
VcS+CV3woQ1VFeDiWU7p4Xxi49KXp8LtpVgpMgLwndKPvSQ5rp3sfObzdtOhTAk2nR4tY0iJMqo3
fTYck1Ei18Y4w7+muI8Dv+sdiky4BO2jOt82mTDDd3w+6RfFvtJcF3qYvnhI+m7Z87GT7EhB9CfG
GkAVF8DmSrQJEHqNmKhnJmDFOzqucgDPqKwvZtHdhEaqo11sAudmhl9+Q6yfhu5qpHbUq8Kw1kwW
wEKNpodHBgk5l5gxDayjxTj15SmOh/iuNNi+bcokmbQtIqGWtNhJD6gFOVEf5BSKVdOW5S2bT9CL
vOr5Oz+1d13EjkzXZkwWKqCaIn3Cw11X27kcCG6KJLQ+kVnywQqd7MDno3rTVJuZoBow5a7mUkf1
VDoagcUDqq8LhMEu2bchxlQLG4pvh+A0cFxYdA7A++s30E1ALQLdAqMZGu4tTlzEaVkbegc0QQ3o
fked+DenL+XYZg+jl4I2NIRGVa53zjXlvffVTFlyADuNbSR6nnUyGul9K2owoqSlpDcamwu5cj2M
huvGTiNylbugPjpFFx1CUkkvGpEHF0SQ4b8VzOl45XHrxV8BgtjvXeLpGZmr7Dxe4c2T2WA2jkYu
Y0YeqI9rxLU3nlZ60WNKrCKmxmpsoRIbsnqiBhybCxvfE3Vf1OsItu3BsUlrcbuMVi4MvqNWzQYf
p7T7FIR99NWKoBesssALvs3ouNnCBmm4bSqLw77K2O5KfilJcPkGvJza6JG13G6VKdEKGw25OXPK
vZ8UyKtxPQ4XMelufGImlV6kMhIvNdV6jEUt76vjFHbTizYbtBrgjfR42/GT96uOzxgKI6mC2c8c
snTXOtyogH4+rN4JVaWYq6e5PTa1Oa8GVhzIdLnlKlSXavlAm1GEPiRZdImUVG66aqzIthiPF+53
1kfNCYRB8jrjOVY+ZvFiS7cTZMeoTBj2OlWEoqOxHYCmJno1B40fnjbslPw0gO/QgrBIX+Rhi0Qk
WMQibj/INwi8bbqBQm+YfhqrePoK9W6RmRDtmh8CQFHrkLL6KmzAH+i2jgxFq/v3pgyoCKwwOZg5
PRexITZ1vklKD72v0HFEOSJDHNhI6612R/hIlCu3ou4I6zXCtlt15mRhp1favT7MOUYJUppdf26U
eMiTShTrMU8eYTBRNCjTUc0qzVC30XFB+VpFqsNhJruJ2g09XpStp0gnLSx08PpN4P3q0LK6VWHO
XrczwrF5xAaEi4/1Qbjms9J0QD1Nd+tOJBBxAOjoVBOcA6AdGpFSdYwwO7zQi4ibzQlR2Q8sDuJ9
ISmu0e1M4TaLvdj8UnldfykaU1xaASCwdebp6HgSivFreA7GbWGXcKF7Q35u+tnSVmEbeUcEFkKt
J6g21NoxDvMLWDHmY50S34kqDWJLYnsjEE8iW30jSQN1WRu8Er6QhbaFfxEcmtDuHLgvU7RkTliW
j+KF5FyZyJla2kXyXFADIa8bh65biGCPXtLM36UmomPQz8aKyN32frKn4QbS42gf67GNX5pCGvJk
FGlDcGDVsWPxsuJghoTrbbwssw95Z6J3sBMTiXDaqascb92tTvTsNiJThEefwfad3s3Ous0cIDAZ
ubV+ZLTZjWOqaNNq6FJXNHzWBZCu8htXYhdvWE1WqCL6vIdAqVzeRSMR5TpKa4TboI7veTMSfzFI
HsqSR5pPhTtjzsWqbAFeffHG7pq8OzpHtnFrmJeFT0L4TmvkfZUaR+7vVVpxagT441Y0nhhkSqN/
UIOyT6JG8uf/86rvf6Xzi3SAZbX957XhfUk590tt+PuX/JcWwf1kY+hi4PubiI8C8PeB75KeoAs0
yMs6lH9Dpwj9vTa0cPmjQyBQAWausXCR/6s2NOUnk58JMwvKBoFF6h8NfD+Me3VHgAVgq07xumj7
PuKXU8eYLDfW6lNu1MsIdco5j0jftkijL9CaWlVWPIi8sX9DO/ypPMH6YDbD4iUE+kSDssqA2CU/
2J6SPGonTo76lLizEfoNlGXapcLKxb6HZGfuaARtpshTNeOHBT31XFIlPE1gBG+xAtP/wLsBZtu3
5aPyFAeFUwoc2QEx7SdLycbwNb2RNrDgpUvESaBdDHXHTekhBipTCF2apcru1OFtPynRZxHjrybr
ERKYeecbkZS4J7iH/uY3X1btP6kpl18chedS85u2I5d5/S+1OL+mWxlVXJ6GaBw/l4wVrzU713c/
PYT/jf5iefl++i6ENUgTJQsvMRc2TckH+QUzjd6qcROcAsxYj4FVmdVaTKq5snsC6f9my77sBH79
ZjykaFeRQYKSAPzw4VeqoAahZxcXWGrU9Ui+lU7nu1j0a6INcD7pAQVBUNbOaR4y6IJ//bsaH3f8
eCYFfZTLPHrB+X58lhwAF0URl8bFZOmh7xGZ2sMN5WrubZV/AZnSX6CA8zUNqoMklXSH03FYwSvw
wt08Vdbf4ewt72PDpaPhhdCOatblPZAfNT5dNhR5L9r+om6t6Q4XgXlTuIyyVnlFieUPVKw3DTC1
h2Fwl9mEmCKMKsqechMdmub0426IIH8f4iRlfoijyeP/g3xuAOv24vOA5f2inaPwAk2nuhytVF4a
4ERnZlfIShUfF8ON240xknHvA3fGhl1gdSexte+tBwHvcSEl99MpMvmbRtlWXyechNso0ucvfBiJ
yppZK9907RTom0UEgxWG9unYBR02BFgO3mnMmdszqyMTcAVRtO3v6iRxs02TGPNFDn3nNFss1+Ga
hlb1PUEQWBEcJhJzgzMk0g+uZF4yrMAHxf2Fpby0O7RaYmYbzFVNdYtkOi+/hK1Gdm3mICd5aqBh
tJnv2WhjAZoOaAndbIpsAo/Gvr/qnEyCtUwRclD0qt78XOWIKbZKr8QXkY8GXZ5Zx+lXI6WzWtkz
lQSVI2RNh1u+IlyyZLyEn6BsshlVvjQnvwZdNOyCwo7UjmJO9TtgaUIg4i2TCsp5XKH9iSONjKlg
0EPcT4Az1/NU1ysGRJBctbbZ9n32ba56q9t4IDYh+BFElcQSOgEkIZWsCOTV3iwqkIR8xqlz2/FK
uIln3fcInbJu10k1JNF+yd4CZkc4A0mAN6g5Z1ffCpGm/SmgyW4geqQhRZbMGrFOBqNYpWQT4/eI
i5eCAKwoHO7GILrhC+4ptuSRvD59XbblhVbIO+nZI84jR78iGiBcoz69FSX2PjImWP0Ag6bQc5Nd
ayyRCwNAxURoBl3XLNdNJJ/AC9Z7fXaqfYqLeB0pDuDeHqrt6GqaDWes8V2eX59eMFsR3+7C1guy
dROwwOqY9noxVGcVhdWlOwntTpXFZWAxPiAQRF1PoReoQ2hgeiiChpVangu46w2m1ailruqI/EIz
627qyRgPaRKmHvN0Od0W0aIPTczkSxWa5uco7O2r0aAKJCYN5Is5xex1YLPWkTddOXHVf4mtUqH1
FYN1UVJdredyFDfSqu0Z/qy2sLisZChXQCnkllRN49RWLpXv4BTBe5w2gJyCuYMjxfIAK2SN2JqB
ndDbl5K6D/y4gLXP5Dd1mcdy+65TK0H1ENBTs7oxy4x4Y3h2vHVS718FDdvGcBZMdNxm/a1b53O0
bWLH2zp0MsWalOf+uQRf362TqLXSTZG0+NBUV9khDu7I1dYY9uJHtMBtus69GfBuVMYIget8sr5H
bg2bdAo5gqibPYG8vc8BGjN+CLn7M65g3x5y62uoDHF0Wk01ZMtBBFnPmOUeeymLp1DTERRFCfvE
a9fOLXCZWmxWx94udBYXc6t9y7HGaD5aqCU1JnK+VUU2mJsIBIOAGGmo/lkvUse5b3OlM9ZtbbRG
gyuVTlxjbL2nerdY7qK0Q85X23IkrT3V5nUYDuKLPpA6tHLbarj0ejd+s2VKXTwPxrSzCHctgG4t
nqzWKhPn0Ac1SQJJLhBPuL3FGVfmBROoXDG89gJvMP25jZ+V6GJIKRnuABxyrcU6aUiLdj02Tq3A
GPa9jRBxCu0tYW5jsSZep9O3RAjSbAchhbybIa7zxpTuKM+78LNpoXrU6qH7CsKj0xFk5/KdtbTW
rU19gKff5YPTr2uVY4cy6toh6HFCOcaDg/S6MlTxhK/TA3upM9mw8blp9Fdppm261JTDY2c5w4vn
DMNwywocPzGOVS/BsbuAe1FuERegtV3EwUR3+0CUekz77A4DKxdllj5LDSjGSAMwNYjU5oSNLF3f
Qh4WBjqenCz1eQJSsveg1uhsa9PxoaqlVUECyNuHHsCc2vFQe99DxXAA+TnYle3gdeSh6wGdIk7e
jJwNTXcGbHqDXtzYs8i/C4xb7NdhVk+3VSVKB4UZ+79tpet9cRKVN/BSur0RvPJMxIDegjFDXz7F
8EwStrAVDTwRcr7Tgcg5pMrrYCxyFd4OYv6ehGX2kEx28Giyv5vI/NPa3jdFDKixHfRhID23KI+B
I6dDPMMOH9RYzOtiMrr0FPROcYGBZYYW4oa9u1oe3mlnasVwtA0xzXvDFv1t0LbxbgywFGKBEXaw
KcIZjlBGtbmvmLgY62XMoTygUeUUxJ8JM5AXSQL61mNMwS60NnUmV5VVXqNnWjBMlXHk+Gjv9bwL
dlXYmOQnyDm+cod02DNeyQ5qEq0/DiEG7rjvZuh/Q106LxI80WWRLIbEukxnWOuZXhbbv660ltr0
l0LPYtNsLP2ChSkJ8fKvhV6JoKLRNK27sALLKXzbbGeOwqwwObSCfpMWvXBXf/0tP1Ip6Ez4nkyL
2TBJuQiwf/2eOdGjcZal/cU0Rsm1Ltrqickdb3qr9zs7xWVe2suAi2FNWBHzk4yXwaCB7zv/HP+W
PP2t5GnZQPz0nv1B8nT/WvzHqY/b/7gpu7L9f//5i/jpty/+sSdxP6E/Ji6PQp0/zgqnH72wbn46
643oar3fVyg/9iRAqwX/OuF+COYXm9y/emHjkwHRjlxznsl/DK8jlufD8y3x5Tn0SwIRi+TPD893
yBPf1Z3IDgGay/IqOLuWcFPnr9NiZdLOrqZgwE2PwwdT8imNqyA5Crf5PkOb/4JscDyUnsi/mP+f
vTNLjtzKtuxU3gQgw0WPX4fDOzr7Pn5gZJCBvr0X7WxqLDWxWqCkTCmy8qlUn1X5I5OZFCSDjubc
ffZemyaUkC4BEQoBuUTZvNJM2g2+CySwwCmXE/h9tcewQRifnt0Kor9ZXCHFMdIYxTeOqykpuQkM
sJVgy1F5f9t3CwTj3isCu2oRAtWYbB2hjMcKCu6Rd5O7rWZMvihk4xFt7EuZ9c9Fk1WHjvRSgHVR
DwEUXzd96QXz3FlUO6gyIPYdw3Nnasybudq2Q0LWj2jOt2TRioChM/uhlynKb2/bIS+cKgmcTCv2
+mA9DIn8xFYUh6OwpmOp2xO+E1rXZ53o9Fwv6lQZrDA9Dn6XS6WisJclvIjYVvfx7EyXejfNn+SX
k6vatpKTTtT5JaVpZjullrudZjnfeiqJL9kaGdddFEWnOi/aHbUXmCsIPs0kgYwXrCzRByJ9u6fj
1ryOR8VoL2I7Si9l3RKRLaFiOyHNqRVoCtduDHZEeantSJXby9m3J3pP/VZii6lzx/Q21chGbFt5
tEGce7+ZAP5pXmrejGOGpSzvObNsIGI57oWl5ZKPWowO6Su11D7KBL76g9DzFuNDm2jAOkc6N7a1
HdE5vKk9f+meDaC9bkgp1TAfqRou2f6UdcXuQm++RSmWrY2dQjQLedLyZBV2N38slDy4LzFnuhmC
AUuLUK+j/FtvZ/23vCly/wjtmTqAWbdhbw1ci+0OKGdT055LyTvrgUlhuqkSCLUTt0C2rU1Ff4Wx
UCeGM0oWnwnih7mNzMK9FVFSzg9Wk7Yvxlhkr0L2wzVjrzZghYCbeJq6gRmrzoxty6q+PHpLghIv
tJH6+MCg/TfjLJ7xzW6AoGHSjVOZPFP/jFc5dytkHJYbZXwRA5lTd7Izp2xvOGZ+NercMXtADS4f
UllZQMWALC+sBHxAiRsfnNawaRayCtuhHz3qj8p6KJ9yNmneYUq5t16MdmbcmFuGx7KfF2sjPL/9
4XuMy0ECS2y5WrSVNj7nCS8KPLjqXfWtda+kn3vbUeSudXJGrb/HYDdOu4QYG8V5dFwlsNZjzsa0
jmogTVpOJ9D4lOMPuCfYT4G9X4o55dcCi5HMnB/r+5h06cSdJerLnqQ9rpNyMGP48kY23nPo85Jt
hQ3QWaHmcBQovP6MzNqVIRgRPAwRMUygLmUfwaqnu4VQaCPFsF3DlwDu8iWZIOiYFMxsnKp3OOG3
Pb3gPXkPoBLLOHgBzBJXbfidc/QsOafzUzrkg5DCdQLu4zjCCfH02oXBMmRFdTHJrIzAJTf1ct8V
k6MejBbv8Yu1iNY7qZaW4A3H6fxO5JkjggYl6xRHU1mHlcrxVZf0OP2AEQ1/DTuUnYeE/fvsbaLb
6y0eJ/AMaHDg5qckURjpJ+Ow9N7yTGlr/cSKyI3CxKRK6cLLOlp0sHJDXcLtZ6ublBl12IxTfErp
MtsiBNQQZnQ3BaWh03Gs+3UVjD3J/g3w22K/JLl4givn3lVFmiVoDRUtbZ4+XzJXaA9R0Rc/6OeO
+O04yjhamc9Ty1jK5kcN2YLdtb4WGehU10d9+qMagJt8b2XP+RgzU7IcdJL+887VouaxtCJaJfVU
Z7nDeSy7mddYq/2VcB3WsOv8lXv9z1TyWalU/dVUYhoYlP+7qeThrXyjt/Knao3f/tjv8wjAXDDp
WFVJyCFergL8P+YR/RdaJJg6WP99ZfL/oc0b7i9kQil7JBqKawP1+p/zCEOMzpcibORhT0D++ztm
7J8jfAzZ/AgYxXFu8MWcn8JSLgtvp1WQED1ZtAEXLLv0dqYhwNKSXVHL5IZ5O3/APxbtgKYO4R9+
X/8bCflfJu/1+2NBITUmSPHBzvrz5O0Tw3dLp584xNsHe+JYbTZYjds8e3RL6z0fq1tQLYoATTSE
Bhmzvxj9f5aV10MGWTXGNMGDH5DBn7//sFgoQ6KYjm08XnGnsU+Nr8ssyrEK+FemFvHKbsy/EM6/
aAZ/POOs39UD0Oci0dv2v9AOXGJhmaERBOfl4IT9SO6ilbRvEFbxwgZpdOML9zPmf+CUsbCu872t
UceEEj3xaaSFvsW4/pElGngsKpX+6nfyVSj6x58PNxHXhG0h7FtQAX+WlvEfGNo0liWZFQvpzVL5
g0bxBH12ki16YHYJsUO4QbN/SUHodBi8nCKLxp7yZetMxjK/OItRKDj8yAo7VVM9uPPTRjYXacr4
94JzGAMjWpvd3LQDBja8tDxfI7sevAsMkqnaArRT9qvZ2l3+yc0l1Ids6zYaN5HJSEYHkTn1VbO6
7/xma/ma/l5bCYZoWuJvLH1q01PSQzVVyBNP40Dhqyb0ZgnKIaa1xSmbMC9tTJ5R1y3i0FYNcouU
U9RukLHdo4sAdz0ysoQzSuXAt2l1mP62chyIxWl+mqTXfYAmN3GA53poNaMN9IFZwdi6TgOSIh26
gzkvV1OVWjsxyXxGltb3kYyHbw1wmy3zp70zwQkAUBaIZRy+rStz4i7dLLEpn1tiPtfDAM+qUHby
w2wikYb2mGgEChIMz7YC61L0bOG1viLINsoL05Hyymk7skkSW6Uye4Nh9wIT55Pl1eoAgp2su5S3
1FYvu1jxSnaKYifZAh9iN9qVZY3JgKstkJOb3oyoKtG2oaRtnyz82loE4mOn64jNdurfk7ydj06c
c+pgBy3hBmaZviU5oD+W0pavZpH43wStcXvL4kBAjq9tTqlfUFrWz91wR9RR3LRFbjA05nZA8wwz
tX2yeozFkdYvZBWEtu1bSTeW11Kp3bmvdQmbKMCZu3MT89JzNCg99mwU+3zhD+BUjd6FXncnAw7X
2WSeYWHv4eCG8+/29C8P9hiHs6CtsM3AAmgGbRcQtNuN19X+K/0Z2J716/U4+EHNsnGil1YnAVfP
oTK4EJOZkpel726i0saD0uMiAFF7dCrD3LddCq4PhknAmcMPdeVWYY36fscAjEWMTzrs2KOwVOjb
/sAprt72JdZMu+zzYx75pBXRYuzHvm3mz1rE3eVaaHKXgvRjOy9b43tH2GDfuL110oS/2lZ1+aP1
nHSTsKB5HpWY08ACewjytdJfalCyH9XQDA+z61rvTsuYFABJ4gGfF9b0gSBH3lRaCwtQk0J72P/m
i4fdwF/76TJWNxFzjBIa3YZDXz+IxaIB1nK7F4Y/7U6fHeMZZHC+cYHz8RdKtJSOHc4xSHGOq6Q4
JJG+cNysrXw5zIsxkL4TVr0ZOuvsNbiz5EjRO6mB+MbBUE+fwFyeB9aMUCI7Eiob6EneHoR3HQyY
1y97YQJN0VJ5Elx9mCVd+q3rT7lAJXGqstjTIzTvBtO5tKmfDn2aMDY1ZSn7Qp+Jzjl+tGll3e1l
I4srMerfkmi58aG7BzmJCTYIxSO+smcddu5BRmLDlH8gOG+yGcMLtTiNw/G6A0I9ajyq6aXpLyEw
fwAsMc5QjRlyRTYdmaTvrGG6yTrnOslTQpDN0IQw56pDw8nsyLG6JBZMa+EG08ZlOo23WhKd8VYa
O6i6yw72jYMc65g79sLVrdQMcSDG/pQq62VJ1sWEE/W7hhDlaXBN8Gh6dkmB4sGN+4OunPyljLDQ
6051cPC8k0Dap5PzmtC8HPXYMM0xFRzh7WGLQ+7OUrgbG5XFx2Lpjd1YNsuGgDy/hBZZsXtnYfNo
Jw6VUhk8L2thG77a+cdF/5EV/kZWo8k7wXgpy/RpUnh8Yq6/kKCxvLD16NbJFy8kVoDFW1+ua3q7
8PaTY5lySTF4YhEa1tv2WBZRvP6Kzs3YuEd/ktGbWY4tGznOLUOURBd6p5mES7T+JnVjk8G8RQHu
zO7Ikq/ZGvR0hnqqmiDmzA7sjr0ourYdbRP86OeGAHBKEYfeHOgDgAmoKfLVXIYkYfLs29Bl9nZe
Fg68YuleaYvhdOq1+b6uHSPsmeyxPrrNhxNn/n6QCPScPAeuCNbjRxg4koOy5e3xpoEHEsP6vI7G
XYXfM03GJ4zc85Z/UTsxO/GlaZE/r3rOiBjsvmEhaLdWbvDmn3imwSD/1Cee6NEYm8fU0KzAGZye
N4rqTkPlu4E5YVQyZuQBXWkOiy6K7FksOY9a2djvEAiKfbcs8Ndi/K+c5yrWEXZzm9JqStmWDuPT
BcplLsY3v3SfBMckbLj83jCjR8HIS12mbhtwbK14bFF0O1h2ecQPPu5SBKCLrtVfnN7jPJtLS3sl
S9ycHdHCFdNnOAhwx6JdkYg4JEKs4czPyisrVdptpPnAEzC2BvUipzO4uunT1vrhMRn5CUq3kes7
mbpk7h4k82U4+U3/uViJCY6Qs462Xhd2tVzoET03ALmBjsYy21vxgii0UD8AVc8LWl81pOt9tR3w
IhwYoin+8X2iWmvxyxXcJ4qjAP5PnGKnYWdEBSXFFB40gSg87yD58XGSGiZS+5zLGy4T7KOyKbMw
SSL7KRfGDIoR/ktGtRoU/DQrEXAsWlWzq4GAjdw4savfUSijUfxiNd2V2UtxOUYMz3IRZeDLhIO4
7VXUOjdNfKqKxr1imunoIsta9rk9ZS/3qdnmJ3usd5QpGS+dweYSbNZzBIOy3Cj8kHcG9sZbClIF
VTNp+iTKcd7HtXvWCUie5Kyp54qSskveafSvZEPXn6ZYjc+WTnYr1rV6T0qMDr2kcb079JoJ/k5i
3FZFL26Ak5BpKLN62s7xYDy3hd/fNZbh7HAR8YtdJh0bJ+GEoWpv+4nwm9b4wcjyfeTVvlPLkJ8k
LrkXgW82GLoWOQMm42tkVB9dJ9OQOh+5bPxe4IKZWIYx/c53sVO6y1NruZF/Kk3b5bZn43g3Ctei
PoJSMLrWaQne2tFI9iuNMIl8xsaoPeTW6N03gB7k1m1rr94jFs+fHiv7T2Ld9e0iBo1XTuS+FEPC
qb7TzhxC/J3WYXPk5M2TOzJQE+t5z/qfSxgTJGVRJJuzpbO3WU6TJyuJjGN86m8QKqyjZkbaIyvz
mXsCv2uud2fiZhUzVwo8xB5K1os6t0Rizx5pPnxGG2tY/LuyTDzePubMmnuZuMaaVtz1bto3x1n0
dLhPc3SdTJRUXczxbJzjxl5Zi1i+8ANQeLLhMESQjgWmmb1SCjHwZYB61j84NXUnzYMcFmF43max
PgYszrHH5n5z6dA2v12mwxJbpNIsf8EBlQIm9VCoMEdm75wMo1BrEJuui8h13ZCK0qG5ci2qwu64
XXz7UCUUsnvSjtwq8KQ/2fdsQGu61AyICA6WiDe6HRRkCvQ8e2MqetMEXpwpzq8cA/rDIUGdeFFt
VW/rycRJOXn4ulX/3NEf7w/lbZwo++QX7PJojQ7QPoqjAIu8a/wIwNgE+VDLSdCX/UeV2w7GVg6C
nKzanb8UDzQxyoObVeRQFjR8QPpZfpXlAtWszZybevTEQVSjOpQoScyhi4j0/Yy/Kz4nS6HZ296l
utdu+xiEInXWl7Nwk2OzCFz1CRugdGN10fLAFsnz0bcrcfLnzmb1WfmwPhcNNbPyBhw+LBDLQ+5J
tMB5ORHyH7aiipZXUSJ5UtJMVtDcrwYTtU+z1IquyfTWATbXvWbleXxl0m1ugWLtDWfbdh4CU5WO
lvYBCE9dx44+Z7vW8VS/BZBQHEu63QG7Rb4/f1A2DxmysHzph3RnR+S1Shl9ePZq8efKlcb9ZOfG
2jkAe+s2UglVYXKZ5vQ6caq0uQJ0A4raMY3MDbyRAeuoVslX72XxrR6bnitEXzVhJH704Ul508eS
Ew8NBR7sJDQ8DYwmCQKE5VVi1r/UZv9X5flLha6+FGm6/1Z5Gq8JWjViGrq1/qVhQ19Az047p/F3
45fObX5p3tWX/s25Hy18+NLF0y+NXH3p5eWXds46V/EYZjnsbXDsoa/bFq+CoKOkMd5qcTPRq5Do
oCjyQmERWcREcY9zdDv1jWvB3EQSrbTBHOXUbIO7tuzYUTtuQEDVBNzM/lhTtHhSMOKz+Kw4JJKz
KDduvJT3/G7MAINTc9nNZrZLJWZ610uL9z7hg3LKKQ8iIcenNJ/JhfAFd00mrCu31MRJKX8+s4ti
g11xpMU2Ba/GpzfDSFuPh8Kw9QeKxXJuTWr6ci1wgfrssz6LwhQGETXFmPB1NU8UG8f9dabS8riM
zrAfPPIWEOibW1iCww8+4iTBnJ15mNNL95h12fRWZIq7zeq0Aj8QF9e+go9B1pSc12Yky3Nr86M8
mV49+IdS0TrxH1Xx/0xVNG3x3+46H4q36fvbn7Ng5q9/6J+aIltE1puINJCvvraVv2mKvvcL7ylX
t128vQKQEILfbztO4a/NELjoft9z/kNS5L+s5M21EcGzcf161t+RFMUaKvvTCh+dc3UaO5aBQmn+
S8tBYQwQLqrSOVQumgX1WS4GrIIWiwNFn96O/DA5AqLVZAq8NV6QZFH3xM4rUpxX1vzBDJ3yRGXq
cGuIvDznX0mFIvLW43Jfm28x9rNHvkodRl+xBlHn8rSkXn/KjM7mZAxi32G4OHYNh5NZGNV3nxPi
reK12W3oPbQfk5SnnkRQD8ZMsVPRi7kk9bokyYPezOKZlEF6FFCRvs257e2GdvSO0hztg56k8oeN
SjSSp1lBYV3N06MuEvu6loN5W7ST/uBUVXJRu4YTRoONLwSc4KejF2rr59YEj4ZzMQZGlo15ot2a
seWfiURbF9GYQ4afcU4SSYBp2i+uXWOYgmAtdIXPZi5s94EtinvfeisKNU7kY1fFIc1Vx4V9a8u5
NsDYT06r786Z24bOWNOIyGwwLFETTM702jvRqSKAHQBd7ULgPmvhacXeYhpIzrX9bar3wxa+TnTM
lOYd8a2N137ht2R+8+bMeFbco2kSt7Ibvn9Yj5n+1E3FFGbWXD/61eDsZG6aGJ4TeDjZnGT3peFT
PDTCcUX3AkgQlF7kXKY+aXVzWjCZDQnMeE4fvfjeOcG6/Q7TLDaczdxPYtiprBjUtqw798n7SpdY
05Lh5SuokJqIUu0xKlq/0u3+48b4y70HBDd08H+fR3jtv7+p//k/qj+6MMxf/9BvTyjP/cXGRgOz
Di7fWviHefn3J5T+C+cME/ODQ1GH/vWffndh0EJDUuFLjPcsEq0kCX5Pq/q/GKtpwkcxR3nDrPN3
HlHuTyYMG/8Hj5vVtM0ihQ3IT4afIYtBkNfIaS5JG5jcIJbyVXVP/H4qTt6kFU36mJCfhuVdfYG9
SyNuiMx7FWPdvGn9JLEfmtrEGaa5NfZpJalk2DQym/RDp6CKMIRQfxBFy3Fa6ACnMrkbr2JaKm6U
0S8hwu6aBCfEifG1lO+NVU0ogFbnpdup0VtBjCqhe7oCRwzejCxpcqgjzzzWOZI/ziSv+m55Qnuo
IqlI1DcjpK2iz4pPSnfUVq9imgVTh/00c+kou+mi0jKAo3Lp0zvhDuD7tXGc7ltrVPYFK+hq6yay
r4K8W9u6G0fP9hnVn+kmS3rFw9XuP+MSTHCYMgIriAhpOewXjzq/sDWM6JmcVnvdYQTRN4Xr9u9k
rJBimnhFiFAaVQVlv6Q/vKVKaaTOuGbqBwuHuR5Y1DSq71NGC3IInqOjcFhXvX8y40XUC9IzXoPy
4u9PH/+PJcwJX697nH9/134DGqU+v7/JP9+2X3/qt9tW6PovtCKxlLJg7DLtsy777bYVukWJJ7er
bRvGGkDnlvn9trV/IZfhMDsIZwWX6ixNf7ttDQHvFBYjGSMiS2sW5e/ctkRYfpos+OY2393Fo+cb
9tda9I8hc/K0OWUmmXW0JqONmLv1ynmgjtn+ZixeemNnsHaYHjDtblGY1XxZzcv4mTX6fDdXVjtt
EeC959SrcT9GPWYHo9Vv/XK03/F39vpWziLhPeaNrJ7SOb2nSGTBHtEBc3LSsXVYO9X684JbVguJ
3JEEyTCPWuhJqF6bLuk91mUzBTuRxpFom86FeXQIZsc71OSxo5fNHpetLocFPbBBLAoqqmsWCoHL
wFlqsXHd1DxLb45v7a5L39O0tW60WE/pxasyNR69zLEeu1g2N/MgwFrNOXfL0ZGCVkG/pAOQZ4qT
PcYsZx6p1jHQzsyMdPvgJz2CpAYceWP4WfrNHTT/gxJPrw/ENMG7GXvDP3dWBB20HtCHtpFShKZ6
B72c6MUiDxUcof5CG+N9YmQDyXsDk4y++G5+BCES6dtuWiAZ5zbLtyGaEeQAkzjIZlVVbFcYOSYS
8uk4StKyNQY2mqvTRH25TkrHYVmTWakFP7ptPRnmq0nFWe0qpCBwruRfLha3BAd7UfuiRtSTi8EP
aNJvGOSyqy/rRl+5h52uLXvryx2DYo1TxrAzdqlkfFcnjfOrrQa2gFvuDJMUPxn41XtjZonLk2nU
dLyvX/ac/suq06+uHddv+/fpy8oz+LWbIX27vb6B6G3kO0wsNu1Gad/+KL6sQG08m59RXgEIn3K3
vYQ5PUd3nsb57zB501Q+LWXrz4GoBdjKJk9YMUJ3FViPCnIjFDsRRpk2OotPY89GJkv3UZqChfSj
GdVzXsARiMGo4gspa4POxQh+EVsTO3kehz42HmxbK7obpzHGs+bSmrzn9iztEPB6mt86MS+3yAdz
HrYQxvUbnwbXeFcjqJ01SsSJOqdu9UoJeHtH2tc80xWkTQFOhMk6+INornSIbOqQD4XxjFiHp8d1
M/GtNSR+cgtAwxJmSsFKr8zIYt/TGSSc077GHGOSXLbZjomeTExo9QVqAB8V5bLL2jO7/No5a5V9
RlmQjTHqwvoqpkXRS/dJJKd9zArLJo2zltima5/tvDbbdl8lt0Zir423HYvP+rSsTbh9TdfJdiLZ
a+8t1alrRJP2rFf1hGqI1VE0GEk3VJGJN6v00zuzjp/APjsvVoPan619vMW0TFsYMWRkBO9UHoJt
HSKmyNcR3BNLkIml88aw6oT/Hw/63ZK3g3UEQD9UmzFCcCFA3rPmteK1LJi+c4qDhaJDmG4Y6oTr
rKRauF9bhrH7aEdlGv57Cwdn3HLu5ka0expfA9AuFBU7i5m0LzQAWEuwpN2c3/tWZaCZWJMnNrj2
KfQh6udlRxzeFttRH5e5fm+kukNPcY/V7pOcEeDRbvRGKi5zlXyUBWo2/ZfumJw9h8DVtQY/YBux
ifMPCDP19NmDM7D4S2ogkcLI1wiSuFjHaA1Z8gGxytTcJpDjbFjbKJ3wt8VdWlvXnZ84a1JBONi0
Wko0rbUAvHS39BZY0U7A8sRJ2mniXddVzTyfUpSE3aG1uo1vpN2r07ZTshnnDjaF7mh9BKp9Rm9L
yMQlm4VwGVw2O4nGiwV67CPzT/zqTTxbFOGdi6pLC/qa2sG9B6Ge8/iFfQmNy4OvP89G8mxESV8H
wPPbOLAQva7KhdDjpgXp86IcRpWN27bwVpER3XPErfUso6ZJQx8Ma3rS6XPFDoCgLQKRyEHtvSRf
2FvnfQujKRGYR8ypqyhwIMSvSIlKqqFbwm3nlKN9s6FDmvnKH1T0nmMu/TTMnEuN18KUBDPHVxk4
Za0FpTFPL1o8NmXQdBofQ00907wh9SW+GXyASejIQZr0VcVevx8bfQTwm1lJcxWV5FyDhlbXazvW
ebQCrFD50eWmXqfFGJ+PsIVV7Z3FnqBJWTGWgDajUgsPgh23odF4ir7WNvPvZCbJtdCd1hFP6RMx
gtSNXAyy/gSlg/hxOT93Qy/73ZzXVMTVjdsV/xdj2/+XEXGLeQcl598Pd/xWkvrtO4ey//r4/K/r
729l86eS0N++wD/nvD8MdiaSkU0bJXzxlWTPzPf7YKf/gqRt8q05qvEPnR/h9/MYdTKCDxXCKLxQ
w/h7gx3Hwp8HO8wv7mpnMyALMXeikP1xsLNZiPACbHH4pirmQDFCBeqpLe6lHT9OcVYBOUyK7Ujt
y03XOeYhXsu6O3QLEpUIFkg5LojvTvgH0nrwy5qYl+cmHtQ7hWhZ0HdOGrh9+QQ2yzy2Pjy6TQLP
PBwmD+5vLvp7h+TPZSZo7KbgKt9Nul19zHlfsAnKm71u5xgayOMtvQoxPN8ZvSgPgx+ByMWWtHWG
6FJClL9wgYqdOTq6wZw343UW43fJmoq1cAoUoq2n6DA0hfFgtLX9IeZJ20/Yrd6EatNvCQ+eHMcv
fgygbaW69zHc81ZgV8faSO1Rb2kQKTAZkdmEs23nzrBr8DHgAzas/LLzR3sHVJIqYj2eiS82GQX2
decQOG3NkrNcq427Me6waRENqyj5HqcTyXDoYzgEUwKvlIT2XqTRD6WzTvGLxd3wovSOsUPuN4ih
dr8ZcpgOFAnFvExdSmPEUtzhwJIQl+kAr2CDXXSZIgU4OV55jZoevyep0V5NrqrvGqRL8B4EQiUP
v0uDZzQGFgcnd8ByzcPVXMgr+tRGRkif4JKIuvJJc1j3oskTyQdQxM9pNaaPrWtow1wvZQiWuTpl
SemGUKW1/tx0+pDuZV3m6dZ0EkYHkNDjuI8AOp7pQhk/8rmTFJuCV94L6cmngSjsTl+olt84ZiSC
2bRlvSlsNV17feGcMmK5KSt0BzBcsgy43fHrlAb8IRJ4G+LJBmdhlvloc+JKL6fkhrK5fQXugE+4
P6XNrHZJbHNF5lSV1zjN1OrjfS5mU8PNp/d4JOLJVFta5TVMGuNrHsOx02pTvruxm9wy0hACHPgK
LnPYhWc79ptWYF22Ik0ErgN/2abGtZ214eAudNQZpU7sAraohirBVWOaaZBmXs8SM+P9QCUh41c+
pWFTGc2wlZTQUA+a+w+2m3vXZBK6K0pxjZ0z+wlxA3CsCKTArkHh4NaqUD4eyskodyO9jhA7h9Zx
ICEBrNoZtemRhnCXGMuzzC3WwDUbs/2kRNHu9U5p91SRLdeikxPeHhaMJNdyRU965Ev+LrH2POid
/zKjLvJyToyzwjb2kHZj59Emo2q4WF2P9cpdSP2WdJteVU3ncw4UeNMGNrAp+ELPL3Y9FEOShgOx
3cAxLTbuJPuH8QwbGbA9jgrPDcAX5azjS364jdEPhhHkVsR+EuvP8BI3czMEcwP6H0smiHSeiNgB
WEPHQT/34w+XQg+S6bVkfqYJ6aNILPmql43Ys8kyzKM5O96BsxCfrsBYsjHWU8bGnbIYz+OQosta
eecWtxmX1m6R9gwb1UlEcdvNDPZbmBFcLmpIipCEpNiY09je4dEog0zr81NqrtR0Wu7ES6tGFUJ1
Ym7Tow8O5BfCnKv3VgeFQJsxpBsM/8c8JUoMVx+9CxiySD7sSSwfUqrO34pUMiEgjnMwoQdKYA4y
pkuqP1w6BaC/31TzUF4MUWWXoR5NJigq0Y74SvDg39CQhVMUPcv70BsruzWMKjFxwlj6W2YOdY3I
Je0NzXKOyUc4VFzAlbd1q0HbLW4xPFrVQqNcQVHAPaDTQYZqcuQ5BkfgcnSoEloE8+mplG7WcZYt
mrDBS4HjT2N7iFhFnwdlkWZCGKBeIlJNS+12oSXgDnQ2a0svw3Sa9vLcOtRrEoeghdRwbVRuU115
XNF739LKEzHWvdXVLe6DJD9MMOx2EV7NQ6UphvhuTp69xBYvumqdZ7trux+2bQlEeVC0/NUkMSFn
X1rT26K0p7mublvfusMpaAYtiAPUONvfUQB7HogIh4OLQTYFjEYiWqAAsJYv2vOSAhlyeucBneJg
1WBrZWKsG0121xvkObGphAarwB7049DzRMdANtxgLITJZYgfQgC7Y79YXXGydG+KltLWOtbf/Ma6
XProUCfr3kQR3RjlHYKb/n3waHXOIETUIEilB5lEnSCcOSHsuZKDU7cczGrgiZtVhLu8AfRm+TFV
5WOHuhsa2N43tY1tWjJjnDUxYO6keWbTuAXFnnan+dvSt7/TeqUdaB4QF1Vm3Cyyj/Z1tzrIxiIG
cGcBpsPAtC9ldtMM2GGCbrKnx4xS29cBl0aQx6n1aTClUyy7WwxlhOyynJkky7jsaqO3HlEE2nMx
EXxO07g8tot9WUNgAvhv/4CBygmu88kmV728iQyKn4LJoLF6w2MwChVujnVpq7Zxy/SAKVabMS5o
kGxlf25HHpWYn68Zw70HBF510YwuH6A12ScQWmS2waORaBdpfWOb6XqXAh7OKi+/oZRlgDHAywvP
Svk26N7Ao6mAYlKY2T6aBccT3feeF0QknQRzvrDq0N9pb30uIki6pe81Lz3VDqHjJcMlMX6183lq
bnWvql+wy2rPyZyMR84GcGwhviW3WMdwdslUF4E9WXPQVWb13BSw1I5uwwLmMGMSfF/1qufRxS0A
hE5sFRfgg1V7mBhgiC50lZojfQMIQ7XaJC3Juo1BwKwMDaoliQJ57myF5OZQk2A18NKEgKYxUVEa
cuPWTD8bP0qTT89pFvh4uqtszNCTfC0wr7z7Rg3LAttQdE+NLgAe4sa8gQyZcEZWPrNPBRU9Cgqr
tGmRU7M2X+JefTdiOdwmM0eQtRLTB7BA8IjjjWlV1g4xm6dCmkqSlRAO2tuys/sfiUbJ1xbMbcYB
ekJIwUo8DHe4hqgPyzPMpOh6nXA2cQ0AHkgfLRb1YMwkEmVXkIv8X8ydy3LaShCGX4XK3iqQkIBF
UhVjH2MXccWJTy4rSsEKCAQCXbi9UdZ5BL/Y+UYXzECk8mGykOyNQe6Znmv3zN9/z2ftW1JVj5qX
AalTuSmHNm4Ztm7ZGomVvrAC28LAYRzCphLOcHYXkwHwKqNOxt3dPaSN/dhs9C+wbK4vQpFDd+SD
85s0voWLzr9rS3ev9dVk+o8VRq2PZIwaAG0B474DdX5V524C4MEOpCROHj4XrXI5HUFK2SGL4NVu
QVIwwiKWPXAdYwyLeLP8bgFBhePlQh9Zl9P5GPHzsE4iaJhkf3AQIAKTpnp0PdiSHZfzTtDds4tv
C2u0viO3tP51DJz7lhn6SMfNHyaThm/0SAcy2HX95vLrGuYFqFggKJt1yP/uQi3bs0BIc+IZub0d
PKM3gIPGYEyaMAfXyW63JKkKgC+S0myYwPG9G0MjjtUOryeHXstpn8uLYOgCqdlexwtr0R9A2X8z
G8ER1w3HG1hGuy2ge3At1N0VtsDKnf4MVzr5T0kEMyUMdmOt79YmHdNYe20aPXBXOwcEZ2sNL0mr
2fe26+///+ag0i5odr8pQqgJhSPK6QFSwe0nJ4y9KMxTiolvP5JLO3oU8XJnvFQuqHaIhBj68TwS
NRi5vnRlCNnDkUubVCmpb5kEz6bG8RP5UnVD6wCNwNfAX/REXpr0c2I5dBJdkJGJn8P+LdO7XKW0
AcvfkSpdmMsVWDDer+TKF+h9JOJFb4M7VBO4romHmjwgMCT1BesbB5cQVnFNQ1EHg6Ko28tV+3vq
dwh+UlQfvAoXt1ieFpIO9e4AZIEFD4JXKNDEwwVytbQHMP/KQV/Y+Xpba0NCVhewm0PlwfZoREdA
5Scu4Kqldgu+W8VOJySSSDQD9t5m2rccRsnq61q9SSAl7ApVU78ByWI6FFPywv0ydLrWFXd7XSPk
k5tX1rv0Odafu1agYE3o8aqmf5sgT44JFUcA094gJpHnqOuZ9pYYFSBK9sthtcZ/gxxBaa+cPwAa
SUywmPlZ/5+2ApHCpMEkoDd5qjcNTPJLKQ4C0qSabUKmTQKgkwdkkbwMGBrgSBhPM+uiQlufzt6k
Ogp0U+O83QS8K+vNHOjAPd0Cy5QOj+rZPaBPlbWvawBQwKIUbAK0AggUsfuDExNP5eaAAXJGuRWa
GqYNRgC7QfIgUJ4DLa0pUrDCefv6reAVE2XvPwBm8J4Sz8F1oDg9dTCKXsitzNPvM+P59untG+EY
SC8+bhdOWvaLY/FO2ikTC/fgy9ziTcrJ/j1T8LRoqaxcq/zDnusEdjDEUU0cpaya9/YM/+P9KLZD
sNpcmkdOeIirovHzP0Xpb99ItT1YA8vEX9oTu9ZF/E8/mLsSAXTqRLwo/FcKqH2Og7zWoh8ohD1G
tZAud5HOcOzkkoRkcWWY/31++9CT9hH5htVuA4JTrvKY3FE2v7koUefUdFcW7SPXldH9qXWsLtlz
Z1KN4fRm/qvK/eBs3KFf63JKkAsTzZH6carCr+LAno+kq2qRGz0v6PyxcRPbc3sS25EkOzPEVWt9
w4oXkKohr6Zoj8zEUxXdc59sT24QXFoD21lV8h0LSTiU65waZKqS7+2tHbhRXkXRGjohIJh6ypJj
Z+XX+s7zb+nkKDOkVKUXJ1JNlvrzB19xMidFwWKrff4V2fLQg7hSWFaqzfEQcyDIrKl98qVRIngx
8d5Vxb+Gw1GxeT67c9vzpTUws7eUK1+YgkGxyo/2D0wIqb0NHTSdenuXs1OpVrskSE1R9BfsrSFp
XfIWEMsJyYzFWZ9qL5YFrijWuhRdryj7BdyVN4FokxzSpSrcDxyIvA4lc1xjkjUi/+j8dfDD8y9h
O+SCRK33R0HlffknW31/jH1qwefH03/6N9k9EW8MPccO3v0HAAD//w==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163830</xdr:rowOff>
    </xdr:from>
    <xdr:to>
      <xdr:col>8</xdr:col>
      <xdr:colOff>38106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F841E-4A75-B3D5-4714-9F3912C39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304806</xdr:colOff>
      <xdr:row>17</xdr:row>
      <xdr:rowOff>72390</xdr:rowOff>
    </xdr:from>
    <xdr:to>
      <xdr:col>8</xdr:col>
      <xdr:colOff>121926</xdr:colOff>
      <xdr:row>32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C4781E-F47F-A543-A9B2-60CA62C4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327666</xdr:colOff>
      <xdr:row>36</xdr:row>
      <xdr:rowOff>49530</xdr:rowOff>
    </xdr:from>
    <xdr:to>
      <xdr:col>8</xdr:col>
      <xdr:colOff>144786</xdr:colOff>
      <xdr:row>51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E1A964-07D0-6296-7ABB-6C98F605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289560</xdr:colOff>
      <xdr:row>52</xdr:row>
      <xdr:rowOff>95250</xdr:rowOff>
    </xdr:from>
    <xdr:to>
      <xdr:col>11</xdr:col>
      <xdr:colOff>106680</xdr:colOff>
      <xdr:row>67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E72651D-5BA4-414B-BBCB-F41AFD42D7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4420" y="9605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167640</xdr:colOff>
      <xdr:row>67</xdr:row>
      <xdr:rowOff>118110</xdr:rowOff>
    </xdr:from>
    <xdr:to>
      <xdr:col>7</xdr:col>
      <xdr:colOff>777240</xdr:colOff>
      <xdr:row>82</xdr:row>
      <xdr:rowOff>118110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3C37D-021E-37F0-25B4-5FDAA439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543560</xdr:colOff>
      <xdr:row>1</xdr:row>
      <xdr:rowOff>175260</xdr:rowOff>
    </xdr:from>
    <xdr:to>
      <xdr:col>12</xdr:col>
      <xdr:colOff>528320</xdr:colOff>
      <xdr:row>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1EE3B1-C148-5458-2550-52FF62DCA098}"/>
            </a:ext>
          </a:extLst>
        </xdr:cNvPr>
        <xdr:cNvSpPr txBox="1"/>
      </xdr:nvSpPr>
      <xdr:spPr>
        <a:xfrm>
          <a:off x="7630160" y="353060"/>
          <a:ext cx="2346960" cy="47244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0">
              <a:solidFill>
                <a:schemeClr val="bg1"/>
              </a:solidFill>
            </a:rPr>
            <a:t>Datos</a:t>
          </a:r>
          <a:r>
            <a:rPr lang="es-MX" sz="1200" b="0" baseline="0">
              <a:solidFill>
                <a:schemeClr val="bg1"/>
              </a:solidFill>
            </a:rPr>
            <a:t> de ordenes de compra</a:t>
          </a:r>
          <a:endParaRPr lang="es-MX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228600</xdr:colOff>
      <xdr:row>3</xdr:row>
      <xdr:rowOff>152400</xdr:rowOff>
    </xdr:from>
    <xdr:to>
      <xdr:col>12</xdr:col>
      <xdr:colOff>670560</xdr:colOff>
      <xdr:row>3</xdr:row>
      <xdr:rowOff>160020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4E64C0-A3AB-5D2A-0670-DFDDFA1AA362}"/>
            </a:ext>
          </a:extLst>
        </xdr:cNvPr>
        <xdr:cNvCxnSpPr/>
      </xdr:nvCxnSpPr>
      <xdr:spPr>
        <a:xfrm flipV="1">
          <a:off x="7360920" y="701040"/>
          <a:ext cx="281940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632460</xdr:colOff>
      <xdr:row>4</xdr:row>
      <xdr:rowOff>50800</xdr:rowOff>
    </xdr:from>
    <xdr:to>
      <xdr:col>12</xdr:col>
      <xdr:colOff>617220</xdr:colOff>
      <xdr:row>5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20A387-64E8-66E5-D77F-104349A50CF0}"/>
            </a:ext>
          </a:extLst>
        </xdr:cNvPr>
        <xdr:cNvSpPr txBox="1"/>
      </xdr:nvSpPr>
      <xdr:spPr>
        <a:xfrm>
          <a:off x="7719060" y="762000"/>
          <a:ext cx="2346960" cy="2794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>
              <a:solidFill>
                <a:schemeClr val="bg1"/>
              </a:solidFill>
            </a:rPr>
            <a:t>Empresa del Valle</a:t>
          </a:r>
          <a:r>
            <a:rPr lang="es-MX" sz="1200" baseline="0">
              <a:solidFill>
                <a:schemeClr val="bg1"/>
              </a:solidFill>
            </a:rPr>
            <a:t>, S. A. de C. V.</a:t>
          </a:r>
          <a:endParaRPr lang="es-MX" sz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584925</xdr:colOff>
      <xdr:row>5</xdr:row>
      <xdr:rowOff>23833</xdr:rowOff>
    </xdr:from>
    <xdr:to>
      <xdr:col>13</xdr:col>
      <xdr:colOff>199446</xdr:colOff>
      <xdr:row>20</xdr:row>
      <xdr:rowOff>64310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FCA169-51CC-41DE-B98C-E10C3E5A2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543598</xdr:colOff>
      <xdr:row>22</xdr:row>
      <xdr:rowOff>143340</xdr:rowOff>
    </xdr:from>
    <xdr:to>
      <xdr:col>8</xdr:col>
      <xdr:colOff>436918</xdr:colOff>
      <xdr:row>38</xdr:row>
      <xdr:rowOff>156039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54CE4F-2BAD-4375-B449-5E289B68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759802</xdr:colOff>
      <xdr:row>22</xdr:row>
      <xdr:rowOff>127115</xdr:rowOff>
    </xdr:from>
    <xdr:to>
      <xdr:col>14</xdr:col>
      <xdr:colOff>653121</xdr:colOff>
      <xdr:row>38</xdr:row>
      <xdr:rowOff>139814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8982636-0EBA-4261-88BC-05EA793F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26712</xdr:colOff>
      <xdr:row>22</xdr:row>
      <xdr:rowOff>127718</xdr:rowOff>
    </xdr:from>
    <xdr:to>
      <xdr:col>27</xdr:col>
      <xdr:colOff>716153</xdr:colOff>
      <xdr:row>38</xdr:row>
      <xdr:rowOff>140417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43596395-2075-46B4-98F3-9975661A2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1339" y="4131061"/>
              <a:ext cx="4670038" cy="2924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101782</xdr:colOff>
      <xdr:row>22</xdr:row>
      <xdr:rowOff>165108</xdr:rowOff>
    </xdr:from>
    <xdr:to>
      <xdr:col>20</xdr:col>
      <xdr:colOff>714486</xdr:colOff>
      <xdr:row>37</xdr:row>
      <xdr:rowOff>138431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86FA5-8597-46D6-8A37-25291EF0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672781</xdr:colOff>
      <xdr:row>6</xdr:row>
      <xdr:rowOff>14531</xdr:rowOff>
    </xdr:from>
    <xdr:to>
      <xdr:col>18</xdr:col>
      <xdr:colOff>113732</xdr:colOff>
      <xdr:row>15</xdr:row>
      <xdr:rowOff>136478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Fecha de orden">
              <a:extLst>
                <a:ext uri="{FF2B5EF4-FFF2-40B4-BE49-F238E27FC236}">
                  <a16:creationId xmlns:a16="http://schemas.microsoft.com/office/drawing/2014/main" id="{206EE16F-1437-715E-F969-A2E819135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4578" y="1099412"/>
              <a:ext cx="3380103" cy="1749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493051</xdr:colOff>
      <xdr:row>6</xdr:row>
      <xdr:rowOff>38449</xdr:rowOff>
    </xdr:from>
    <xdr:to>
      <xdr:col>26</xdr:col>
      <xdr:colOff>744048</xdr:colOff>
      <xdr:row>20</xdr:row>
      <xdr:rowOff>43578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Vendedor">
              <a:extLst>
                <a:ext uri="{FF2B5EF4-FFF2-40B4-BE49-F238E27FC236}">
                  <a16:creationId xmlns:a16="http://schemas.microsoft.com/office/drawing/2014/main" id="{8BECF80A-C331-73AC-9126-1CA07FED0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983" y="1123330"/>
              <a:ext cx="1826658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548588</xdr:colOff>
      <xdr:row>6</xdr:row>
      <xdr:rowOff>46308</xdr:rowOff>
    </xdr:from>
    <xdr:to>
      <xdr:col>20</xdr:col>
      <xdr:colOff>794773</xdr:colOff>
      <xdr:row>20</xdr:row>
      <xdr:rowOff>51437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D75E7F64-A744-805D-C942-9731DE5D1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9537" y="1131189"/>
              <a:ext cx="1821846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550758</xdr:colOff>
      <xdr:row>5</xdr:row>
      <xdr:rowOff>179266</xdr:rowOff>
    </xdr:from>
    <xdr:to>
      <xdr:col>24</xdr:col>
      <xdr:colOff>822</xdr:colOff>
      <xdr:row>20</xdr:row>
      <xdr:rowOff>2425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ategoría">
              <a:extLst>
                <a:ext uri="{FF2B5EF4-FFF2-40B4-BE49-F238E27FC236}">
                  <a16:creationId xmlns:a16="http://schemas.microsoft.com/office/drawing/2014/main" id="{28C70516-57AB-3552-3B2B-EDDCD9BFE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5199" y="1083334"/>
              <a:ext cx="1813555" cy="2535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3.08009398148" createdVersion="8" refreshedVersion="8" minRefreshableVersion="3" recordCount="369" xr:uid="{6853A246-604A-4524-A2D3-359F50678884}">
  <cacheSource type="worksheet">
    <worksheetSource name="Tabla1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671669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58EC-4249-4FEA-82EA-B909E12E976E}" name="TablaDinámica5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70:B76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0-25" x="1"/>
        <item n="25-50" x="2"/>
        <item n="50-75" x="3"/>
        <item n="75-100" x="4"/>
        <item n="100-125"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92DAF-DE2D-4835-A66F-7A08D4827464}" name="TablaDinámica4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55:B67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0DE10-4257-4E92-96C9-0F0279E0F403}" name="TablaDinámica3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6:B52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EB1F0-F400-4DD6-9D5D-3051B1223AA3}" name="TablaDinámica2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9:B28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2376A-BCB5-4EA4-A1C1-2A8D920CF8B6}" name="TablaDinámica1" cacheId="1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7106BA1-F588-4957-86F2-1DEF6D28BBD5}" sourceName="Vendedor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DEF258B-62BF-472D-8FE4-5621C85DD0C6}" sourceName="Regio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D86E49E-7AA4-4347-8A66-0813EF54A85F}" sourceName="Categoría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FB9C98B-E067-46F8-BC47-1868B705AAAD}" cache="SegmentaciónDeDatos_Vendedor" caption="Vendedor" style="SlicerStyleDark1" rowHeight="234950"/>
  <slicer name="Region" xr10:uid="{CED7720E-1B6A-46F6-969E-7245393E91FF}" cache="SegmentaciónDeDatos_Region" caption="Region" style="SlicerStyleDark1" rowHeight="234950"/>
  <slicer name="Categoría" xr10:uid="{1EBE5EDA-FEA0-40AF-9583-D526DB9BDA67}" cache="SegmentaciónDeDatos_Categoría" caption="Categoría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977B2-91E6-493E-AC26-6AA2D0A5F8C9}" name="Tabla1" displayName="Tabla1" ref="B5:R374" totalsRowShown="0" headerRowDxfId="9">
  <autoFilter ref="B5:R374" xr:uid="{035F763A-E342-471D-AA1D-32EFBE53ADD3}"/>
  <tableColumns count="17">
    <tableColumn id="1" xr3:uid="{E46D4D2B-5055-4711-B7E0-C566F5080E10}" name="Folio" dataDxfId="8"/>
    <tableColumn id="15" xr3:uid="{58C15091-A8DF-46AA-9C7D-437D576A7294}" name="Fecha de orden" dataDxfId="7"/>
    <tableColumn id="3" xr3:uid="{DD1C7E2C-D781-4F35-AB41-6FE639FA2602}" name="Num. cliente" dataDxfId="6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5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4"/>
    <tableColumn id="8" xr3:uid="{E90A12D6-7D3B-4800-9015-6BBBDD027EAF}" name="Categoría" dataDxfId="3"/>
    <tableColumn id="23" xr3:uid="{0F9BE925-6F65-4E9A-A831-97BAC125C62E}" name="Precio unitario" dataDxfId="2"/>
    <tableColumn id="24" xr3:uid="{477DC6D7-38BA-49B8-B647-4F5A11DC469C}" name="Cantidad"/>
    <tableColumn id="25" xr3:uid="{D5EC698F-2529-430A-9429-C0C0315916DF}" name="Ingresos" dataDxfId="1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6D9A348A-12F1-409C-BA34-350F834A8D6C}" sourceName="Fecha de orde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state minimalRefreshVersion="6" lastRefreshVersion="6" pivotCacheId="16716697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F0B64251-7C79-4BFA-AA02-D4DB4B097476}" cache="NativeTimeline_Fecha_de_orden" caption="Fecha de orden" level="2" selectionLevel="2" scrollPosition="2018-05-27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FED-F200-41E9-B77E-80CF7D21BBC5}">
  <dimension ref="A3:E76"/>
  <sheetViews>
    <sheetView topLeftCell="A42" zoomScale="58" zoomScaleNormal="40" workbookViewId="0">
      <selection activeCell="A56" sqref="A56"/>
    </sheetView>
  </sheetViews>
  <sheetFormatPr baseColWidth="10" defaultRowHeight="14.4" x14ac:dyDescent="0.3"/>
  <cols>
    <col min="1" max="1" width="25" bestFit="1" customWidth="1"/>
    <col min="2" max="2" width="23.109375" bestFit="1" customWidth="1"/>
  </cols>
  <sheetData>
    <row r="3" spans="1:2" x14ac:dyDescent="0.3">
      <c r="A3" s="12" t="s">
        <v>110</v>
      </c>
      <c r="B3" t="s">
        <v>124</v>
      </c>
    </row>
    <row r="4" spans="1:2" x14ac:dyDescent="0.3">
      <c r="A4" s="13" t="s">
        <v>112</v>
      </c>
      <c r="B4" s="14">
        <v>460709.76000000007</v>
      </c>
    </row>
    <row r="5" spans="1:2" x14ac:dyDescent="0.3">
      <c r="A5" s="13" t="s">
        <v>113</v>
      </c>
      <c r="B5" s="14">
        <v>279377</v>
      </c>
    </row>
    <row r="6" spans="1:2" x14ac:dyDescent="0.3">
      <c r="A6" s="13" t="s">
        <v>114</v>
      </c>
      <c r="B6" s="14">
        <v>431936.39999999997</v>
      </c>
    </row>
    <row r="7" spans="1:2" x14ac:dyDescent="0.3">
      <c r="A7" s="13" t="s">
        <v>115</v>
      </c>
      <c r="B7" s="14">
        <v>290805.06</v>
      </c>
    </row>
    <row r="8" spans="1:2" x14ac:dyDescent="0.3">
      <c r="A8" s="13" t="s">
        <v>116</v>
      </c>
      <c r="B8" s="14">
        <v>480298.70000000007</v>
      </c>
    </row>
    <row r="9" spans="1:2" x14ac:dyDescent="0.3">
      <c r="A9" s="13" t="s">
        <v>117</v>
      </c>
      <c r="B9" s="14">
        <v>778422.54</v>
      </c>
    </row>
    <row r="10" spans="1:2" x14ac:dyDescent="0.3">
      <c r="A10" s="13" t="s">
        <v>118</v>
      </c>
      <c r="B10" s="14">
        <v>382459.56</v>
      </c>
    </row>
    <row r="11" spans="1:2" x14ac:dyDescent="0.3">
      <c r="A11" s="13" t="s">
        <v>119</v>
      </c>
      <c r="B11" s="14">
        <v>418900.44</v>
      </c>
    </row>
    <row r="12" spans="1:2" x14ac:dyDescent="0.3">
      <c r="A12" s="13" t="s">
        <v>120</v>
      </c>
      <c r="B12" s="14">
        <v>447299.57999999996</v>
      </c>
    </row>
    <row r="13" spans="1:2" x14ac:dyDescent="0.3">
      <c r="A13" s="13" t="s">
        <v>121</v>
      </c>
      <c r="B13" s="14">
        <v>742470.26</v>
      </c>
    </row>
    <row r="14" spans="1:2" x14ac:dyDescent="0.3">
      <c r="A14" s="13" t="s">
        <v>122</v>
      </c>
      <c r="B14" s="14">
        <v>444828.02</v>
      </c>
    </row>
    <row r="15" spans="1:2" x14ac:dyDescent="0.3">
      <c r="A15" s="13" t="s">
        <v>123</v>
      </c>
      <c r="B15" s="14">
        <v>932998.92</v>
      </c>
    </row>
    <row r="16" spans="1:2" x14ac:dyDescent="0.3">
      <c r="A16" s="13" t="s">
        <v>111</v>
      </c>
      <c r="B16" s="14">
        <v>6090506.2400000002</v>
      </c>
    </row>
    <row r="19" spans="1:2" x14ac:dyDescent="0.3">
      <c r="A19" s="12" t="s">
        <v>110</v>
      </c>
      <c r="B19" t="s">
        <v>124</v>
      </c>
    </row>
    <row r="20" spans="1:2" x14ac:dyDescent="0.3">
      <c r="A20" s="13" t="s">
        <v>70</v>
      </c>
      <c r="B20" s="14">
        <v>1313876.6200000001</v>
      </c>
    </row>
    <row r="21" spans="1:2" x14ac:dyDescent="0.3">
      <c r="A21" s="13" t="s">
        <v>32</v>
      </c>
      <c r="B21" s="14">
        <v>940527</v>
      </c>
    </row>
    <row r="22" spans="1:2" x14ac:dyDescent="0.3">
      <c r="A22" s="13" t="s">
        <v>52</v>
      </c>
      <c r="B22" s="14">
        <v>228907</v>
      </c>
    </row>
    <row r="23" spans="1:2" x14ac:dyDescent="0.3">
      <c r="A23" s="13" t="s">
        <v>75</v>
      </c>
      <c r="B23" s="14">
        <v>575330.14</v>
      </c>
    </row>
    <row r="24" spans="1:2" x14ac:dyDescent="0.3">
      <c r="A24" s="13" t="s">
        <v>64</v>
      </c>
      <c r="B24" s="14">
        <v>523852</v>
      </c>
    </row>
    <row r="25" spans="1:2" x14ac:dyDescent="0.3">
      <c r="A25" s="13" t="s">
        <v>22</v>
      </c>
      <c r="B25" s="14">
        <v>593192.32000000007</v>
      </c>
    </row>
    <row r="26" spans="1:2" x14ac:dyDescent="0.3">
      <c r="A26" s="13" t="s">
        <v>44</v>
      </c>
      <c r="B26" s="14">
        <v>1459392.7600000002</v>
      </c>
    </row>
    <row r="27" spans="1:2" x14ac:dyDescent="0.3">
      <c r="A27" s="13" t="s">
        <v>92</v>
      </c>
      <c r="B27" s="14">
        <v>455428.4</v>
      </c>
    </row>
    <row r="28" spans="1:2" x14ac:dyDescent="0.3">
      <c r="A28" s="13" t="s">
        <v>111</v>
      </c>
      <c r="B28" s="14">
        <v>6090506.2400000002</v>
      </c>
    </row>
    <row r="36" spans="1:2" x14ac:dyDescent="0.3">
      <c r="A36" s="12" t="s">
        <v>110</v>
      </c>
      <c r="B36" t="s">
        <v>124</v>
      </c>
    </row>
    <row r="37" spans="1:2" x14ac:dyDescent="0.3">
      <c r="A37" s="13" t="s">
        <v>106</v>
      </c>
      <c r="B37" s="14">
        <v>186513.60000000003</v>
      </c>
    </row>
    <row r="38" spans="1:2" x14ac:dyDescent="0.3">
      <c r="A38" s="13" t="s">
        <v>27</v>
      </c>
      <c r="B38" s="14">
        <v>1548079.5399999998</v>
      </c>
    </row>
    <row r="39" spans="1:2" x14ac:dyDescent="0.3">
      <c r="A39" s="13" t="s">
        <v>89</v>
      </c>
      <c r="B39" s="14">
        <v>356518.39999999997</v>
      </c>
    </row>
    <row r="40" spans="1:2" x14ac:dyDescent="0.3">
      <c r="A40" s="13" t="s">
        <v>82</v>
      </c>
      <c r="B40" s="14">
        <v>283892</v>
      </c>
    </row>
    <row r="41" spans="1:2" x14ac:dyDescent="0.3">
      <c r="A41" s="13" t="s">
        <v>54</v>
      </c>
      <c r="B41" s="14">
        <v>249721.5</v>
      </c>
    </row>
    <row r="42" spans="1:2" x14ac:dyDescent="0.3">
      <c r="A42" s="13" t="s">
        <v>29</v>
      </c>
      <c r="B42" s="14">
        <v>391993</v>
      </c>
    </row>
    <row r="43" spans="1:2" x14ac:dyDescent="0.3">
      <c r="A43" s="13" t="s">
        <v>102</v>
      </c>
      <c r="B43" s="14">
        <v>97188</v>
      </c>
    </row>
    <row r="44" spans="1:2" x14ac:dyDescent="0.3">
      <c r="A44" s="13" t="s">
        <v>109</v>
      </c>
      <c r="B44" s="14">
        <v>40376</v>
      </c>
    </row>
    <row r="45" spans="1:2" x14ac:dyDescent="0.3">
      <c r="A45" s="13" t="s">
        <v>80</v>
      </c>
      <c r="B45" s="14">
        <v>721574</v>
      </c>
    </row>
    <row r="46" spans="1:2" x14ac:dyDescent="0.3">
      <c r="A46" s="13" t="s">
        <v>94</v>
      </c>
      <c r="B46" s="14">
        <v>282471</v>
      </c>
    </row>
    <row r="47" spans="1:2" x14ac:dyDescent="0.3">
      <c r="A47" s="13" t="s">
        <v>48</v>
      </c>
      <c r="B47" s="14">
        <v>266750.40000000002</v>
      </c>
    </row>
    <row r="48" spans="1:2" x14ac:dyDescent="0.3">
      <c r="A48" s="13" t="s">
        <v>96</v>
      </c>
      <c r="B48" s="14">
        <v>463814.39999999985</v>
      </c>
    </row>
    <row r="49" spans="1:5" x14ac:dyDescent="0.3">
      <c r="A49" s="13" t="s">
        <v>66</v>
      </c>
      <c r="B49" s="14">
        <v>966000</v>
      </c>
    </row>
    <row r="50" spans="1:5" x14ac:dyDescent="0.3">
      <c r="A50" s="13" t="s">
        <v>60</v>
      </c>
      <c r="B50" s="14">
        <v>235614.39999999997</v>
      </c>
    </row>
    <row r="51" spans="1:5" x14ac:dyDescent="0.3">
      <c r="A51" s="13" t="s">
        <v>18</v>
      </c>
      <c r="B51" s="14"/>
    </row>
    <row r="52" spans="1:5" x14ac:dyDescent="0.3">
      <c r="A52" s="13" t="s">
        <v>111</v>
      </c>
      <c r="B52" s="14">
        <v>6090506.2400000002</v>
      </c>
    </row>
    <row r="55" spans="1:5" x14ac:dyDescent="0.3">
      <c r="A55" s="12" t="s">
        <v>110</v>
      </c>
      <c r="B55" t="s">
        <v>124</v>
      </c>
      <c r="D55" t="s">
        <v>125</v>
      </c>
      <c r="E55" t="s">
        <v>126</v>
      </c>
    </row>
    <row r="56" spans="1:5" x14ac:dyDescent="0.3">
      <c r="A56" s="13" t="s">
        <v>63</v>
      </c>
      <c r="B56" s="14">
        <v>523852</v>
      </c>
      <c r="D56" s="13" t="s">
        <v>63</v>
      </c>
      <c r="E56" s="16">
        <f>GETPIVOTDATA("Ingresos",$A$55,"Estado","Baja California")</f>
        <v>523852</v>
      </c>
    </row>
    <row r="57" spans="1:5" x14ac:dyDescent="0.3">
      <c r="A57" s="13" t="s">
        <v>78</v>
      </c>
      <c r="B57" s="14">
        <v>240856</v>
      </c>
      <c r="D57" s="13" t="s">
        <v>78</v>
      </c>
      <c r="E57" s="16">
        <f>GETPIVOTDATA("Ingresos",$A$55,"Estado","Chihuahua")</f>
        <v>240856</v>
      </c>
    </row>
    <row r="58" spans="1:5" x14ac:dyDescent="0.3">
      <c r="A58" s="13" t="s">
        <v>84</v>
      </c>
      <c r="B58" s="14">
        <v>702034.61999999988</v>
      </c>
      <c r="D58" s="13" t="s">
        <v>84</v>
      </c>
      <c r="E58" s="16">
        <f>GETPIVOTDATA("Ingresos",$A$55,"Estado","Ciudad de México")</f>
        <v>702034.61999999988</v>
      </c>
    </row>
    <row r="59" spans="1:5" x14ac:dyDescent="0.3">
      <c r="A59" s="13" t="s">
        <v>87</v>
      </c>
      <c r="B59" s="14">
        <v>515759.85999999987</v>
      </c>
      <c r="D59" s="13" t="s">
        <v>87</v>
      </c>
      <c r="E59" s="16">
        <f>GETPIVOTDATA("Ingresos",$A$55,"Estado","Coahuila")</f>
        <v>515759.85999999987</v>
      </c>
    </row>
    <row r="60" spans="1:5" x14ac:dyDescent="0.3">
      <c r="A60" s="13" t="s">
        <v>69</v>
      </c>
      <c r="B60" s="14">
        <v>611842.00000000012</v>
      </c>
      <c r="D60" s="13" t="s">
        <v>69</v>
      </c>
      <c r="E60" s="16">
        <f>GETPIVOTDATA("Ingresos",$A$55,"Estado","Estado de México")</f>
        <v>611842.00000000012</v>
      </c>
    </row>
    <row r="61" spans="1:5" x14ac:dyDescent="0.3">
      <c r="A61" s="13" t="s">
        <v>74</v>
      </c>
      <c r="B61" s="14">
        <v>575330.14</v>
      </c>
      <c r="D61" s="13" t="s">
        <v>74</v>
      </c>
      <c r="E61" s="16">
        <f>GETPIVOTDATA("Ingresos",$A$55,"Estado","Guanajuato")</f>
        <v>575330.14</v>
      </c>
    </row>
    <row r="62" spans="1:5" x14ac:dyDescent="0.3">
      <c r="A62" s="13" t="s">
        <v>57</v>
      </c>
      <c r="B62" s="14">
        <v>378075.32</v>
      </c>
      <c r="D62" s="13" t="s">
        <v>57</v>
      </c>
      <c r="E62" s="16">
        <f>GETPIVOTDATA("Ingresos",$A$55,"Estado","Guerrero")</f>
        <v>378075.32</v>
      </c>
    </row>
    <row r="63" spans="1:5" x14ac:dyDescent="0.3">
      <c r="A63" s="13" t="s">
        <v>51</v>
      </c>
      <c r="B63" s="14">
        <v>684335.40000000014</v>
      </c>
      <c r="D63" s="13" t="s">
        <v>51</v>
      </c>
      <c r="E63" s="16">
        <f>GETPIVOTDATA("Ingresos",$A$55,"Estado","Jalisco")</f>
        <v>684335.40000000014</v>
      </c>
    </row>
    <row r="64" spans="1:5" x14ac:dyDescent="0.3">
      <c r="A64" s="13" t="s">
        <v>43</v>
      </c>
      <c r="B64" s="14">
        <v>702776.9</v>
      </c>
      <c r="D64" s="13" t="s">
        <v>43</v>
      </c>
      <c r="E64" s="16">
        <f>GETPIVOTDATA("Ingresos",$A$55,"Estado","Nuevo León")</f>
        <v>702776.9</v>
      </c>
    </row>
    <row r="65" spans="1:5" x14ac:dyDescent="0.3">
      <c r="A65" s="13" t="s">
        <v>31</v>
      </c>
      <c r="B65" s="14">
        <v>940527</v>
      </c>
      <c r="D65" s="13" t="s">
        <v>31</v>
      </c>
      <c r="E65" s="16">
        <f>GETPIVOTDATA("Ingresos",$A$55,"Estado","Querétaro")</f>
        <v>940527</v>
      </c>
    </row>
    <row r="66" spans="1:5" x14ac:dyDescent="0.3">
      <c r="A66" s="13" t="s">
        <v>21</v>
      </c>
      <c r="B66" s="14">
        <v>215117</v>
      </c>
      <c r="D66" s="13" t="s">
        <v>21</v>
      </c>
      <c r="E66" s="16">
        <f>GETPIVOTDATA("Ingresos",$A$55,"Estado","Sinaloa")</f>
        <v>215117</v>
      </c>
    </row>
    <row r="67" spans="1:5" x14ac:dyDescent="0.3">
      <c r="A67" s="13" t="s">
        <v>111</v>
      </c>
      <c r="B67" s="14">
        <v>6090506.2400000002</v>
      </c>
    </row>
    <row r="70" spans="1:5" x14ac:dyDescent="0.3">
      <c r="A70" s="12" t="s">
        <v>110</v>
      </c>
      <c r="B70" t="s">
        <v>124</v>
      </c>
    </row>
    <row r="71" spans="1:5" x14ac:dyDescent="0.3">
      <c r="A71" s="13" t="s">
        <v>127</v>
      </c>
      <c r="B71" s="14">
        <v>2792049.5399999996</v>
      </c>
    </row>
    <row r="72" spans="1:5" x14ac:dyDescent="0.3">
      <c r="A72" s="13" t="s">
        <v>128</v>
      </c>
      <c r="B72" s="14">
        <v>1982414.7000000002</v>
      </c>
    </row>
    <row r="73" spans="1:5" x14ac:dyDescent="0.3">
      <c r="A73" s="13" t="s">
        <v>129</v>
      </c>
      <c r="B73" s="14">
        <v>1024604</v>
      </c>
    </row>
    <row r="74" spans="1:5" x14ac:dyDescent="0.3">
      <c r="A74" s="13" t="s">
        <v>130</v>
      </c>
      <c r="B74" s="14">
        <v>180306</v>
      </c>
    </row>
    <row r="75" spans="1:5" x14ac:dyDescent="0.3">
      <c r="A75" s="13" t="s">
        <v>131</v>
      </c>
      <c r="B75" s="14">
        <v>111132</v>
      </c>
    </row>
    <row r="76" spans="1:5" x14ac:dyDescent="0.3">
      <c r="A76" s="13" t="s">
        <v>111</v>
      </c>
      <c r="B76" s="14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1E45-3BFF-4F8E-9B76-3D405E24A3EF}">
  <dimension ref="A1"/>
  <sheetViews>
    <sheetView tabSelected="1" zoomScale="59" zoomScaleNormal="55" workbookViewId="0">
      <selection activeCell="O45" sqref="O45"/>
    </sheetView>
  </sheetViews>
  <sheetFormatPr baseColWidth="10" defaultRowHeight="14.4" x14ac:dyDescent="0.3"/>
  <cols>
    <col min="1" max="16384" width="11.5546875" style="1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F61-AE00-4D1A-BC08-D2E6091CADA8}">
  <dimension ref="B2:R374"/>
  <sheetViews>
    <sheetView topLeftCell="B6" workbookViewId="0">
      <selection activeCell="C9" sqref="B6:R374"/>
    </sheetView>
  </sheetViews>
  <sheetFormatPr baseColWidth="10" defaultColWidth="10.88671875" defaultRowHeight="14.4" x14ac:dyDescent="0.3"/>
  <cols>
    <col min="1" max="1" width="4.44140625" customWidth="1"/>
    <col min="3" max="3" width="14.44140625" customWidth="1"/>
    <col min="4" max="4" width="14.33203125" customWidth="1"/>
    <col min="5" max="5" width="16.5546875" bestFit="1" customWidth="1"/>
    <col min="6" max="7" width="16.88671875" bestFit="1" customWidth="1"/>
    <col min="8" max="8" width="23.109375" bestFit="1" customWidth="1"/>
    <col min="9" max="9" width="16" customWidth="1"/>
    <col min="11" max="11" width="22.88671875" bestFit="1" customWidth="1"/>
    <col min="12" max="12" width="21.88671875" style="2" bestFit="1" customWidth="1"/>
    <col min="13" max="13" width="16.109375" bestFit="1" customWidth="1"/>
    <col min="14" max="14" width="21.109375" bestFit="1" customWidth="1"/>
    <col min="15" max="15" width="19.109375" bestFit="1" customWidth="1"/>
    <col min="16" max="16" width="15.88671875" bestFit="1" customWidth="1"/>
    <col min="19" max="19" width="15.88671875" bestFit="1" customWidth="1"/>
    <col min="22" max="22" width="22.5546875" bestFit="1" customWidth="1"/>
  </cols>
  <sheetData>
    <row r="2" spans="2:18" ht="18" x14ac:dyDescent="0.35">
      <c r="B2" s="1" t="s">
        <v>0</v>
      </c>
    </row>
    <row r="3" spans="2:18" x14ac:dyDescent="0.3">
      <c r="B3" s="3" t="s">
        <v>1</v>
      </c>
    </row>
    <row r="5" spans="2:18" x14ac:dyDescent="0.3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3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3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3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3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3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3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3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3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3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3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3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3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3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3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3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3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3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3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3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3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3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3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3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3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3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3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3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3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3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3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3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3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3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3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3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3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3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3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3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3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3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3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3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3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3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3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3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3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3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3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3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3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3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3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3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3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3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3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3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3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3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3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3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3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3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3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3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3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3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3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3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3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3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3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3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3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3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3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3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3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3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3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3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3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3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3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3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3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3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3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3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3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3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3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3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3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3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3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3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3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3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3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3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3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3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3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3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3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3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3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3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3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3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3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3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3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3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3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3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3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3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3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3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3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3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3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3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3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3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3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3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3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3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3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3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3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3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3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3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3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3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3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3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3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3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3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3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3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3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3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3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3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3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3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3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3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3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3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3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3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3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3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3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3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3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3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3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3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3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3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3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3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3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3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3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3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3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3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3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3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3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3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3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3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3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3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3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3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3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3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3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3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3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3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3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3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3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3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3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3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3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3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3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3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3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3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3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3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3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3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3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3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3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3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3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3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3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3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3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3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3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3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3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3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3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3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3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3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3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3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3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3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3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3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3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3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3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3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3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3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3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3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3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3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3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3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3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3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3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3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3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3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3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3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3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3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3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3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3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3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3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3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3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3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3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3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3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3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3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3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3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3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3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3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3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3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3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3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3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3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3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3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3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3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3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3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3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3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3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3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3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3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3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3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3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3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3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3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3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3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3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3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3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3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3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3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3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3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3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3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3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3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3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3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3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3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3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3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3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3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3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3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3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3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3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3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3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3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3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3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3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3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3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3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3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3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3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3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3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3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3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3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3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3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3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3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3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3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3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3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3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3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3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3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3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3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3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3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3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3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3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3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3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3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3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3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3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3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3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1224E-455E-4D28-BD16-96674080E6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Ordenes de Compra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CAMILA LIZETH N��EZ HERN�NDEZ</cp:lastModifiedBy>
  <cp:revision/>
  <dcterms:created xsi:type="dcterms:W3CDTF">2021-05-18T03:22:25Z</dcterms:created>
  <dcterms:modified xsi:type="dcterms:W3CDTF">2025-05-06T08:08:03Z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