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cnologicoreynosa-my.sharepoint.com/personal/l23580210_reynosa_tecnm_mx/Documents/Trabajos TecNM/ALGORITMOS 1-2/"/>
    </mc:Choice>
  </mc:AlternateContent>
  <xr:revisionPtr revIDLastSave="61" documentId="8_{71169A37-FB47-4496-8280-EB5E6AC0EAB8}" xr6:coauthVersionLast="47" xr6:coauthVersionMax="47" xr10:uidLastSave="{7B63A89A-D4FF-41EE-A8FB-FA8E3B475A95}"/>
  <bookViews>
    <workbookView xWindow="-108" yWindow="-108" windowWidth="23256" windowHeight="12456" xr2:uid="{85B583CA-9A3B-4F46-A1B0-1ABCBBC4E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J21" i="1"/>
  <c r="K21" i="1"/>
  <c r="L21" i="1"/>
  <c r="H21" i="1"/>
  <c r="I20" i="1"/>
  <c r="J20" i="1"/>
  <c r="K20" i="1"/>
  <c r="L20" i="1"/>
  <c r="H20" i="1"/>
  <c r="I19" i="1"/>
  <c r="J19" i="1"/>
  <c r="K19" i="1"/>
  <c r="L19" i="1"/>
  <c r="H19" i="1"/>
  <c r="I17" i="1"/>
  <c r="J17" i="1"/>
  <c r="K17" i="1"/>
  <c r="L17" i="1"/>
  <c r="H17" i="1"/>
  <c r="I14" i="1"/>
  <c r="J14" i="1"/>
  <c r="K14" i="1"/>
  <c r="L14" i="1"/>
  <c r="H14" i="1"/>
  <c r="I13" i="1"/>
  <c r="J13" i="1"/>
  <c r="K13" i="1"/>
  <c r="L13" i="1"/>
  <c r="H13" i="1"/>
  <c r="I12" i="1"/>
  <c r="J12" i="1"/>
  <c r="K12" i="1"/>
  <c r="L12" i="1"/>
  <c r="H12" i="1"/>
  <c r="J11" i="1" l="1"/>
  <c r="K11" i="1" s="1"/>
  <c r="L11" i="1" s="1"/>
  <c r="I11" i="1"/>
  <c r="J9" i="1"/>
  <c r="K9" i="1" s="1"/>
  <c r="L9" i="1" s="1"/>
  <c r="I9" i="1"/>
  <c r="I8" i="1"/>
  <c r="J8" i="1"/>
  <c r="K8" i="1"/>
  <c r="L8" i="1"/>
  <c r="H8" i="1"/>
  <c r="I7" i="1"/>
  <c r="J7" i="1"/>
  <c r="K7" i="1"/>
  <c r="L7" i="1"/>
  <c r="H7" i="1"/>
  <c r="I6" i="1"/>
  <c r="J6" i="1"/>
  <c r="K6" i="1"/>
  <c r="L6" i="1"/>
  <c r="H6" i="1"/>
  <c r="I3" i="1"/>
  <c r="J3" i="1" l="1"/>
  <c r="K3" i="1" l="1"/>
  <c r="L3" i="1" l="1"/>
</calcChain>
</file>

<file path=xl/sharedStrings.xml><?xml version="1.0" encoding="utf-8"?>
<sst xmlns="http://schemas.openxmlformats.org/spreadsheetml/2006/main" count="31" uniqueCount="27">
  <si>
    <t>INGRESOS</t>
  </si>
  <si>
    <t>Materiales</t>
  </si>
  <si>
    <t>Salarios</t>
  </si>
  <si>
    <t>Complementos</t>
  </si>
  <si>
    <t>Otros</t>
  </si>
  <si>
    <t>% aumento sobre el año anterior</t>
  </si>
  <si>
    <t xml:space="preserve">COSTE de Mercancías Vendidas </t>
  </si>
  <si>
    <t>GASTOS GENRALES</t>
  </si>
  <si>
    <t>Oficina</t>
  </si>
  <si>
    <t>Gastos de Ventas</t>
  </si>
  <si>
    <t>Publicidad y Propaganda</t>
  </si>
  <si>
    <t xml:space="preserve">Depreciación </t>
  </si>
  <si>
    <t>Varios</t>
  </si>
  <si>
    <t>TOTAL DE GASTOS OPERACIONALES</t>
  </si>
  <si>
    <t>GASTOS FINANCIEROS</t>
  </si>
  <si>
    <t>BENEFICIO BRUTO</t>
  </si>
  <si>
    <t>IMPUESTOS</t>
  </si>
  <si>
    <t>BENEFICIO NETO</t>
  </si>
  <si>
    <t>Incremento anual cte. de 10</t>
  </si>
  <si>
    <t>Gastos Generales + Costo de Mercan. Vendida</t>
  </si>
  <si>
    <t>Ingresos - Total gastos Operacionales - Gastos financieros del Beneficio Bruto</t>
  </si>
  <si>
    <t>Beneficio Bruto - Impuestos</t>
  </si>
  <si>
    <t>de los ingresos</t>
  </si>
  <si>
    <t>de los salarios</t>
  </si>
  <si>
    <t>aumento sobre el año anterior</t>
  </si>
  <si>
    <t>de oficina + ventas</t>
  </si>
  <si>
    <t xml:space="preserve"> de los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</si>
</sst>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Dreaming Outloud Pro"/>
      <family val="4"/>
    </font>
    <font>
      <b/>
      <sz val="11"/>
      <color theme="1"/>
      <name val="Dreaming Outloud Pro"/>
      <family val="4"/>
    </font>
    <font>
      <b/>
      <u/>
      <sz val="11"/>
      <color theme="1"/>
      <name val="Dreaming Outloud Pro"/>
      <family val="4"/>
    </font>
    <font>
      <u/>
      <sz val="11"/>
      <color theme="1"/>
      <name val="Dreaming Outloud Pro"/>
      <family val="4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44" fontId="2" fillId="0" borderId="1" xfId="1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2F5F-A530-457F-A580-30FD9B720BA0}">
  <dimension ref="A1:M108"/>
  <sheetViews>
    <sheetView tabSelected="1" workbookViewId="0">
      <selection activeCell="O13" sqref="O13"/>
    </sheetView>
  </sheetViews>
  <sheetFormatPr baseColWidth="10" defaultRowHeight="14.4" x14ac:dyDescent="0.3"/>
  <cols>
    <col min="2" max="2" width="12.5546875" customWidth="1"/>
    <col min="3" max="3" width="3" customWidth="1"/>
    <col min="4" max="4" width="23.21875" customWidth="1"/>
    <col min="6" max="6" width="5.109375" customWidth="1"/>
    <col min="7" max="7" width="31.88671875" customWidth="1"/>
    <col min="8" max="8" width="13.109375" customWidth="1"/>
  </cols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2"/>
      <c r="D2" s="2"/>
      <c r="E2" s="2"/>
      <c r="F2" s="2"/>
      <c r="G2" s="2"/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1"/>
    </row>
    <row r="3" spans="1:13" ht="15.6" x14ac:dyDescent="0.3">
      <c r="A3" s="1"/>
      <c r="B3" s="1"/>
      <c r="C3" s="23" t="s">
        <v>0</v>
      </c>
      <c r="D3" s="23"/>
      <c r="E3" s="2"/>
      <c r="F3" s="2"/>
      <c r="G3" s="4"/>
      <c r="H3" s="10">
        <v>10000</v>
      </c>
      <c r="I3" s="31">
        <f>H3*I4+H3</f>
        <v>12000</v>
      </c>
      <c r="J3" s="31">
        <f t="shared" ref="J3:L3" si="0">I3*J4+I3</f>
        <v>15600</v>
      </c>
      <c r="K3" s="31">
        <f t="shared" si="0"/>
        <v>18720</v>
      </c>
      <c r="L3" s="31">
        <f t="shared" si="0"/>
        <v>20592</v>
      </c>
      <c r="M3" s="1"/>
    </row>
    <row r="4" spans="1:13" ht="15.6" x14ac:dyDescent="0.3">
      <c r="A4" s="1"/>
      <c r="B4" s="1"/>
      <c r="C4" s="2"/>
      <c r="D4" s="16" t="s">
        <v>5</v>
      </c>
      <c r="E4" s="17"/>
      <c r="F4" s="18"/>
      <c r="G4" s="4"/>
      <c r="H4" s="2"/>
      <c r="I4" s="11">
        <v>0.2</v>
      </c>
      <c r="J4" s="12">
        <v>0.3</v>
      </c>
      <c r="K4" s="12">
        <v>0.2</v>
      </c>
      <c r="L4" s="12">
        <v>0.1</v>
      </c>
      <c r="M4" s="1"/>
    </row>
    <row r="5" spans="1:13" ht="15.6" x14ac:dyDescent="0.3">
      <c r="A5" s="1"/>
      <c r="B5" s="1"/>
      <c r="C5" s="19" t="s">
        <v>6</v>
      </c>
      <c r="D5" s="20"/>
      <c r="E5" s="20"/>
      <c r="F5" s="20"/>
      <c r="G5" s="20"/>
      <c r="H5" s="2"/>
      <c r="I5" s="2"/>
      <c r="J5" s="2"/>
      <c r="K5" s="2"/>
      <c r="L5" s="2"/>
      <c r="M5" s="1"/>
    </row>
    <row r="6" spans="1:13" ht="15.6" x14ac:dyDescent="0.3">
      <c r="A6" s="1"/>
      <c r="B6" s="1"/>
      <c r="C6" s="2"/>
      <c r="D6" s="3" t="s">
        <v>1</v>
      </c>
      <c r="E6" s="2"/>
      <c r="F6" s="32">
        <v>0.17</v>
      </c>
      <c r="G6" s="6" t="s">
        <v>22</v>
      </c>
      <c r="H6" s="31">
        <f>H3*$F$6</f>
        <v>1700.0000000000002</v>
      </c>
      <c r="I6" s="31">
        <f t="shared" ref="I6:L6" si="1">I3*$F$6</f>
        <v>2040.0000000000002</v>
      </c>
      <c r="J6" s="31">
        <f t="shared" si="1"/>
        <v>2652</v>
      </c>
      <c r="K6" s="31">
        <f t="shared" si="1"/>
        <v>3182.4</v>
      </c>
      <c r="L6" s="31">
        <f t="shared" si="1"/>
        <v>3500.6400000000003</v>
      </c>
      <c r="M6" s="1"/>
    </row>
    <row r="7" spans="1:13" ht="15.6" x14ac:dyDescent="0.3">
      <c r="A7" s="1"/>
      <c r="B7" s="1"/>
      <c r="C7" s="2"/>
      <c r="D7" s="3" t="s">
        <v>2</v>
      </c>
      <c r="E7" s="2"/>
      <c r="F7" s="32">
        <v>0.14000000000000001</v>
      </c>
      <c r="G7" s="6" t="s">
        <v>22</v>
      </c>
      <c r="H7" s="31">
        <f>H3*$F$7</f>
        <v>1400.0000000000002</v>
      </c>
      <c r="I7" s="31">
        <f t="shared" ref="I7:L7" si="2">I3*$F$7</f>
        <v>1680.0000000000002</v>
      </c>
      <c r="J7" s="31">
        <f t="shared" si="2"/>
        <v>2184</v>
      </c>
      <c r="K7" s="31">
        <f t="shared" si="2"/>
        <v>2620.8000000000002</v>
      </c>
      <c r="L7" s="31">
        <f t="shared" si="2"/>
        <v>2882.88</v>
      </c>
      <c r="M7" s="1"/>
    </row>
    <row r="8" spans="1:13" ht="15.6" x14ac:dyDescent="0.3">
      <c r="A8" s="1"/>
      <c r="B8" s="1"/>
      <c r="C8" s="2"/>
      <c r="D8" s="3" t="s">
        <v>3</v>
      </c>
      <c r="E8" s="2"/>
      <c r="F8" s="32">
        <v>0.15</v>
      </c>
      <c r="G8" s="6" t="s">
        <v>23</v>
      </c>
      <c r="H8" s="31">
        <f>H7*$F$8</f>
        <v>210.00000000000003</v>
      </c>
      <c r="I8" s="31">
        <f t="shared" ref="I8:L8" si="3">I7*$F$8</f>
        <v>252.00000000000003</v>
      </c>
      <c r="J8" s="31">
        <f t="shared" si="3"/>
        <v>327.59999999999997</v>
      </c>
      <c r="K8" s="31">
        <f t="shared" si="3"/>
        <v>393.12</v>
      </c>
      <c r="L8" s="31">
        <f t="shared" si="3"/>
        <v>432.43200000000002</v>
      </c>
      <c r="M8" s="1"/>
    </row>
    <row r="9" spans="1:13" ht="15.6" x14ac:dyDescent="0.3">
      <c r="A9" s="1"/>
      <c r="B9" s="1"/>
      <c r="C9" s="2"/>
      <c r="D9" s="3" t="s">
        <v>4</v>
      </c>
      <c r="E9" s="2"/>
      <c r="F9" s="32">
        <v>0.08</v>
      </c>
      <c r="G9" s="6" t="s">
        <v>24</v>
      </c>
      <c r="H9" s="10">
        <v>100</v>
      </c>
      <c r="I9" s="31">
        <f>H9*$F$9+H9</f>
        <v>108</v>
      </c>
      <c r="J9" s="31">
        <f t="shared" ref="J9:L9" si="4">I9*$F$9+I9</f>
        <v>116.64</v>
      </c>
      <c r="K9" s="31">
        <f t="shared" si="4"/>
        <v>125.9712</v>
      </c>
      <c r="L9" s="31">
        <f t="shared" si="4"/>
        <v>136.04889599999998</v>
      </c>
      <c r="M9" s="1"/>
    </row>
    <row r="10" spans="1:13" ht="15.6" x14ac:dyDescent="0.3">
      <c r="A10" s="1"/>
      <c r="B10" s="1"/>
      <c r="C10" s="24" t="s">
        <v>7</v>
      </c>
      <c r="D10" s="24"/>
      <c r="E10" s="24"/>
      <c r="F10" s="24"/>
      <c r="G10" s="6"/>
      <c r="H10" s="2"/>
      <c r="I10" s="2"/>
      <c r="J10" s="2"/>
      <c r="K10" s="2"/>
      <c r="L10" s="2"/>
      <c r="M10" s="1"/>
    </row>
    <row r="11" spans="1:13" ht="15.6" x14ac:dyDescent="0.3">
      <c r="A11" s="1"/>
      <c r="B11" s="1"/>
      <c r="C11" s="2"/>
      <c r="D11" s="3" t="s">
        <v>8</v>
      </c>
      <c r="E11" s="2"/>
      <c r="F11" s="32">
        <v>0.1</v>
      </c>
      <c r="G11" s="6" t="s">
        <v>24</v>
      </c>
      <c r="H11" s="10">
        <v>1000</v>
      </c>
      <c r="I11" s="9">
        <f>H11*$F$11+H11</f>
        <v>1100</v>
      </c>
      <c r="J11" s="9">
        <f t="shared" ref="J11:L11" si="5">I11*$F$11+I11</f>
        <v>1210</v>
      </c>
      <c r="K11" s="9">
        <f t="shared" si="5"/>
        <v>1331</v>
      </c>
      <c r="L11" s="9">
        <f t="shared" si="5"/>
        <v>1464.1</v>
      </c>
      <c r="M11" s="1"/>
    </row>
    <row r="12" spans="1:13" ht="15.6" x14ac:dyDescent="0.3">
      <c r="A12" s="1"/>
      <c r="B12" s="1"/>
      <c r="C12" s="2"/>
      <c r="D12" s="3" t="s">
        <v>9</v>
      </c>
      <c r="E12" s="2"/>
      <c r="F12" s="32">
        <v>0.08</v>
      </c>
      <c r="G12" s="6" t="s">
        <v>22</v>
      </c>
      <c r="H12" s="9">
        <f>H3*$F$12</f>
        <v>800</v>
      </c>
      <c r="I12" s="9">
        <f t="shared" ref="I12:L12" si="6">I3*$F$12</f>
        <v>960</v>
      </c>
      <c r="J12" s="9">
        <f t="shared" si="6"/>
        <v>1248</v>
      </c>
      <c r="K12" s="9">
        <f t="shared" si="6"/>
        <v>1497.6000000000001</v>
      </c>
      <c r="L12" s="9">
        <f t="shared" si="6"/>
        <v>1647.3600000000001</v>
      </c>
      <c r="M12" s="1"/>
    </row>
    <row r="13" spans="1:13" ht="15.6" x14ac:dyDescent="0.3">
      <c r="A13" s="1"/>
      <c r="B13" s="1"/>
      <c r="C13" s="2"/>
      <c r="D13" s="3" t="s">
        <v>3</v>
      </c>
      <c r="E13" s="2"/>
      <c r="F13" s="32">
        <v>0.17</v>
      </c>
      <c r="G13" s="6" t="s">
        <v>25</v>
      </c>
      <c r="H13" s="9">
        <f>H12*$F$13+H11*$F$13</f>
        <v>306</v>
      </c>
      <c r="I13" s="9">
        <f t="shared" ref="I13:M13" si="7">I12*$F$13+I11*$F$13</f>
        <v>350.20000000000005</v>
      </c>
      <c r="J13" s="9">
        <f t="shared" si="7"/>
        <v>417.86</v>
      </c>
      <c r="K13" s="9">
        <f t="shared" si="7"/>
        <v>480.86200000000008</v>
      </c>
      <c r="L13" s="9">
        <f t="shared" si="7"/>
        <v>528.94820000000004</v>
      </c>
      <c r="M13" s="9"/>
    </row>
    <row r="14" spans="1:13" ht="15.6" x14ac:dyDescent="0.3">
      <c r="A14" s="1"/>
      <c r="B14" s="1"/>
      <c r="C14" s="2"/>
      <c r="D14" s="3" t="s">
        <v>10</v>
      </c>
      <c r="E14" s="2"/>
      <c r="F14" s="32">
        <v>0.25</v>
      </c>
      <c r="G14" s="6" t="s">
        <v>26</v>
      </c>
      <c r="H14" s="9">
        <f>H3*$F$14</f>
        <v>2500</v>
      </c>
      <c r="I14" s="9">
        <f t="shared" ref="I14:L14" si="8">I3*$F$14</f>
        <v>3000</v>
      </c>
      <c r="J14" s="9">
        <f t="shared" si="8"/>
        <v>3900</v>
      </c>
      <c r="K14" s="9">
        <f t="shared" si="8"/>
        <v>4680</v>
      </c>
      <c r="L14" s="9">
        <f t="shared" si="8"/>
        <v>5148</v>
      </c>
      <c r="M14" s="1"/>
    </row>
    <row r="15" spans="1:13" ht="15.6" x14ac:dyDescent="0.3">
      <c r="A15" s="1"/>
      <c r="B15" s="1"/>
      <c r="C15" s="2"/>
      <c r="D15" s="3" t="s">
        <v>11</v>
      </c>
      <c r="E15" s="2"/>
      <c r="F15" s="2"/>
      <c r="G15" s="6"/>
      <c r="H15" s="2"/>
      <c r="I15" s="10">
        <v>20</v>
      </c>
      <c r="J15" s="10">
        <v>20</v>
      </c>
      <c r="K15" s="10">
        <v>20</v>
      </c>
      <c r="L15" s="10">
        <v>20</v>
      </c>
      <c r="M15" s="1"/>
    </row>
    <row r="16" spans="1:13" ht="15.6" x14ac:dyDescent="0.3">
      <c r="A16" s="1"/>
      <c r="B16" s="1"/>
      <c r="C16" s="2"/>
      <c r="D16" s="3" t="s">
        <v>12</v>
      </c>
      <c r="E16" s="2"/>
      <c r="F16" s="2"/>
      <c r="G16" s="6" t="s">
        <v>18</v>
      </c>
      <c r="H16" s="14">
        <v>0</v>
      </c>
      <c r="I16" s="2">
        <v>10</v>
      </c>
      <c r="J16" s="2">
        <v>20</v>
      </c>
      <c r="K16" s="2">
        <v>30</v>
      </c>
      <c r="L16" s="2">
        <v>40</v>
      </c>
      <c r="M16" s="1"/>
    </row>
    <row r="17" spans="1:13" ht="31.2" x14ac:dyDescent="0.3">
      <c r="A17" s="1"/>
      <c r="B17" s="1"/>
      <c r="C17" s="25" t="s">
        <v>13</v>
      </c>
      <c r="D17" s="26"/>
      <c r="E17" s="26"/>
      <c r="F17" s="27"/>
      <c r="G17" s="7" t="s">
        <v>19</v>
      </c>
      <c r="H17" s="31">
        <f>SUM(H6:H14)</f>
        <v>8016</v>
      </c>
      <c r="I17" s="31">
        <f t="shared" ref="I17:L17" si="9">SUM(I6:I14)</f>
        <v>9490.2000000000007</v>
      </c>
      <c r="J17" s="31">
        <f t="shared" si="9"/>
        <v>12056.1</v>
      </c>
      <c r="K17" s="31">
        <f t="shared" si="9"/>
        <v>14311.753199999999</v>
      </c>
      <c r="L17" s="31">
        <f t="shared" si="9"/>
        <v>15740.409096000001</v>
      </c>
      <c r="M17" s="1"/>
    </row>
    <row r="18" spans="1:13" ht="15.6" x14ac:dyDescent="0.3">
      <c r="A18" s="1"/>
      <c r="B18" s="1"/>
      <c r="C18" s="28" t="s">
        <v>14</v>
      </c>
      <c r="D18" s="29"/>
      <c r="E18" s="29"/>
      <c r="F18" s="30"/>
      <c r="G18" s="8"/>
      <c r="H18" s="13">
        <v>10</v>
      </c>
      <c r="I18" s="13">
        <v>10</v>
      </c>
      <c r="J18" s="13">
        <v>10</v>
      </c>
      <c r="K18" s="13">
        <v>10</v>
      </c>
      <c r="L18" s="13">
        <v>10</v>
      </c>
      <c r="M18" s="1"/>
    </row>
    <row r="19" spans="1:13" ht="46.8" customHeight="1" x14ac:dyDescent="0.3">
      <c r="A19" s="1"/>
      <c r="B19" s="1"/>
      <c r="C19" s="15" t="s">
        <v>15</v>
      </c>
      <c r="D19" s="15"/>
      <c r="E19" s="15"/>
      <c r="F19" s="2"/>
      <c r="G19" s="21" t="s">
        <v>20</v>
      </c>
      <c r="H19" s="31">
        <f>H3-H17-H18</f>
        <v>1974</v>
      </c>
      <c r="I19" s="31">
        <f t="shared" ref="I19:L19" si="10">I3-I17-I18</f>
        <v>2499.7999999999993</v>
      </c>
      <c r="J19" s="31">
        <f t="shared" si="10"/>
        <v>3533.8999999999996</v>
      </c>
      <c r="K19" s="31">
        <f t="shared" si="10"/>
        <v>4398.2468000000008</v>
      </c>
      <c r="L19" s="31">
        <f t="shared" si="10"/>
        <v>4841.5909039999988</v>
      </c>
      <c r="M19" s="1"/>
    </row>
    <row r="20" spans="1:13" ht="15.6" x14ac:dyDescent="0.3">
      <c r="A20" s="1"/>
      <c r="B20" s="1"/>
      <c r="C20" s="15" t="s">
        <v>16</v>
      </c>
      <c r="D20" s="15"/>
      <c r="E20" s="15"/>
      <c r="F20" s="32">
        <v>0.52</v>
      </c>
      <c r="G20" s="22"/>
      <c r="H20" s="31">
        <f>H19*$F$20</f>
        <v>1026.48</v>
      </c>
      <c r="I20" s="31">
        <f t="shared" ref="I20:L20" si="11">I19*$F$20</f>
        <v>1299.8959999999997</v>
      </c>
      <c r="J20" s="31">
        <f t="shared" si="11"/>
        <v>1837.6279999999999</v>
      </c>
      <c r="K20" s="31">
        <f t="shared" si="11"/>
        <v>2287.0883360000007</v>
      </c>
      <c r="L20" s="31">
        <f t="shared" si="11"/>
        <v>2517.6272700799996</v>
      </c>
      <c r="M20" s="1"/>
    </row>
    <row r="21" spans="1:13" ht="15.6" x14ac:dyDescent="0.3">
      <c r="A21" s="1"/>
      <c r="B21" s="1"/>
      <c r="C21" s="15" t="s">
        <v>17</v>
      </c>
      <c r="D21" s="15"/>
      <c r="E21" s="15"/>
      <c r="F21" s="2"/>
      <c r="G21" s="4" t="s">
        <v>21</v>
      </c>
      <c r="H21" s="31">
        <f>H19-H20</f>
        <v>947.52</v>
      </c>
      <c r="I21" s="31">
        <f t="shared" ref="I21:L21" si="12">I19-I20</f>
        <v>1199.9039999999995</v>
      </c>
      <c r="J21" s="31">
        <f t="shared" si="12"/>
        <v>1696.2719999999997</v>
      </c>
      <c r="K21" s="31">
        <f t="shared" si="12"/>
        <v>2111.1584640000001</v>
      </c>
      <c r="L21" s="31">
        <f t="shared" si="12"/>
        <v>2323.9636339199992</v>
      </c>
      <c r="M21" s="1"/>
    </row>
    <row r="22" spans="1:1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</sheetData>
  <mergeCells count="10">
    <mergeCell ref="C3:D3"/>
    <mergeCell ref="C10:F10"/>
    <mergeCell ref="C17:F17"/>
    <mergeCell ref="C18:F18"/>
    <mergeCell ref="C19:E19"/>
    <mergeCell ref="C20:E20"/>
    <mergeCell ref="C21:E21"/>
    <mergeCell ref="D4:F4"/>
    <mergeCell ref="C5:G5"/>
    <mergeCell ref="G19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LIZETH N��EZ HERN�NDEZ</dc:creator>
  <cp:lastModifiedBy>CAMILA LIZETH N��EZ HERN�NDEZ</cp:lastModifiedBy>
  <dcterms:created xsi:type="dcterms:W3CDTF">2025-03-11T17:47:12Z</dcterms:created>
  <dcterms:modified xsi:type="dcterms:W3CDTF">2025-03-18T18:03:13Z</dcterms:modified>
</cp:coreProperties>
</file>