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230" documentId="8_{ECC9E862-9941-4187-A230-E20B0F34A30B}" xr6:coauthVersionLast="47" xr6:coauthVersionMax="47" xr10:uidLastSave="{E3FB6959-9EB4-4E8D-B9F5-5BA37AFE85DA}"/>
  <bookViews>
    <workbookView minimized="1" xWindow="1128" yWindow="1440" windowWidth="17280" windowHeight="8880" activeTab="1" xr2:uid="{B9B973F3-6442-4A3E-9A5F-9F8518E2F359}"/>
  </bookViews>
  <sheets>
    <sheet name="Práctica 1" sheetId="1" r:id="rId1"/>
    <sheet name="Práctica 2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D5" i="1"/>
  <c r="C11" i="1"/>
  <c r="C10" i="1"/>
  <c r="C6" i="1"/>
  <c r="C7" i="1"/>
  <c r="F9" i="2"/>
  <c r="F10" i="2"/>
  <c r="F11" i="2"/>
  <c r="F12" i="2"/>
  <c r="F8" i="2"/>
  <c r="F13" i="2" s="1"/>
  <c r="D13" i="2"/>
  <c r="E13" i="2"/>
  <c r="C13" i="2"/>
  <c r="D25" i="1"/>
  <c r="E25" i="1"/>
  <c r="F25" i="1"/>
  <c r="G25" i="1"/>
  <c r="H25" i="1"/>
  <c r="D23" i="1"/>
  <c r="E23" i="1"/>
  <c r="F23" i="1"/>
  <c r="G23" i="1"/>
  <c r="H23" i="1"/>
  <c r="D19" i="1"/>
  <c r="E19" i="1"/>
  <c r="F19" i="1"/>
  <c r="G19" i="1"/>
  <c r="H19" i="1"/>
  <c r="D17" i="1"/>
  <c r="C23" i="1"/>
  <c r="C19" i="1"/>
  <c r="C25" i="1" s="1"/>
  <c r="C13" i="1" l="1"/>
  <c r="D6" i="1" l="1"/>
  <c r="D7" i="1" s="1"/>
  <c r="D10" i="1"/>
  <c r="D11" i="1" s="1"/>
  <c r="D13" i="1" l="1"/>
  <c r="E10" i="1"/>
  <c r="E11" i="1" s="1"/>
  <c r="F10" i="1"/>
  <c r="F11" i="1" s="1"/>
  <c r="F6" i="1"/>
  <c r="F7" i="1" s="1"/>
  <c r="F13" i="1" s="1"/>
  <c r="E6" i="1"/>
  <c r="E7" i="1"/>
  <c r="E13" i="1" s="1"/>
  <c r="G10" i="1" l="1"/>
  <c r="G11" i="1" s="1"/>
  <c r="G6" i="1"/>
  <c r="G7" i="1" s="1"/>
  <c r="G13" i="1" l="1"/>
  <c r="H10" i="1"/>
  <c r="H11" i="1" s="1"/>
  <c r="H6" i="1"/>
  <c r="H7" i="1" s="1"/>
  <c r="H13" i="1" l="1"/>
</calcChain>
</file>

<file path=xl/sharedStrings.xml><?xml version="1.0" encoding="utf-8"?>
<sst xmlns="http://schemas.openxmlformats.org/spreadsheetml/2006/main" count="38" uniqueCount="22">
  <si>
    <t>VENTAS</t>
  </si>
  <si>
    <t>COSTES</t>
  </si>
  <si>
    <t>BENEFICIO BRUTO</t>
  </si>
  <si>
    <t>GASTOS FIJOS</t>
  </si>
  <si>
    <t>GASTOS VARIABLES</t>
  </si>
  <si>
    <t>TOTAL GASTOS</t>
  </si>
  <si>
    <t>BANEFICIO NETO</t>
  </si>
  <si>
    <t>ENE</t>
  </si>
  <si>
    <t>FEB</t>
  </si>
  <si>
    <t>MAR</t>
  </si>
  <si>
    <t>ABR</t>
  </si>
  <si>
    <t>MAY</t>
  </si>
  <si>
    <t>JUN</t>
  </si>
  <si>
    <t>La Tienda</t>
  </si>
  <si>
    <t xml:space="preserve">   Ventas realizadas en el primer trimestre</t>
  </si>
  <si>
    <t>Enero</t>
  </si>
  <si>
    <t>Febrero</t>
  </si>
  <si>
    <t>Marzo</t>
  </si>
  <si>
    <t>Totales</t>
  </si>
  <si>
    <t>Producto 1</t>
  </si>
  <si>
    <t>Porducto 2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</si>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</sst>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2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right" vertical="center"/>
      <protection locked="0"/>
    </xf>
    <xf numFmtId="3" fontId="5" fillId="0" borderId="1" xfId="0" applyNumberFormat="1" applyFont="1" applyBorder="1" applyAlignment="1" applyProtection="1">
      <alignment horizontal="right"/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Ventas realizadas</a:t>
            </a:r>
            <a:r>
              <a:rPr lang="es-MX" b="1" baseline="0"/>
              <a:t> en el primer trimestre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363648293963254"/>
          <c:y val="0.17171296296296296"/>
          <c:w val="0.6458079615048119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'Práctica 2 '!$B$8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'!$C$8:$E$8</c:f>
              <c:numCache>
                <c:formatCode>#,##0</c:formatCode>
                <c:ptCount val="3"/>
                <c:pt idx="0">
                  <c:v>150000</c:v>
                </c:pt>
                <c:pt idx="1">
                  <c:v>350000</c:v>
                </c:pt>
                <c:pt idx="2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4-4B67-9B61-6BE4B058FF4A}"/>
            </c:ext>
          </c:extLst>
        </c:ser>
        <c:ser>
          <c:idx val="1"/>
          <c:order val="1"/>
          <c:tx>
            <c:strRef>
              <c:f>'Práctica 2 '!$B$9</c:f>
              <c:strCache>
                <c:ptCount val="1"/>
                <c:pt idx="0">
                  <c:v>Porducto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'!$C$9:$E$9</c:f>
              <c:numCache>
                <c:formatCode>#,##0</c:formatCode>
                <c:ptCount val="3"/>
                <c:pt idx="0">
                  <c:v>267000</c:v>
                </c:pt>
                <c:pt idx="1">
                  <c:v>225000</c:v>
                </c:pt>
                <c:pt idx="2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4-4B67-9B61-6BE4B058FF4A}"/>
            </c:ext>
          </c:extLst>
        </c:ser>
        <c:ser>
          <c:idx val="2"/>
          <c:order val="2"/>
          <c:tx>
            <c:strRef>
              <c:f>'Práctica 2 '!$B$10</c:f>
              <c:strCache>
                <c:ptCount val="1"/>
                <c:pt idx="0">
                  <c:v>Porducto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'!$C$10:$E$10</c:f>
              <c:numCache>
                <c:formatCode>#,##0</c:formatCode>
                <c:ptCount val="3"/>
                <c:pt idx="0">
                  <c:v>345000</c:v>
                </c:pt>
                <c:pt idx="1">
                  <c:v>300000</c:v>
                </c:pt>
                <c:pt idx="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4-4B67-9B61-6BE4B058FF4A}"/>
            </c:ext>
          </c:extLst>
        </c:ser>
        <c:ser>
          <c:idx val="3"/>
          <c:order val="3"/>
          <c:tx>
            <c:strRef>
              <c:f>'Práctica 2 '!$B$11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'!$C$11:$E$11</c:f>
              <c:numCache>
                <c:formatCode>#,##0</c:formatCode>
                <c:ptCount val="3"/>
                <c:pt idx="0">
                  <c:v>200000</c:v>
                </c:pt>
                <c:pt idx="1">
                  <c:v>340000</c:v>
                </c:pt>
                <c:pt idx="2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4-4B67-9B61-6BE4B058FF4A}"/>
            </c:ext>
          </c:extLst>
        </c:ser>
        <c:ser>
          <c:idx val="4"/>
          <c:order val="4"/>
          <c:tx>
            <c:strRef>
              <c:f>'Práctica 2 '!$B$12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'!$C$12:$E$12</c:f>
              <c:numCache>
                <c:formatCode>#,##0</c:formatCode>
                <c:ptCount val="3"/>
                <c:pt idx="0">
                  <c:v>110000</c:v>
                </c:pt>
                <c:pt idx="1">
                  <c:v>460000</c:v>
                </c:pt>
                <c:pt idx="2">
                  <c:v>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4-4B67-9B61-6BE4B058F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905343"/>
        <c:axId val="1613902463"/>
      </c:barChart>
      <c:catAx>
        <c:axId val="16139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3902463"/>
        <c:crosses val="autoZero"/>
        <c:auto val="1"/>
        <c:lblAlgn val="ctr"/>
        <c:lblOffset val="100"/>
        <c:noMultiLvlLbl val="0"/>
      </c:catAx>
      <c:valAx>
        <c:axId val="16139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39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4713473315835"/>
          <c:y val="0.28761519393409157"/>
          <c:w val="0.1937239720034995"/>
          <c:h val="0.42534776902887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Ventas</a:t>
            </a:r>
            <a:r>
              <a:rPr lang="es-MX" b="1" baseline="0"/>
              <a:t> realizadas en el primer trimestre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4280314960629922"/>
          <c:y val="0.17171296296296296"/>
          <c:w val="0.63219685039370088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'Práctica 2 '!$B$8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'!$C$8:$E$8</c:f>
              <c:numCache>
                <c:formatCode>#,##0</c:formatCode>
                <c:ptCount val="3"/>
                <c:pt idx="0">
                  <c:v>150000</c:v>
                </c:pt>
                <c:pt idx="1">
                  <c:v>350000</c:v>
                </c:pt>
                <c:pt idx="2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D50-8491-5ECD686C1862}"/>
            </c:ext>
          </c:extLst>
        </c:ser>
        <c:ser>
          <c:idx val="1"/>
          <c:order val="1"/>
          <c:tx>
            <c:strRef>
              <c:f>'Práctica 2 '!$B$9</c:f>
              <c:strCache>
                <c:ptCount val="1"/>
                <c:pt idx="0">
                  <c:v>Porducto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'!$C$9:$E$9</c:f>
              <c:numCache>
                <c:formatCode>#,##0</c:formatCode>
                <c:ptCount val="3"/>
                <c:pt idx="0">
                  <c:v>267000</c:v>
                </c:pt>
                <c:pt idx="1">
                  <c:v>225000</c:v>
                </c:pt>
                <c:pt idx="2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0-4D50-8491-5ECD686C1862}"/>
            </c:ext>
          </c:extLst>
        </c:ser>
        <c:ser>
          <c:idx val="2"/>
          <c:order val="2"/>
          <c:tx>
            <c:strRef>
              <c:f>'Práctica 2 '!$B$10</c:f>
              <c:strCache>
                <c:ptCount val="1"/>
                <c:pt idx="0">
                  <c:v>Porducto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'!$C$10:$E$10</c:f>
              <c:numCache>
                <c:formatCode>#,##0</c:formatCode>
                <c:ptCount val="3"/>
                <c:pt idx="0">
                  <c:v>345000</c:v>
                </c:pt>
                <c:pt idx="1">
                  <c:v>300000</c:v>
                </c:pt>
                <c:pt idx="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0-4D50-8491-5ECD686C1862}"/>
            </c:ext>
          </c:extLst>
        </c:ser>
        <c:ser>
          <c:idx val="3"/>
          <c:order val="3"/>
          <c:tx>
            <c:strRef>
              <c:f>'Práctica 2 '!$B$11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'!$C$11:$E$11</c:f>
              <c:numCache>
                <c:formatCode>#,##0</c:formatCode>
                <c:ptCount val="3"/>
                <c:pt idx="0">
                  <c:v>200000</c:v>
                </c:pt>
                <c:pt idx="1">
                  <c:v>340000</c:v>
                </c:pt>
                <c:pt idx="2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0-4D50-8491-5ECD686C1862}"/>
            </c:ext>
          </c:extLst>
        </c:ser>
        <c:ser>
          <c:idx val="4"/>
          <c:order val="4"/>
          <c:tx>
            <c:strRef>
              <c:f>'Práctica 2 '!$B$12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'!$C$12:$E$12</c:f>
              <c:numCache>
                <c:formatCode>#,##0</c:formatCode>
                <c:ptCount val="3"/>
                <c:pt idx="0">
                  <c:v>110000</c:v>
                </c:pt>
                <c:pt idx="1">
                  <c:v>460000</c:v>
                </c:pt>
                <c:pt idx="2">
                  <c:v>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0-4D50-8491-5ECD686C1862}"/>
            </c:ext>
          </c:extLst>
        </c:ser>
        <c:ser>
          <c:idx val="5"/>
          <c:order val="5"/>
          <c:tx>
            <c:strRef>
              <c:f>'Práctica 2 '!$B$13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'Práctica 2 '!$C$7:$E$7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'Práctica 2 '!$C$13:$E$13</c:f>
              <c:numCache>
                <c:formatCode>#,##0</c:formatCode>
                <c:ptCount val="3"/>
                <c:pt idx="0">
                  <c:v>1072000</c:v>
                </c:pt>
                <c:pt idx="1">
                  <c:v>1675000</c:v>
                </c:pt>
                <c:pt idx="2">
                  <c:v>1888000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0-4D50-8491-5ECD686C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132927"/>
        <c:axId val="301132447"/>
      </c:barChart>
      <c:catAx>
        <c:axId val="3011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32447"/>
        <c:crosses val="autoZero"/>
        <c:auto val="1"/>
        <c:lblAlgn val="ctr"/>
        <c:lblOffset val="100"/>
        <c:noMultiLvlLbl val="0"/>
      </c:catAx>
      <c:valAx>
        <c:axId val="3011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13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88888888888886"/>
          <c:y val="0.29224482356372122"/>
          <c:w val="0.15555555555555556"/>
          <c:h val="0.42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186690</xdr:rowOff>
    </xdr:from>
    <xdr:to>
      <xdr:col>12</xdr:col>
      <xdr:colOff>198120</xdr:colOff>
      <xdr:row>16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AB31BA-731F-9638-404D-A362BF19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382314</xdr:colOff>
      <xdr:row>14</xdr:row>
      <xdr:rowOff>47428</xdr:rowOff>
    </xdr:from>
    <xdr:to>
      <xdr:col>6</xdr:col>
      <xdr:colOff>100373</xdr:colOff>
      <xdr:row>29</xdr:row>
      <xdr:rowOff>38495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D83B03-E557-8AD4-0268-C3FF23D1A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A0C1-B0D2-42DA-8F2E-8C7AA817C723}">
  <dimension ref="B3:H25"/>
  <sheetViews>
    <sheetView topLeftCell="B1" zoomScale="105" workbookViewId="0">
      <selection activeCell="G1" sqref="G1"/>
    </sheetView>
  </sheetViews>
  <sheetFormatPr baseColWidth="10" defaultRowHeight="14.4" x14ac:dyDescent="0.3"/>
  <cols>
    <col min="2" max="2" width="18.88671875" customWidth="1"/>
  </cols>
  <sheetData>
    <row r="3" spans="2:8" ht="15" thickBot="1" x14ac:dyDescent="0.35"/>
    <row r="4" spans="2:8" x14ac:dyDescent="0.3">
      <c r="B4" s="8"/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10" t="s">
        <v>12</v>
      </c>
    </row>
    <row r="5" spans="2:8" x14ac:dyDescent="0.3">
      <c r="B5" s="11" t="s">
        <v>0</v>
      </c>
      <c r="C5" s="12">
        <v>100</v>
      </c>
      <c r="D5" s="12">
        <f>(C5*15%)+C5</f>
        <v>115</v>
      </c>
      <c r="E5" s="12">
        <f t="shared" ref="E5:H5" si="0">(D5*15%)+D5</f>
        <v>132.25</v>
      </c>
      <c r="F5" s="12">
        <f t="shared" si="0"/>
        <v>152.08750000000001</v>
      </c>
      <c r="G5" s="12">
        <f t="shared" si="0"/>
        <v>174.90062499999999</v>
      </c>
      <c r="H5" s="12">
        <f t="shared" si="0"/>
        <v>201.13571875</v>
      </c>
    </row>
    <row r="6" spans="2:8" x14ac:dyDescent="0.3">
      <c r="B6" s="11" t="s">
        <v>1</v>
      </c>
      <c r="C6" s="12">
        <f>C5*60%</f>
        <v>60</v>
      </c>
      <c r="D6" s="12">
        <f t="shared" ref="D6:H6" si="1">D5*60%</f>
        <v>69</v>
      </c>
      <c r="E6" s="12">
        <f t="shared" si="1"/>
        <v>79.349999999999994</v>
      </c>
      <c r="F6" s="12">
        <f t="shared" si="1"/>
        <v>91.252499999999998</v>
      </c>
      <c r="G6" s="12">
        <f t="shared" si="1"/>
        <v>104.94037499999999</v>
      </c>
      <c r="H6" s="13">
        <f t="shared" si="1"/>
        <v>120.68143124999999</v>
      </c>
    </row>
    <row r="7" spans="2:8" x14ac:dyDescent="0.3">
      <c r="B7" s="11" t="s">
        <v>2</v>
      </c>
      <c r="C7" s="12">
        <f>C5-C6</f>
        <v>40</v>
      </c>
      <c r="D7" s="12">
        <f>D5-D6</f>
        <v>46</v>
      </c>
      <c r="E7" s="12">
        <f t="shared" ref="D7:H7" si="2">E5-E6</f>
        <v>52.900000000000006</v>
      </c>
      <c r="F7" s="12">
        <f t="shared" si="2"/>
        <v>60.835000000000008</v>
      </c>
      <c r="G7" s="12">
        <f t="shared" si="2"/>
        <v>69.960250000000002</v>
      </c>
      <c r="H7" s="13">
        <f t="shared" si="2"/>
        <v>80.454287500000007</v>
      </c>
    </row>
    <row r="8" spans="2:8" x14ac:dyDescent="0.3">
      <c r="B8" s="11"/>
      <c r="C8" s="12"/>
      <c r="D8" s="12"/>
      <c r="E8" s="12"/>
      <c r="F8" s="12"/>
      <c r="G8" s="12"/>
      <c r="H8" s="13"/>
    </row>
    <row r="9" spans="2:8" x14ac:dyDescent="0.3">
      <c r="B9" s="11" t="s">
        <v>3</v>
      </c>
      <c r="C9" s="12">
        <v>10</v>
      </c>
      <c r="D9" s="12">
        <v>10</v>
      </c>
      <c r="E9" s="12">
        <v>10</v>
      </c>
      <c r="F9" s="12">
        <v>10</v>
      </c>
      <c r="G9" s="12">
        <v>10</v>
      </c>
      <c r="H9" s="12">
        <v>10</v>
      </c>
    </row>
    <row r="10" spans="2:8" x14ac:dyDescent="0.3">
      <c r="B10" s="11" t="s">
        <v>4</v>
      </c>
      <c r="C10" s="12">
        <f>C5*12%</f>
        <v>12</v>
      </c>
      <c r="D10" s="12">
        <f>D5*12%</f>
        <v>13.799999999999999</v>
      </c>
      <c r="E10" s="12">
        <f t="shared" ref="D10:G10" si="3">E5*12%</f>
        <v>15.87</v>
      </c>
      <c r="F10" s="12">
        <f t="shared" si="3"/>
        <v>18.250499999999999</v>
      </c>
      <c r="G10" s="12">
        <f t="shared" si="3"/>
        <v>20.988074999999998</v>
      </c>
      <c r="H10" s="13">
        <f>H5*12%</f>
        <v>24.136286249999998</v>
      </c>
    </row>
    <row r="11" spans="2:8" x14ac:dyDescent="0.3">
      <c r="B11" s="11" t="s">
        <v>5</v>
      </c>
      <c r="C11" s="12">
        <f>C9+C10</f>
        <v>22</v>
      </c>
      <c r="D11" s="12">
        <f>D9+D10</f>
        <v>23.799999999999997</v>
      </c>
      <c r="E11" s="12">
        <f t="shared" ref="D11:H11" si="4">E9+E10</f>
        <v>25.869999999999997</v>
      </c>
      <c r="F11" s="12">
        <f t="shared" si="4"/>
        <v>28.250499999999999</v>
      </c>
      <c r="G11" s="12">
        <f t="shared" si="4"/>
        <v>30.988074999999998</v>
      </c>
      <c r="H11" s="13">
        <f t="shared" si="4"/>
        <v>34.136286249999998</v>
      </c>
    </row>
    <row r="12" spans="2:8" x14ac:dyDescent="0.3">
      <c r="B12" s="11"/>
      <c r="C12" s="12"/>
      <c r="D12" s="12"/>
      <c r="E12" s="12"/>
      <c r="F12" s="12"/>
      <c r="G12" s="12"/>
      <c r="H12" s="13"/>
    </row>
    <row r="13" spans="2:8" ht="15" thickBot="1" x14ac:dyDescent="0.35">
      <c r="B13" s="14" t="s">
        <v>6</v>
      </c>
      <c r="C13" s="15">
        <f>C7-C11</f>
        <v>18</v>
      </c>
      <c r="D13" s="15">
        <f>D7-D11</f>
        <v>22.200000000000003</v>
      </c>
      <c r="E13" s="15">
        <f t="shared" ref="D13:H13" si="5">E7-E11</f>
        <v>27.030000000000008</v>
      </c>
      <c r="F13" s="15">
        <f t="shared" si="5"/>
        <v>32.584500000000006</v>
      </c>
      <c r="G13" s="15">
        <f t="shared" si="5"/>
        <v>38.972175000000007</v>
      </c>
      <c r="H13" s="16">
        <f t="shared" si="5"/>
        <v>46.318001250000009</v>
      </c>
    </row>
    <row r="15" spans="2:8" ht="15" thickBot="1" x14ac:dyDescent="0.35"/>
    <row r="16" spans="2:8" x14ac:dyDescent="0.3">
      <c r="B16" s="8"/>
      <c r="C16" s="9" t="s">
        <v>7</v>
      </c>
      <c r="D16" s="9" t="s">
        <v>8</v>
      </c>
      <c r="E16" s="9" t="s">
        <v>9</v>
      </c>
      <c r="F16" s="9" t="s">
        <v>10</v>
      </c>
      <c r="G16" s="9" t="s">
        <v>11</v>
      </c>
      <c r="H16" s="10" t="s">
        <v>12</v>
      </c>
    </row>
    <row r="17" spans="2:8" x14ac:dyDescent="0.3">
      <c r="B17" s="11" t="s">
        <v>0</v>
      </c>
      <c r="C17" s="12">
        <v>130</v>
      </c>
      <c r="D17" s="12">
        <f>C17+19.5</f>
        <v>149.5</v>
      </c>
      <c r="E17" s="12">
        <v>171.92500000000001</v>
      </c>
      <c r="F17" s="12">
        <v>197.71379999999999</v>
      </c>
      <c r="G17" s="12">
        <v>227.3708</v>
      </c>
      <c r="H17" s="13">
        <v>261.47640000000001</v>
      </c>
    </row>
    <row r="18" spans="2:8" x14ac:dyDescent="0.3">
      <c r="B18" s="11" t="s">
        <v>1</v>
      </c>
      <c r="C18" s="12">
        <v>78</v>
      </c>
      <c r="D18" s="12">
        <v>89.7</v>
      </c>
      <c r="E18" s="12">
        <v>103.155</v>
      </c>
      <c r="F18" s="12">
        <v>118.6283</v>
      </c>
      <c r="G18" s="12">
        <v>136.42250000000001</v>
      </c>
      <c r="H18" s="13">
        <v>156.88589999999999</v>
      </c>
    </row>
    <row r="19" spans="2:8" x14ac:dyDescent="0.3">
      <c r="B19" s="11" t="s">
        <v>2</v>
      </c>
      <c r="C19" s="12">
        <f>C17-C18</f>
        <v>52</v>
      </c>
      <c r="D19" s="12">
        <f t="shared" ref="D19:H19" si="6">D17-D18</f>
        <v>59.8</v>
      </c>
      <c r="E19" s="12">
        <f t="shared" si="6"/>
        <v>68.77000000000001</v>
      </c>
      <c r="F19" s="12">
        <f t="shared" si="6"/>
        <v>79.085499999999996</v>
      </c>
      <c r="G19" s="12">
        <f t="shared" si="6"/>
        <v>90.948299999999989</v>
      </c>
      <c r="H19" s="13">
        <f t="shared" si="6"/>
        <v>104.59050000000002</v>
      </c>
    </row>
    <row r="20" spans="2:8" x14ac:dyDescent="0.3">
      <c r="B20" s="11"/>
      <c r="C20" s="12"/>
      <c r="D20" s="12"/>
      <c r="E20" s="12"/>
      <c r="F20" s="12"/>
      <c r="G20" s="12"/>
      <c r="H20" s="13"/>
    </row>
    <row r="21" spans="2:8" x14ac:dyDescent="0.3">
      <c r="B21" s="11" t="s">
        <v>3</v>
      </c>
      <c r="C21" s="12">
        <v>10</v>
      </c>
      <c r="D21" s="12">
        <v>10</v>
      </c>
      <c r="E21" s="12">
        <v>10</v>
      </c>
      <c r="F21" s="12">
        <v>10</v>
      </c>
      <c r="G21" s="12">
        <v>10</v>
      </c>
      <c r="H21" s="13">
        <v>10</v>
      </c>
    </row>
    <row r="22" spans="2:8" x14ac:dyDescent="0.3">
      <c r="B22" s="11" t="s">
        <v>4</v>
      </c>
      <c r="C22" s="12">
        <v>15.6</v>
      </c>
      <c r="D22" s="12">
        <v>17.940000000000001</v>
      </c>
      <c r="E22" s="12">
        <v>20.631</v>
      </c>
      <c r="F22" s="12">
        <v>23.725650000000002</v>
      </c>
      <c r="G22" s="12">
        <v>27.284500000000001</v>
      </c>
      <c r="H22" s="13">
        <v>31.37717</v>
      </c>
    </row>
    <row r="23" spans="2:8" x14ac:dyDescent="0.3">
      <c r="B23" s="11" t="s">
        <v>5</v>
      </c>
      <c r="C23" s="12">
        <f>C21+C22</f>
        <v>25.6</v>
      </c>
      <c r="D23" s="12">
        <f t="shared" ref="D23:H23" si="7">D21+D22</f>
        <v>27.94</v>
      </c>
      <c r="E23" s="12">
        <f t="shared" si="7"/>
        <v>30.631</v>
      </c>
      <c r="F23" s="12">
        <f t="shared" si="7"/>
        <v>33.725650000000002</v>
      </c>
      <c r="G23" s="12">
        <f t="shared" si="7"/>
        <v>37.284500000000001</v>
      </c>
      <c r="H23" s="13">
        <f t="shared" si="7"/>
        <v>41.37717</v>
      </c>
    </row>
    <row r="24" spans="2:8" x14ac:dyDescent="0.3">
      <c r="B24" s="11"/>
      <c r="C24" s="12"/>
      <c r="D24" s="12"/>
      <c r="E24" s="12"/>
      <c r="F24" s="12"/>
      <c r="G24" s="12"/>
      <c r="H24" s="13"/>
    </row>
    <row r="25" spans="2:8" ht="15" thickBot="1" x14ac:dyDescent="0.35">
      <c r="B25" s="14" t="s">
        <v>6</v>
      </c>
      <c r="C25" s="15">
        <f>C19-C23</f>
        <v>26.4</v>
      </c>
      <c r="D25" s="15">
        <f t="shared" ref="D25:H25" si="8">D19-D23</f>
        <v>31.859999999999996</v>
      </c>
      <c r="E25" s="15">
        <f t="shared" si="8"/>
        <v>38.13900000000001</v>
      </c>
      <c r="F25" s="15">
        <f t="shared" si="8"/>
        <v>45.359849999999994</v>
      </c>
      <c r="G25" s="15">
        <f t="shared" si="8"/>
        <v>53.663799999999988</v>
      </c>
      <c r="H25" s="16">
        <f t="shared" si="8"/>
        <v>63.21333000000002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D5E5-AD19-4A42-B325-4D4E7FE95A44}">
  <dimension ref="B3:F14"/>
  <sheetViews>
    <sheetView tabSelected="1" zoomScale="139" workbookViewId="0">
      <selection activeCell="B7" sqref="B7:E13"/>
    </sheetView>
  </sheetViews>
  <sheetFormatPr baseColWidth="10" defaultRowHeight="14.4" x14ac:dyDescent="0.3"/>
  <cols>
    <col min="2" max="2" width="13" customWidth="1"/>
  </cols>
  <sheetData>
    <row r="3" spans="2:6" ht="28.8" x14ac:dyDescent="0.3">
      <c r="B3" s="6" t="s">
        <v>13</v>
      </c>
      <c r="C3" s="6"/>
    </row>
    <row r="5" spans="2:6" x14ac:dyDescent="0.3">
      <c r="B5" s="7" t="s">
        <v>14</v>
      </c>
      <c r="C5" s="7"/>
      <c r="D5" s="7"/>
      <c r="E5" s="7"/>
      <c r="F5" s="7"/>
    </row>
    <row r="6" spans="2:6" ht="15" thickBot="1" x14ac:dyDescent="0.35"/>
    <row r="7" spans="2:6" ht="16.8" thickTop="1" thickBot="1" x14ac:dyDescent="0.35">
      <c r="C7" s="1" t="s">
        <v>15</v>
      </c>
      <c r="D7" s="1" t="s">
        <v>16</v>
      </c>
      <c r="E7" s="1" t="s">
        <v>17</v>
      </c>
      <c r="F7" s="1" t="s">
        <v>18</v>
      </c>
    </row>
    <row r="8" spans="2:6" ht="15.6" thickTop="1" thickBot="1" x14ac:dyDescent="0.35">
      <c r="B8" s="3" t="s">
        <v>19</v>
      </c>
      <c r="C8" s="4">
        <v>150000</v>
      </c>
      <c r="D8" s="4">
        <v>350000</v>
      </c>
      <c r="E8" s="4">
        <v>525000</v>
      </c>
      <c r="F8" s="4">
        <f>SUM(C8:E8)</f>
        <v>1025000</v>
      </c>
    </row>
    <row r="9" spans="2:6" ht="15.6" thickTop="1" thickBot="1" x14ac:dyDescent="0.35">
      <c r="B9" s="3" t="s">
        <v>20</v>
      </c>
      <c r="C9" s="4">
        <v>267000</v>
      </c>
      <c r="D9" s="4">
        <v>225000</v>
      </c>
      <c r="E9" s="4">
        <v>427000</v>
      </c>
      <c r="F9" s="4">
        <f t="shared" ref="F9:F12" si="0">SUM(C9:E9)</f>
        <v>919000</v>
      </c>
    </row>
    <row r="10" spans="2:6" ht="15.6" thickTop="1" thickBot="1" x14ac:dyDescent="0.35">
      <c r="B10" s="3" t="s">
        <v>20</v>
      </c>
      <c r="C10" s="4">
        <v>345000</v>
      </c>
      <c r="D10" s="4">
        <v>300000</v>
      </c>
      <c r="E10" s="4">
        <v>312000</v>
      </c>
      <c r="F10" s="4">
        <f t="shared" si="0"/>
        <v>957000</v>
      </c>
    </row>
    <row r="11" spans="2:6" ht="15.6" thickTop="1" thickBot="1" x14ac:dyDescent="0.35">
      <c r="B11" s="3" t="s">
        <v>19</v>
      </c>
      <c r="C11" s="4">
        <v>200000</v>
      </c>
      <c r="D11" s="4">
        <v>340000</v>
      </c>
      <c r="E11" s="4">
        <v>387000</v>
      </c>
      <c r="F11" s="4">
        <f t="shared" si="0"/>
        <v>927000</v>
      </c>
    </row>
    <row r="12" spans="2:6" ht="15.6" thickTop="1" thickBot="1" x14ac:dyDescent="0.35">
      <c r="B12" s="3" t="s">
        <v>19</v>
      </c>
      <c r="C12" s="4">
        <v>110000</v>
      </c>
      <c r="D12" s="4">
        <v>460000</v>
      </c>
      <c r="E12" s="4">
        <v>237000</v>
      </c>
      <c r="F12" s="4">
        <f t="shared" si="0"/>
        <v>807000</v>
      </c>
    </row>
    <row r="13" spans="2:6" ht="16.8" thickTop="1" thickBot="1" x14ac:dyDescent="0.35">
      <c r="B13" s="2" t="s">
        <v>21</v>
      </c>
      <c r="C13" s="5">
        <f>SUM(C8:C12)</f>
        <v>1072000</v>
      </c>
      <c r="D13" s="5">
        <f t="shared" ref="D13:F13" si="1">SUM(D8:D12)</f>
        <v>1675000</v>
      </c>
      <c r="E13" s="5">
        <f t="shared" si="1"/>
        <v>1888000</v>
      </c>
      <c r="F13" s="5">
        <f t="shared" si="1"/>
        <v>4635000</v>
      </c>
    </row>
    <row r="14" spans="2:6" ht="15" thickTop="1" x14ac:dyDescent="0.3"/>
  </sheetData>
  <mergeCells count="2">
    <mergeCell ref="B3:C3"/>
    <mergeCell ref="B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1</vt:lpstr>
      <vt:lpstr>Práctica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2025-03-06T08:32:47Z</dcterms:created>
  <dcterms:modified xsi:type="dcterms:W3CDTF">2025-03-08T04:37:17Z</dcterms:modified>
</cp:coreProperties>
</file>