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type Scan Results" sheetId="1" r:id="rId4"/>
    <sheet state="visible" name="Owasp Proxy Result" sheetId="2" r:id="rId5"/>
    <sheet state="visible" name="SnykScan" sheetId="3" r:id="rId6"/>
    <sheet state="visible" name="Metric Prototype" sheetId="4" r:id="rId7"/>
    <sheet state="visible" name="ComparisonPrototypeAndOwaspScan" sheetId="5" r:id="rId8"/>
    <sheet state="visible" name="Metric Owasp Scan" sheetId="6" r:id="rId9"/>
  </sheets>
  <definedNames/>
  <calcPr/>
</workbook>
</file>

<file path=xl/sharedStrings.xml><?xml version="1.0" encoding="utf-8"?>
<sst xmlns="http://schemas.openxmlformats.org/spreadsheetml/2006/main" count="2771" uniqueCount="636">
  <si>
    <t>RegisterLOGINBetaMedium</t>
  </si>
  <si>
    <t>RegisterLOGINBetaStrong</t>
  </si>
  <si>
    <t>ExecuteOnAssignementEach</t>
  </si>
  <si>
    <t>ExecuteOnAssignementEachStrong</t>
  </si>
  <si>
    <t>Strength</t>
  </si>
  <si>
    <t>Progress</t>
  </si>
  <si>
    <t>Elapsed</t>
  </si>
  <si>
    <t>Reqs</t>
  </si>
  <si>
    <t>Alerts</t>
  </si>
  <si>
    <t>Status</t>
  </si>
  <si>
    <t>Analyser</t>
  </si>
  <si>
    <t>00:00.171</t>
  </si>
  <si>
    <t>00:00.202</t>
  </si>
  <si>
    <t>00:00.244</t>
  </si>
  <si>
    <t>00:00.266</t>
  </si>
  <si>
    <t>Plugin</t>
  </si>
  <si>
    <t>Path Traversal</t>
  </si>
  <si>
    <t>Medium</t>
  </si>
  <si>
    <t>00:01.515</t>
  </si>
  <si>
    <t>Completed</t>
  </si>
  <si>
    <t>High</t>
  </si>
  <si>
    <t>00:01.749</t>
  </si>
  <si>
    <t>00:01.866</t>
  </si>
  <si>
    <t>00:02.176</t>
  </si>
  <si>
    <t>Remote File Inclusion</t>
  </si>
  <si>
    <t>00:00.471</t>
  </si>
  <si>
    <t>00:01.133</t>
  </si>
  <si>
    <t>00:01.391</t>
  </si>
  <si>
    <t>00:01.775</t>
  </si>
  <si>
    <t>Source Code Disclosure - /WEB-INF folder</t>
  </si>
  <si>
    <t>00:00.009</t>
  </si>
  <si>
    <t>Source Code Disclosure - CVE-2012-1823</t>
  </si>
  <si>
    <t>00:00.001</t>
  </si>
  <si>
    <t>Skipped, scan rule does not target selected technologies.</t>
  </si>
  <si>
    <t>00:00.012</t>
  </si>
  <si>
    <t>00:00.004</t>
  </si>
  <si>
    <t>Heartbleed OpenSSL Vulnerability</t>
  </si>
  <si>
    <t>00:00.017</t>
  </si>
  <si>
    <t>Remote Code Execution - CVE-2012-1823</t>
  </si>
  <si>
    <t>00:00.000</t>
  </si>
  <si>
    <t>00:00.020</t>
  </si>
  <si>
    <t>00:00.010</t>
  </si>
  <si>
    <t>00:00.015</t>
  </si>
  <si>
    <t>External Redirect</t>
  </si>
  <si>
    <t>00:00.413</t>
  </si>
  <si>
    <t>00:00.445</t>
  </si>
  <si>
    <t>00:01.199</t>
  </si>
  <si>
    <t>00:00.808</t>
  </si>
  <si>
    <t>Server Side Include</t>
  </si>
  <si>
    <t>00:00.138</t>
  </si>
  <si>
    <t>00:00.115</t>
  </si>
  <si>
    <t>00:00.320</t>
  </si>
  <si>
    <t>00:00.370</t>
  </si>
  <si>
    <t>Cross Site Scripting (Reflected)</t>
  </si>
  <si>
    <t>00:00.237</t>
  </si>
  <si>
    <t>00:00.234</t>
  </si>
  <si>
    <t>00:00.402</t>
  </si>
  <si>
    <t>00:01.217</t>
  </si>
  <si>
    <t>Cross Site Scripting (Persistent) - Prime</t>
  </si>
  <si>
    <t>00:00.110</t>
  </si>
  <si>
    <t>00:00.064</t>
  </si>
  <si>
    <t>00:00.127</t>
  </si>
  <si>
    <t>00:00.158</t>
  </si>
  <si>
    <t>Cross Site Scripting (Persistent) - Spider</t>
  </si>
  <si>
    <t>00:00.235</t>
  </si>
  <si>
    <t>00:00.201</t>
  </si>
  <si>
    <t>00:00.656</t>
  </si>
  <si>
    <t>00:01.004</t>
  </si>
  <si>
    <t>Cross Site Scripting (Persistent)</t>
  </si>
  <si>
    <t>00:00.114</t>
  </si>
  <si>
    <t>00:00.087</t>
  </si>
  <si>
    <t>00:00.159</t>
  </si>
  <si>
    <t>00:00.098</t>
  </si>
  <si>
    <t>SQL Injection</t>
  </si>
  <si>
    <t>00:00.788</t>
  </si>
  <si>
    <t>00:01.319</t>
  </si>
  <si>
    <t>00:02.241</t>
  </si>
  <si>
    <t>00:03.034</t>
  </si>
  <si>
    <t>SQL Injection - MySQL</t>
  </si>
  <si>
    <t>00:00.216</t>
  </si>
  <si>
    <t>00:00.313</t>
  </si>
  <si>
    <t>00:00.646</t>
  </si>
  <si>
    <t>00:00.748</t>
  </si>
  <si>
    <t>SQL Injection - Hypersonic SQL</t>
  </si>
  <si>
    <t>SQL Injection - Oracle</t>
  </si>
  <si>
    <t>SQL Injection - PostgreSQL</t>
  </si>
  <si>
    <t>SQL Injection - SQLite</t>
  </si>
  <si>
    <t>00:00.376</t>
  </si>
  <si>
    <t>00:00.589</t>
  </si>
  <si>
    <t>00:00.640</t>
  </si>
  <si>
    <t>00:01.631</t>
  </si>
  <si>
    <t>Cross Site Scripting (DOM Based)</t>
  </si>
  <si>
    <t>00:34.372</t>
  </si>
  <si>
    <t>01:24.369</t>
  </si>
  <si>
    <t>00:51.533</t>
  </si>
  <si>
    <t>01:50.199</t>
  </si>
  <si>
    <t>SQL Injection - MsSQL</t>
  </si>
  <si>
    <t>00:00.564</t>
  </si>
  <si>
    <t>Log4Shell</t>
  </si>
  <si>
    <t>Skipped, no Active Scan OAST service is selected..</t>
  </si>
  <si>
    <t>Spring4Shell</t>
  </si>
  <si>
    <t>00:01.644</t>
  </si>
  <si>
    <t>00:01.144</t>
  </si>
  <si>
    <t>00:01.797</t>
  </si>
  <si>
    <t>Server Side Code Injection</t>
  </si>
  <si>
    <t>Remote OS Command Injection</t>
  </si>
  <si>
    <t>00:00.811</t>
  </si>
  <si>
    <t>00:00.662</t>
  </si>
  <si>
    <t>00:01.080</t>
  </si>
  <si>
    <t>00:01.109</t>
  </si>
  <si>
    <t>XPath Injection</t>
  </si>
  <si>
    <t>00:00.106</t>
  </si>
  <si>
    <t>00:00.102</t>
  </si>
  <si>
    <t>XML External Entity Attack</t>
  </si>
  <si>
    <t>00:00.061</t>
  </si>
  <si>
    <t>00:00.069</t>
  </si>
  <si>
    <t>00:00.112</t>
  </si>
  <si>
    <t>00:00.090</t>
  </si>
  <si>
    <t>Generic Padding Oracle</t>
  </si>
  <si>
    <t>00:00.057</t>
  </si>
  <si>
    <t>00:00.327</t>
  </si>
  <si>
    <t>00:00.123</t>
  </si>
  <si>
    <t>00:00.111</t>
  </si>
  <si>
    <t>Cloud Metadata Potentially Exposed</t>
  </si>
  <si>
    <t>00:00.007</t>
  </si>
  <si>
    <t>00:00.008</t>
  </si>
  <si>
    <t>00:00.013</t>
  </si>
  <si>
    <t>Server Side Template Injection</t>
  </si>
  <si>
    <t>00:00.366</t>
  </si>
  <si>
    <t>00:01.384</t>
  </si>
  <si>
    <t>00:00.407</t>
  </si>
  <si>
    <t>Server Side Template Injection (Blind)</t>
  </si>
  <si>
    <t>00:00.088</t>
  </si>
  <si>
    <t>00:00.092</t>
  </si>
  <si>
    <t>00:00.639</t>
  </si>
  <si>
    <t>00:00.227</t>
  </si>
  <si>
    <t>Directory Browsing</t>
  </si>
  <si>
    <t>00:00.193</t>
  </si>
  <si>
    <t>00:00.185</t>
  </si>
  <si>
    <t>00:00.363</t>
  </si>
  <si>
    <t>00:00.233</t>
  </si>
  <si>
    <t>Buffer Overflow</t>
  </si>
  <si>
    <t>Format String Error</t>
  </si>
  <si>
    <t>CRLF Injection</t>
  </si>
  <si>
    <t>00:00.169</t>
  </si>
  <si>
    <t>00:01.078</t>
  </si>
  <si>
    <t>00:00.337</t>
  </si>
  <si>
    <t>Parameter Tampering</t>
  </si>
  <si>
    <t>00:00.241</t>
  </si>
  <si>
    <t>00:00.268</t>
  </si>
  <si>
    <t>00:00.842</t>
  </si>
  <si>
    <t>ELMAH Information Leak</t>
  </si>
  <si>
    <t>00:00.003</t>
  </si>
  <si>
    <t>00:00.002</t>
  </si>
  <si>
    <t>Trace.axd Information Leak</t>
  </si>
  <si>
    <t>00:00.081</t>
  </si>
  <si>
    <t>00:00.126</t>
  </si>
  <si>
    <t>00:00.091</t>
  </si>
  <si>
    <t>.htaccess Information Leak</t>
  </si>
  <si>
    <t>.env Information Leak</t>
  </si>
  <si>
    <t>00:00.060</t>
  </si>
  <si>
    <t>00:00.145</t>
  </si>
  <si>
    <t>Hidden File Finder</t>
  </si>
  <si>
    <t>00:00.133</t>
  </si>
  <si>
    <t>00:00.074</t>
  </si>
  <si>
    <t>00:00.486</t>
  </si>
  <si>
    <t>00:00.220</t>
  </si>
  <si>
    <t>Spring Actuator Information Leak</t>
  </si>
  <si>
    <t>00:00.029</t>
  </si>
  <si>
    <t>XSLT Injection</t>
  </si>
  <si>
    <t>00:00.140</t>
  </si>
  <si>
    <t>00:00.166</t>
  </si>
  <si>
    <t>00:00.518</t>
  </si>
  <si>
    <t>00:00.342</t>
  </si>
  <si>
    <t>GET for POST</t>
  </si>
  <si>
    <t>00:00.085</t>
  </si>
  <si>
    <t>00:00.101</t>
  </si>
  <si>
    <t>User Agent Fuzzer</t>
  </si>
  <si>
    <t>00:01.975</t>
  </si>
  <si>
    <t>00:01.643</t>
  </si>
  <si>
    <t>00:06.247</t>
  </si>
  <si>
    <t>00:05.603</t>
  </si>
  <si>
    <t>Script Active Scan Rules</t>
  </si>
  <si>
    <t>Skipped, no scripts enabled.</t>
  </si>
  <si>
    <t>Source Code Disclosure - Git</t>
  </si>
  <si>
    <t>00:00.096</t>
  </si>
  <si>
    <t>00:00.141</t>
  </si>
  <si>
    <t>Source Code Disclosure - File Inclusion</t>
  </si>
  <si>
    <t>00:01.373</t>
  </si>
  <si>
    <t>00:00.254</t>
  </si>
  <si>
    <t>00:00.353</t>
  </si>
  <si>
    <t>Remote Code Execution - Shell Shock</t>
  </si>
  <si>
    <t>00:00.049</t>
  </si>
  <si>
    <t>00:00.255</t>
  </si>
  <si>
    <t>00:00.136</t>
  </si>
  <si>
    <t>Httpoxy - Proxy Header Misuse</t>
  </si>
  <si>
    <t>00:04.621</t>
  </si>
  <si>
    <t>00:04.427</t>
  </si>
  <si>
    <t>00:09.456</t>
  </si>
  <si>
    <t>00:09.895</t>
  </si>
  <si>
    <t>Cross-Domain Misconfiguration</t>
  </si>
  <si>
    <t>00:00.005</t>
  </si>
  <si>
    <t>Session Fixation</t>
  </si>
  <si>
    <t>00:00.058</t>
  </si>
  <si>
    <t>00:00.046</t>
  </si>
  <si>
    <t>00:00.078</t>
  </si>
  <si>
    <t>00:00.067</t>
  </si>
  <si>
    <t>Out of Band XSS</t>
  </si>
  <si>
    <t>00:00.132</t>
  </si>
  <si>
    <t>00:00.162</t>
  </si>
  <si>
    <t>00:00.362</t>
  </si>
  <si>
    <t>00:00.253</t>
  </si>
  <si>
    <t>Server Side Request Forgery</t>
  </si>
  <si>
    <t>00:00.047</t>
  </si>
  <si>
    <t>00:00.050</t>
  </si>
  <si>
    <t>00:00.260</t>
  </si>
  <si>
    <t>00:00.151</t>
  </si>
  <si>
    <t>Text4shell (CVE-2022-42889)</t>
  </si>
  <si>
    <t>Expression Language Injection</t>
  </si>
  <si>
    <t>00:00.059</t>
  </si>
  <si>
    <t>00:00.052</t>
  </si>
  <si>
    <t>00:00.338</t>
  </si>
  <si>
    <t>SOAP Action Spoofing</t>
  </si>
  <si>
    <t>00:00.044</t>
  </si>
  <si>
    <t>00:00.056</t>
  </si>
  <si>
    <t>00:00.080</t>
  </si>
  <si>
    <t>00:00.075</t>
  </si>
  <si>
    <t>SOAP XML Injection</t>
  </si>
  <si>
    <t>00:00.103</t>
  </si>
  <si>
    <t>Source Code Disclosure - SVN</t>
  </si>
  <si>
    <t>00:00.094</t>
  </si>
  <si>
    <t>00:00.225</t>
  </si>
  <si>
    <t>00:00.212</t>
  </si>
  <si>
    <t>Relative Path Confusion</t>
  </si>
  <si>
    <t>00:00.135</t>
  </si>
  <si>
    <t>00:00.229</t>
  </si>
  <si>
    <t>00:00.163</t>
  </si>
  <si>
    <t>Backup File Disclosure</t>
  </si>
  <si>
    <t>00:02.977</t>
  </si>
  <si>
    <t>00:05.698</t>
  </si>
  <si>
    <t>00:08.335</t>
  </si>
  <si>
    <t>00:17.862</t>
  </si>
  <si>
    <t>HTTP Only Site</t>
  </si>
  <si>
    <t>00:00.032</t>
  </si>
  <si>
    <t>Anti-CSRF Tokens Check</t>
  </si>
  <si>
    <t>00:02.905</t>
  </si>
  <si>
    <t>00:04.503</t>
  </si>
  <si>
    <t>Integer Overflow Error</t>
  </si>
  <si>
    <t>Proxy Disclosure</t>
  </si>
  <si>
    <t>00:00.641</t>
  </si>
  <si>
    <t>00:00.587</t>
  </si>
  <si>
    <t>00:01.177</t>
  </si>
  <si>
    <t>00:00.973</t>
  </si>
  <si>
    <t>Bypassing 403</t>
  </si>
  <si>
    <t>00:00.152</t>
  </si>
  <si>
    <t>00:00.907</t>
  </si>
  <si>
    <t>00:00.610</t>
  </si>
  <si>
    <t>CORS Header</t>
  </si>
  <si>
    <t>00:09.817</t>
  </si>
  <si>
    <t>00:09.641</t>
  </si>
  <si>
    <t>00:14.968</t>
  </si>
  <si>
    <t>00:12.791</t>
  </si>
  <si>
    <t>Exponential Entity Expansion (Billion Laughs Attack)</t>
  </si>
  <si>
    <t>00:00.040</t>
  </si>
  <si>
    <t>00:00.116</t>
  </si>
  <si>
    <t>00:00.204</t>
  </si>
  <si>
    <t>00:00.083</t>
  </si>
  <si>
    <t>Insecure HTTP Method</t>
  </si>
  <si>
    <t>00:00.536</t>
  </si>
  <si>
    <t>00:00.871</t>
  </si>
  <si>
    <t>00:00.390</t>
  </si>
  <si>
    <t>00:01.299</t>
  </si>
  <si>
    <t>HTTPS Content Available via HTTP</t>
  </si>
  <si>
    <t>00:00.045</t>
  </si>
  <si>
    <t>00:00.054</t>
  </si>
  <si>
    <t>00:00.119</t>
  </si>
  <si>
    <t>00:00.065</t>
  </si>
  <si>
    <t>HTTP Parameter Pollution</t>
  </si>
  <si>
    <t>00:00.038</t>
  </si>
  <si>
    <t>00:00.463</t>
  </si>
  <si>
    <t>00:00.825</t>
  </si>
  <si>
    <t>Possible Username Enumeration</t>
  </si>
  <si>
    <t>Skipped</t>
  </si>
  <si>
    <t>Cookie Slack Detector</t>
  </si>
  <si>
    <t>00:00.312</t>
  </si>
  <si>
    <t>00:00.217</t>
  </si>
  <si>
    <t>00:00.601</t>
  </si>
  <si>
    <t>Totals</t>
  </si>
  <si>
    <t>01:51.954</t>
  </si>
  <si>
    <t>02:37.786</t>
  </si>
  <si>
    <t>02:34.331</t>
  </si>
  <si>
    <t>03:36.377</t>
  </si>
  <si>
    <t xml:space="preserve">Endpoints </t>
  </si>
  <si>
    <t>AverageNumOfEndpoints</t>
  </si>
  <si>
    <t>Autnehticated Spec Tech Strong Beta</t>
  </si>
  <si>
    <t>Authenticated SpecTech Strong MediumBeta</t>
  </si>
  <si>
    <t>NotAuthSpecTech MediumBeta</t>
  </si>
  <si>
    <t>NotAuthSpecTech Strongbeta</t>
  </si>
  <si>
    <t>00:00.198</t>
  </si>
  <si>
    <t>00:00.093</t>
  </si>
  <si>
    <t>00:00.063</t>
  </si>
  <si>
    <t>00:01.110</t>
  </si>
  <si>
    <t>00:00.441</t>
  </si>
  <si>
    <t>00:00.671</t>
  </si>
  <si>
    <t>00:00.758</t>
  </si>
  <si>
    <t>00:00.708</t>
  </si>
  <si>
    <t>00:00.274</t>
  </si>
  <si>
    <t>00:00.418</t>
  </si>
  <si>
    <t>00:00.510</t>
  </si>
  <si>
    <t>00:00.006</t>
  </si>
  <si>
    <t>00:00.016</t>
  </si>
  <si>
    <t>00:00.021</t>
  </si>
  <si>
    <t>00:00.039</t>
  </si>
  <si>
    <t>00:00.421</t>
  </si>
  <si>
    <t>00:00.318</t>
  </si>
  <si>
    <t>00:00.068</t>
  </si>
  <si>
    <t>00:00.100</t>
  </si>
  <si>
    <t>00:00.175</t>
  </si>
  <si>
    <t>00:00.196</t>
  </si>
  <si>
    <t>00:00.228</t>
  </si>
  <si>
    <t>00:00.033</t>
  </si>
  <si>
    <t>00:00.089</t>
  </si>
  <si>
    <t>00:00.191</t>
  </si>
  <si>
    <t>00:00.084</t>
  </si>
  <si>
    <t>00:00.025</t>
  </si>
  <si>
    <t>00:00.011</t>
  </si>
  <si>
    <t>00:01.027</t>
  </si>
  <si>
    <t>00:00.509</t>
  </si>
  <si>
    <t>00:00.912</t>
  </si>
  <si>
    <t>00:00.837</t>
  </si>
  <si>
    <t>00:00.339</t>
  </si>
  <si>
    <t>00:00.157</t>
  </si>
  <si>
    <t>00:00.269</t>
  </si>
  <si>
    <t>00:00.449</t>
  </si>
  <si>
    <t>00:00.750</t>
  </si>
  <si>
    <t>00:00.272</t>
  </si>
  <si>
    <t>00:00.688</t>
  </si>
  <si>
    <t>00:35.844</t>
  </si>
  <si>
    <t>00:19.654</t>
  </si>
  <si>
    <t>00:42.831</t>
  </si>
  <si>
    <t>01:12.452</t>
  </si>
  <si>
    <t>00:00.223</t>
  </si>
  <si>
    <t>00:00.301</t>
  </si>
  <si>
    <t>00:01.364</t>
  </si>
  <si>
    <t>00:00.928</t>
  </si>
  <si>
    <t>00:00.524</t>
  </si>
  <si>
    <t>00:00.966</t>
  </si>
  <si>
    <t>00:00.079</t>
  </si>
  <si>
    <t>00:00.027</t>
  </si>
  <si>
    <t>00:00.024</t>
  </si>
  <si>
    <t>00:00.289</t>
  </si>
  <si>
    <t>00:01.035</t>
  </si>
  <si>
    <t>00:00.380</t>
  </si>
  <si>
    <t>00:00.280</t>
  </si>
  <si>
    <t>00:00.037</t>
  </si>
  <si>
    <t>00:00.314</t>
  </si>
  <si>
    <t>00:00.276</t>
  </si>
  <si>
    <t>00:00.149</t>
  </si>
  <si>
    <t>00:00.451</t>
  </si>
  <si>
    <t>00:00.199</t>
  </si>
  <si>
    <t>00:00.281</t>
  </si>
  <si>
    <t>00:00.224</t>
  </si>
  <si>
    <t>00:00.264</t>
  </si>
  <si>
    <t>00:00.150</t>
  </si>
  <si>
    <t>00:00.018</t>
  </si>
  <si>
    <t>00:00.226</t>
  </si>
  <si>
    <t>00:00.263</t>
  </si>
  <si>
    <t>00:00.251</t>
  </si>
  <si>
    <t>00:01.562</t>
  </si>
  <si>
    <t>00:02.248</t>
  </si>
  <si>
    <t>00:04.175</t>
  </si>
  <si>
    <t>00:03.010</t>
  </si>
  <si>
    <t>00:00.053</t>
  </si>
  <si>
    <t>00:02.339</t>
  </si>
  <si>
    <t>00:03.006</t>
  </si>
  <si>
    <t>00:05.233</t>
  </si>
  <si>
    <t>00:03.734</t>
  </si>
  <si>
    <t>00:00.014</t>
  </si>
  <si>
    <t>00:00.095</t>
  </si>
  <si>
    <t>00:00.139</t>
  </si>
  <si>
    <t>00:00.030</t>
  </si>
  <si>
    <t>00:00.036</t>
  </si>
  <si>
    <t>00:00.026</t>
  </si>
  <si>
    <t>00:00.022</t>
  </si>
  <si>
    <t>00:00.108</t>
  </si>
  <si>
    <t>00:00.118</t>
  </si>
  <si>
    <t>00:04.532</t>
  </si>
  <si>
    <t>00:02.242</t>
  </si>
  <si>
    <t>00:01.716</t>
  </si>
  <si>
    <t>00:03.507</t>
  </si>
  <si>
    <t>00:00.042</t>
  </si>
  <si>
    <t>00:00.160</t>
  </si>
  <si>
    <t>00:00.211</t>
  </si>
  <si>
    <t>00:00.248</t>
  </si>
  <si>
    <t>00:00.378</t>
  </si>
  <si>
    <t>00:00.435</t>
  </si>
  <si>
    <t>00:00.072</t>
  </si>
  <si>
    <t>00:00.257</t>
  </si>
  <si>
    <t>00:01.024</t>
  </si>
  <si>
    <t>00:01.337</t>
  </si>
  <si>
    <t>00:03.052</t>
  </si>
  <si>
    <t>00:02.481</t>
  </si>
  <si>
    <t>00:00.630</t>
  </si>
  <si>
    <t>00:00.746</t>
  </si>
  <si>
    <t>00:00.028</t>
  </si>
  <si>
    <t>00:00.019</t>
  </si>
  <si>
    <t>00:58.687</t>
  </si>
  <si>
    <t>00:19.518</t>
  </si>
  <si>
    <t>00:00.297</t>
  </si>
  <si>
    <t>00:00.358</t>
  </si>
  <si>
    <t>00:00.913</t>
  </si>
  <si>
    <t>00:00.884</t>
  </si>
  <si>
    <t>02:12.676</t>
  </si>
  <si>
    <t>01:13.492</t>
  </si>
  <si>
    <t>01:38.985</t>
  </si>
  <si>
    <t>01:54.608</t>
  </si>
  <si>
    <t>VulnPerTime</t>
  </si>
  <si>
    <t>Broken accesscontrol</t>
  </si>
  <si>
    <t>HijackSession.lesson/1</t>
  </si>
  <si>
    <t>IDOR.lesson/1</t>
  </si>
  <si>
    <t>IDOR.lesson/2</t>
  </si>
  <si>
    <t>IDOR.lesson/3</t>
  </si>
  <si>
    <t>IDOR.lesson/4</t>
  </si>
  <si>
    <t>MissingFunctionAC.lesson/1</t>
  </si>
  <si>
    <t>MissingFunctionAC.lesson/2</t>
  </si>
  <si>
    <t>MissingFunctionAC.lesson/3</t>
  </si>
  <si>
    <t>Injection</t>
  </si>
  <si>
    <t>SqlInjection.lesson/1</t>
  </si>
  <si>
    <t>src/main/java/org/owasp/webgoat/lessons/sqlinjection/introduction/SqlInjectionLesson9.java</t>
  </si>
  <si>
    <t>SqlInjection.lesson/2</t>
  </si>
  <si>
    <t>src/main/java/org/owasp/webgoat/lessons/sqlinjection/introduction/SqlInjectionLesson8.java</t>
  </si>
  <si>
    <t>Wahr</t>
  </si>
  <si>
    <t>SqlInjection.lesson/3</t>
  </si>
  <si>
    <t>SqlInjection.lesson/4</t>
  </si>
  <si>
    <t>SqlInjection.lesson/5</t>
  </si>
  <si>
    <t>src/main/java/org/owasp/webgoat/lessons/sqlinjection/introduction/SqlInjectionLesson5b.java</t>
  </si>
  <si>
    <t>SqlInjection.lesson/8</t>
  </si>
  <si>
    <t>src/main/java/org/owasp/webgoat/lessons/challenges/challenge5/Assignment5.java</t>
  </si>
  <si>
    <t>SqlInjection.lesson/9</t>
  </si>
  <si>
    <t>src/main/java/org/owasp/webgoat/lessons/sqlinjection/introduction/SqlInjectionLesson4.java</t>
  </si>
  <si>
    <t>SqlInjection.lesson/10</t>
  </si>
  <si>
    <t>src/main/java/org/owasp/webgoat/lessons/sqlinjection/introduction/SqlInjectionLesson3.java</t>
  </si>
  <si>
    <t>SqlInjection.lesson/11</t>
  </si>
  <si>
    <t>src/main/java/org/owasp/webgoat/lessons/sqlinjection/introduction/SqlInjectionLesson10.java</t>
  </si>
  <si>
    <t>SqlInjection.lesson/12</t>
  </si>
  <si>
    <t>src/main/java/org/owasp/webgoat/lessons/sqlinjection/introduction/SqlInjectionLesson5a.java</t>
  </si>
  <si>
    <t>SqlInjectionAdvanced.lesson/2</t>
  </si>
  <si>
    <t>src/main/java/org/owasp/webgoat/lessons/sqlinjection/introduction/SqlInjectionLesson5.java</t>
  </si>
  <si>
    <t>SqlInjectionAdvanced.lesson/4</t>
  </si>
  <si>
    <t>src/main/java/org/owasp/webgoat/lessons/sqlinjection/advanced/SqlInjectionLesson6a.java</t>
  </si>
  <si>
    <t>SqlInjectionAdvanced.lesson/5</t>
  </si>
  <si>
    <t>?</t>
  </si>
  <si>
    <t>src/main/java/org/owasp/webgoat/lessons/sqlinjection/introduction/SqlInjectionLesson2.java</t>
  </si>
  <si>
    <t>PathTraversal.lesson/1</t>
  </si>
  <si>
    <t>‎src/main/java/org/owasp/webgoat/lessons/sqlinjection/advanced/SqlInjectionChallenge.java</t>
  </si>
  <si>
    <t>PathTraversal.lesson/2</t>
  </si>
  <si>
    <t>‎src/main/java/org/owasp/webgoat/lessons/sqlinjection/mitigation/Servers.java</t>
  </si>
  <si>
    <t>PathTraversal.lesson/3</t>
  </si>
  <si>
    <t>‎src/main/java/org/owasp/webgoat/lessons/sqlinjection/mitigation/SqlOnlyInputValidation.java</t>
  </si>
  <si>
    <t>FALSCH</t>
  </si>
  <si>
    <t>PathTraversal.lesson/4</t>
  </si>
  <si>
    <t>‎src/main/java/org/owasp/webgoat/lessons/sqlinjection/mitigation/SqlOnlyInputValidationO</t>
  </si>
  <si>
    <t>PathTraversal.lesson/6</t>
  </si>
  <si>
    <t>src/main/java/org/owasp/webgoat/container/users/RegistrationController.java</t>
  </si>
  <si>
    <t>CrossSiteScripting.lesson/1</t>
  </si>
  <si>
    <t>WTHeaderKIDEndpoint.java#L89</t>
  </si>
  <si>
    <t>CrossSiteScripting.lesson/6</t>
  </si>
  <si>
    <t>CrossSiteScripting.lesson/9</t>
  </si>
  <si>
    <t>CrossSiteScripting.lesson/10</t>
  </si>
  <si>
    <t>PathTraversal</t>
  </si>
  <si>
    <t>CrossSiteScriptingStored.lesson/2</t>
  </si>
  <si>
    <t>ProfileUploadRetrieval.java#L97</t>
  </si>
  <si>
    <t xml:space="preserve"> ProfileUploadRetrieval.java#L97</t>
  </si>
  <si>
    <t>‎src/main/java/org/owasp/webgoat/lessons/pathtraversal/ProfileZipSlip.java</t>
  </si>
  <si>
    <t>A2 Cryptography Failures</t>
  </si>
  <si>
    <t>‎src/main/java/org/owasp/webgoat/webwolf/FileServer.javaOpen this link in a new tab</t>
  </si>
  <si>
    <t>FP</t>
  </si>
  <si>
    <t>Cryptography.lesson/1</t>
  </si>
  <si>
    <t>‎src/main/java/org/owasp/webgoat/lessons/pathtraversal/ProfileUploadFix.java</t>
  </si>
  <si>
    <t>Cryptography.lesson/2</t>
  </si>
  <si>
    <t>‎src/main/java/org/owasp/webgoat/lessons/pathtraversal/ProfileUploadRemoveUserInput.java</t>
  </si>
  <si>
    <t>Cryptography.lesson/3</t>
  </si>
  <si>
    <t>‎src/main/java/org/owasp/webgoat/lessons/pathtraversal/ProfileUpload.java</t>
  </si>
  <si>
    <t>Cryptography.lesson/5</t>
  </si>
  <si>
    <t>‎.mvn/wrapper/MavenWrapperDownloader.javaOpen this link in a new tab</t>
  </si>
  <si>
    <t>Cryptography.lesson/7</t>
  </si>
  <si>
    <t xml:space="preserve">JWT </t>
  </si>
  <si>
    <t>XXE</t>
  </si>
  <si>
    <t>src/main/java/org/owasp/webgoat/lessons/jwt/JWTRefreshEndpoint.java</t>
  </si>
  <si>
    <t>XXE.lesson/3</t>
  </si>
  <si>
    <t>‎src/main/java/org/owasp/webgoat/lessons/jwt/JWTVotesEndpoint.java</t>
  </si>
  <si>
    <t>XXE.lesson/6</t>
  </si>
  <si>
    <t>XXE.lesson/10</t>
  </si>
  <si>
    <t>XEE</t>
  </si>
  <si>
    <t>A6</t>
  </si>
  <si>
    <t>‎src/main/java/org/owasp/webgoat/lessons/xxe/SimpleXXE.java</t>
  </si>
  <si>
    <t>VulnerableComponents.lesson/4</t>
  </si>
  <si>
    <t>‎src/main/java/org/owasp/webgoat/lessons/xxe/ContentTypeAssignment.java</t>
  </si>
  <si>
    <t>VulnerableComponents.lesson/11</t>
  </si>
  <si>
    <t>‎src/main/java/org/owasp/webgoat/lessons/xxe/BlindSendFileAssignment.java</t>
  </si>
  <si>
    <t>A7</t>
  </si>
  <si>
    <t>Cross-site Scripting (XSS)</t>
  </si>
  <si>
    <t>TP</t>
  </si>
  <si>
    <t>AuthBypass.lesson/1</t>
  </si>
  <si>
    <t>‎src/main/resources/lessons/challenges/js/challenge8.js</t>
  </si>
  <si>
    <t>InsecureLogin.lesson/1</t>
  </si>
  <si>
    <t>JWT.lesson/3</t>
  </si>
  <si>
    <t>rc/main/resources/lessons/idor/js/idor.js</t>
  </si>
  <si>
    <t>JWT.lesson/5</t>
  </si>
  <si>
    <t>JWT.lesson/7</t>
  </si>
  <si>
    <t>‎src/main/resources/webgoat/static/js/goatApp/support/GoatUtils.js</t>
  </si>
  <si>
    <t>JWT.lesson/10</t>
  </si>
  <si>
    <t>‎src/main/resources/lessons/jwt/js/jwt-final.js</t>
  </si>
  <si>
    <t>JWT.lesson/12</t>
  </si>
  <si>
    <t>‎src/main/resources/lessons/jwt/js/jwt-voting.js</t>
  </si>
  <si>
    <t>JWT.lesson/15</t>
  </si>
  <si>
    <t>‎src/main/resources/lessons/csrf/js/csrf-review.js</t>
  </si>
  <si>
    <t>JWT.lesson/17</t>
  </si>
  <si>
    <t>src/main/resources/lessons/xss/js/stored-xss.js</t>
  </si>
  <si>
    <t>PasswordReset.lesson/1</t>
  </si>
  <si>
    <t>‎src/main/resources/lessons/sqlinjection/js/assignment13.js</t>
  </si>
  <si>
    <t>PasswordReset.lesson/3</t>
  </si>
  <si>
    <t>‎src/main/resources/lessons/xxe/js/xxe.js</t>
  </si>
  <si>
    <t>PasswordReset.lesson/4</t>
  </si>
  <si>
    <t>‎src/main/resources/lessons/clientsidefiltering/js/clientSideFiltering.js</t>
  </si>
  <si>
    <t>PasswordReset.lesson/5</t>
  </si>
  <si>
    <t>SecurePasswords.lesson/3</t>
  </si>
  <si>
    <t>CSFR</t>
  </si>
  <si>
    <t>‎src/main/java/org/owasp/webgoat/container/WebSecurityConfig.java</t>
  </si>
  <si>
    <t>Dont count</t>
  </si>
  <si>
    <t>A8</t>
  </si>
  <si>
    <t>InsecureDeserialization.lesson/4</t>
  </si>
  <si>
    <t>Crypto</t>
  </si>
  <si>
    <t>A9</t>
  </si>
  <si>
    <t>‎src/main/java/org/owasp/webgoat/lessons/cryptography/HashingAssignment.java</t>
  </si>
  <si>
    <t>LogSpoofing.lesson/1</t>
  </si>
  <si>
    <t>src/main/java/org/owasp/webgoat/lessons/jwt/JWTSecretKeyEndpoint.java</t>
  </si>
  <si>
    <t>LogSpoofing.lesson/3</t>
  </si>
  <si>
    <t>src/main/java/org/owasp/webgoat/lessons/spoofcookie/encoders/EncDec.java</t>
  </si>
  <si>
    <t>src/main/java/org/owasp/webgoat/lessons/challenges/challenge1/ImageServlet.java</t>
  </si>
  <si>
    <t>A10</t>
  </si>
  <si>
    <t>‎src/main/java/org/owasp/webgoat/lessons/logging/LogBleedingTask.java</t>
  </si>
  <si>
    <t>CSRF.lesson/2</t>
  </si>
  <si>
    <t>CSRF.lesson/3</t>
  </si>
  <si>
    <t>CSRF.lesson/6</t>
  </si>
  <si>
    <t>CSRF.lesson/7</t>
  </si>
  <si>
    <t>ClientSide</t>
  </si>
  <si>
    <t>BypassRestrictions.lesson/1</t>
  </si>
  <si>
    <t>Improper Neutralization of CRLF Sequences in HTTP Headers</t>
  </si>
  <si>
    <t>BypassRestrictions.lesson/2</t>
  </si>
  <si>
    <t>src/main/java/org/owasp/webgoat/lessons/spoofcookie/SpoofCookieAssignment.java</t>
  </si>
  <si>
    <t>ClientSideFiltering.lesson/1</t>
  </si>
  <si>
    <t>src/main/java/org/owasp/webgoat/webwolf/jwt/JWTController.java</t>
  </si>
  <si>
    <t>ClientSideFiltering.lesson/2</t>
  </si>
  <si>
    <t>‎src/main/java/org/owasp/webgoat/lessons/hijacksession/HijackSessionAssignment.java</t>
  </si>
  <si>
    <t>HtmlTampering.lesson/1</t>
  </si>
  <si>
    <t>Deserialization of Untrusted Data</t>
  </si>
  <si>
    <t>Challange</t>
  </si>
  <si>
    <t>src/main/java/org/owasp/webgoat/lessons/vulnerablecomponents/VulnerableComponentsLesson.java</t>
  </si>
  <si>
    <t>Challenge1.lesson/1</t>
  </si>
  <si>
    <t>src/main/java/org/owasp/webgoat/lessons/deserialization/InsecureDeserializationTask.java</t>
  </si>
  <si>
    <t>Challenge5.lesson</t>
  </si>
  <si>
    <t>Challenge7.lesson</t>
  </si>
  <si>
    <t>Challenge8.lesson</t>
  </si>
  <si>
    <t>Permissive Cross-domain Policy</t>
  </si>
  <si>
    <t>‎src/main/resources/webgoat/static/js/libs/ace.js</t>
  </si>
  <si>
    <t>Use of Password Hash With Insufficient Computational Effort (Crypto)+</t>
  </si>
  <si>
    <t>Unprotected Storage of Credentials</t>
  </si>
  <si>
    <t>Found</t>
  </si>
  <si>
    <t>FN</t>
  </si>
  <si>
    <t>TN</t>
  </si>
  <si>
    <t>Hardcoded secret</t>
  </si>
  <si>
    <t>A3 Injection</t>
  </si>
  <si>
    <t>‎src/main/java/org/owasp/webgoat/lessons/jwt/JWTSecretKeyEndpoint.java</t>
  </si>
  <si>
    <t>Pathtraversal</t>
  </si>
  <si>
    <t>SQLInjection</t>
  </si>
  <si>
    <t>Challange 8 is XSS</t>
  </si>
  <si>
    <t>JWT Signature Verification Bypass</t>
  </si>
  <si>
    <t>Hashing</t>
  </si>
  <si>
    <t>JWT Token</t>
  </si>
  <si>
    <t>src/main/java/org/owasp/webgoat/lessons/jwt/JWTVotesEndpoint.java</t>
  </si>
  <si>
    <t>A1 Broken access control.</t>
  </si>
  <si>
    <t>A4 Insecure design.</t>
  </si>
  <si>
    <t>A5 Security misconfiguration.</t>
  </si>
  <si>
    <t>Use of Insufficiently Random Values</t>
  </si>
  <si>
    <t>A6 Vulnerable and outdated components.</t>
  </si>
  <si>
    <t>Vuln Componen</t>
  </si>
  <si>
    <t>A 7Identification and authentication failures.</t>
  </si>
  <si>
    <t>JWT bypass</t>
  </si>
  <si>
    <t>‎src/main/java/org/owasp/webgoat/lessons/challenges/challenge1/ImageServlet.java</t>
  </si>
  <si>
    <t>A 8 Software and data integrity failures.</t>
  </si>
  <si>
    <t>A9 Security logging and monitoring failures.</t>
  </si>
  <si>
    <t>A9(logs)</t>
  </si>
  <si>
    <t>A 10Server-side request forgery.</t>
  </si>
  <si>
    <t>Total</t>
  </si>
  <si>
    <t>Precision</t>
  </si>
  <si>
    <t>FPR</t>
  </si>
  <si>
    <t>TPR</t>
  </si>
  <si>
    <t>Cryptography Failures</t>
  </si>
  <si>
    <t>Vulnerable and outdated components.</t>
  </si>
  <si>
    <t>Identification and authentication failures.</t>
  </si>
  <si>
    <t>Security logging and monitoring failures.</t>
  </si>
  <si>
    <t>Server-side request forgery.</t>
  </si>
  <si>
    <t>Sc1</t>
  </si>
  <si>
    <t>Sc2</t>
  </si>
  <si>
    <t>Sc3</t>
  </si>
  <si>
    <t>Sc4</t>
  </si>
  <si>
    <t>Owasp Scan</t>
  </si>
  <si>
    <t>kind of Vuln</t>
  </si>
  <si>
    <t>Owasp</t>
  </si>
  <si>
    <t>Proto</t>
  </si>
  <si>
    <t>Prototype</t>
  </si>
  <si>
    <t>X</t>
  </si>
  <si>
    <t>SQL injection</t>
  </si>
  <si>
    <t>Broken Authentication</t>
  </si>
  <si>
    <t>Absence of Anti-CSRF Tokens</t>
  </si>
  <si>
    <t>Vulnerable_and_Outdated_Components/</t>
  </si>
  <si>
    <t>Session ID in URL Rewrite</t>
  </si>
  <si>
    <t>-</t>
  </si>
  <si>
    <t>Security Misconfiguration</t>
  </si>
  <si>
    <t>Content Security Policy (CSP) Header Not Set</t>
  </si>
  <si>
    <t xml:space="preserve">Insecure HTTP Method </t>
  </si>
  <si>
    <t xml:space="preserve">Missing Anti-clickjacking Header </t>
  </si>
  <si>
    <t>A01 Broken Access Control</t>
  </si>
  <si>
    <t>BackUpFileDisclosure</t>
  </si>
  <si>
    <t>OwaspScan</t>
  </si>
  <si>
    <t>Broken Access Control</t>
  </si>
  <si>
    <t>Snyk</t>
  </si>
  <si>
    <t>Owasp Zap Proxy</t>
  </si>
  <si>
    <t>Vulnerability</t>
  </si>
  <si>
    <t xml:space="preserve">SQL Injection </t>
  </si>
  <si>
    <t xml:space="preserve">Content Security Policy (CSP) Header Not Set </t>
  </si>
  <si>
    <t xml:space="preserve">Insecure HTTP Method - DELETE </t>
  </si>
  <si>
    <t xml:space="preserve">Anti-CSRF Tokens Check </t>
  </si>
  <si>
    <t xml:space="preserve">Session ID Transmitted Insecurely </t>
  </si>
  <si>
    <t xml:space="preserve">Session ID Expiry Time/Max-Age is Excessive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</si>
</sst>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27.0"/>
      <color rgb="FF333333"/>
      <name val="&quot;Helvetica Neue&quot;"/>
    </font>
    <font>
      <sz val="11.0"/>
      <color rgb="FF4B45A1"/>
      <name val="Roboto"/>
    </font>
    <font>
      <u/>
      <sz val="11.0"/>
      <color rgb="FF4B45A1"/>
      <name val="Arial"/>
    </font>
    <font>
      <u/>
      <sz val="11.0"/>
      <color rgb="FF4B45A1"/>
      <name val="Roboto"/>
    </font>
    <font>
      <u/>
      <color rgb="FF0000FF"/>
    </font>
    <font>
      <sz val="11.0"/>
      <color rgb="FF4B45A1"/>
      <name val="Arial"/>
    </font>
    <font>
      <sz val="11.0"/>
      <color rgb="FF393842"/>
      <name val="Roboto"/>
    </font>
    <font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sz val="12.0"/>
      <color rgb="FF171A4A"/>
      <name val="Inter"/>
    </font>
    <font>
      <sz val="11.0"/>
      <color rgb="FFFFFFFF"/>
      <name val="Roboto"/>
    </font>
    <font>
      <color theme="1"/>
      <name val="Arial"/>
    </font>
    <font>
      <sz val="9.0"/>
      <color rgb="FF000000"/>
      <name val="&quot;Google Sans Mono&quot;"/>
    </font>
    <font>
      <b/>
      <u/>
      <color rgb="FF0000FF"/>
      <name val="Quicksand"/>
    </font>
    <font>
      <b/>
      <u/>
      <color rgb="FF1A0DAB"/>
      <name val="Arial"/>
    </font>
    <font>
      <b/>
      <color rgb="FF1A0DAB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211F47"/>
        <bgColor rgb="FF211F47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2" xfId="0" applyFont="1" applyNumberFormat="1"/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4" numFmtId="0" xfId="0" applyAlignment="1" applyFon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 shrinkToFit="0" wrapText="0"/>
    </xf>
    <xf borderId="0" fillId="2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2" fontId="8" numFmtId="0" xfId="0" applyAlignment="1" applyFont="1">
      <alignment readingOrder="0" shrinkToFit="0" wrapText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4" fontId="14" numFmtId="0" xfId="0" applyAlignment="1" applyFill="1" applyFont="1">
      <alignment shrinkToFit="0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5" fontId="16" numFmtId="0" xfId="0" applyAlignment="1" applyFill="1" applyFont="1">
      <alignment horizontal="left"/>
    </xf>
    <xf borderId="0" fillId="0" fontId="1" numFmtId="10" xfId="0" applyFont="1" applyNumberFormat="1"/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0" fillId="0" fontId="1" numFmtId="10" xfId="0" applyAlignment="1" applyFont="1" applyNumberFormat="1">
      <alignment readingOrder="0"/>
    </xf>
    <xf borderId="0" fillId="0" fontId="11" numFmtId="10" xfId="0" applyAlignment="1" applyFont="1" applyNumberFormat="1">
      <alignment readingOrder="0"/>
    </xf>
    <xf borderId="0" fillId="0" fontId="20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Snyk WebGoat Precision, FPR und TPR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SnykScan!$B$159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SnykScan!$A$160:$A$165</c:f>
            </c:strRef>
          </c:cat>
          <c:val>
            <c:numRef>
              <c:f>SnykScan!$B$160:$B$165</c:f>
              <c:numCache/>
            </c:numRef>
          </c:val>
          <c:smooth val="0"/>
        </c:ser>
        <c:ser>
          <c:idx val="1"/>
          <c:order val="1"/>
          <c:tx>
            <c:strRef>
              <c:f>SnykScan!$C$159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SnykScan!$A$160:$A$165</c:f>
            </c:strRef>
          </c:cat>
          <c:val>
            <c:numRef>
              <c:f>SnykScan!$C$160:$C$165</c:f>
              <c:numCache/>
            </c:numRef>
          </c:val>
          <c:smooth val="0"/>
        </c:ser>
        <c:ser>
          <c:idx val="2"/>
          <c:order val="2"/>
          <c:tx>
            <c:strRef>
              <c:f>SnykScan!$D$159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SnykScan!$A$160:$A$165</c:f>
            </c:strRef>
          </c:cat>
          <c:val>
            <c:numRef>
              <c:f>SnykScan!$D$160:$D$165</c:f>
              <c:numCache/>
            </c:numRef>
          </c:val>
          <c:smooth val="0"/>
        </c:ser>
        <c:axId val="275238888"/>
        <c:axId val="1935111471"/>
      </c:lineChart>
      <c:catAx>
        <c:axId val="27523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111471"/>
      </c:catAx>
      <c:valAx>
        <c:axId val="1935111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238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WebGoat Average Vulnerability Processing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'Metric Prototype'!$A$2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3"/>
            <c:marker>
              <c:symbol val="none"/>
            </c:marker>
          </c:dPt>
          <c:dLbls>
            <c:dLbl>
              <c:idx val="3"/>
              <c:layout>
                <c:manualLayout>
                  <c:xMode val="edge"/>
                  <c:yMode val="edge"/>
                  <c:x val="0.8538487078603151"/>
                  <c:y val="0.5696624367210733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'Metric Prototype'!$B$1:$E$1</c:f>
            </c:strRef>
          </c:cat>
          <c:val>
            <c:numRef>
              <c:f>'Metric Prototype'!$B$2:$E$2</c:f>
              <c:numCache/>
            </c:numRef>
          </c:val>
          <c:smooth val="0"/>
        </c:ser>
        <c:ser>
          <c:idx val="1"/>
          <c:order val="1"/>
          <c:tx>
            <c:strRef>
              <c:f>'Metric Prototype'!$A$3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'Metric Prototype'!$B$1:$E$1</c:f>
            </c:strRef>
          </c:cat>
          <c:val>
            <c:numRef>
              <c:f>'Metric Prototype'!$B$3:$E$3</c:f>
              <c:numCache/>
            </c:numRef>
          </c:val>
          <c:smooth val="0"/>
        </c:ser>
        <c:axId val="1524700453"/>
        <c:axId val="586347084"/>
      </c:lineChart>
      <c:catAx>
        <c:axId val="1524700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347084"/>
      </c:catAx>
      <c:valAx>
        <c:axId val="586347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AverProcessingTime [seconds]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700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Prototype WebGoat Precision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'Metric Prototype'!$N$24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'Metric Prototype'!$M$25:$M$29</c:f>
            </c:strRef>
          </c:cat>
          <c:val>
            <c:numRef>
              <c:f>'Metric Prototype'!$N$25:$N$29</c:f>
              <c:numCache/>
            </c:numRef>
          </c:val>
          <c:smooth val="0"/>
        </c:ser>
        <c:axId val="1879543045"/>
        <c:axId val="1979701139"/>
      </c:lineChart>
      <c:catAx>
        <c:axId val="1879543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701139"/>
      </c:catAx>
      <c:valAx>
        <c:axId val="1979701139"/>
        <c:scaling>
          <c:orientation val="minMax"/>
          <c:max val="1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Prototype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543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WebGoat AST tools comparison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ComparisonPrototypeAndOwaspScan!$D$8:$D$9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ComparisonPrototypeAndOwaspScan!$D$10:$D$12</c:f>
              <c:numCache/>
            </c:numRef>
          </c:val>
        </c:ser>
        <c:ser>
          <c:idx val="1"/>
          <c:order val="1"/>
          <c:tx>
            <c:strRef>
              <c:f>ComparisonPrototypeAndOwaspScan!$E$8:$E$9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ComparisonPrototypeAndOwaspScan!$E$10:$E$12</c:f>
              <c:numCache/>
            </c:numRef>
          </c:val>
        </c:ser>
        <c:ser>
          <c:idx val="2"/>
          <c:order val="2"/>
          <c:tx>
            <c:strRef>
              <c:f>ComparisonPrototypeAndOwaspScan!$F$8:$F$9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ComparisonPrototypeAndOwaspScan!$F$10:$F$12</c:f>
              <c:numCache/>
            </c:numRef>
          </c:val>
        </c:ser>
        <c:ser>
          <c:idx val="3"/>
          <c:order val="3"/>
          <c:tx>
            <c:strRef>
              <c:f>ComparisonPrototypeAndOwaspScan!$G$8:$G$9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dLbl>
              <c:idx val="0"/>
              <c:layout>
                <c:manualLayout>
                  <c:xMode val="edge"/>
                  <c:yMode val="edge"/>
                  <c:x val="0.08924123300196077"/>
                  <c:y val="-0.041004613018964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Mode val="edge"/>
                  <c:yMode val="edge"/>
                  <c:x val="0.49591910990907967"/>
                  <c:y val="-0.05372733378106117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ComparisonPrototypeAndOwaspScan!$G$10:$G$12</c:f>
              <c:numCache/>
            </c:numRef>
          </c:val>
        </c:ser>
        <c:ser>
          <c:idx val="4"/>
          <c:order val="4"/>
          <c:tx>
            <c:strRef>
              <c:f>ComparisonPrototypeAndOwaspScan!$H$8:$H$9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ComparisonPrototypeAndOwaspScan!$H$10:$H$12</c:f>
              <c:numCache/>
            </c:numRef>
          </c:val>
        </c:ser>
        <c:ser>
          <c:idx val="5"/>
          <c:order val="5"/>
          <c:tx>
            <c:strRef>
              <c:f>ComparisonPrototypeAndOwaspScan!$I$8:$I$9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layout>
                <c:manualLayout>
                  <c:xMode val="edge"/>
                  <c:yMode val="edge"/>
                  <c:x val="0.18207130683259418"/>
                  <c:y val="-0.041004613018964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ComparisonPrototypeAndOwaspScan!$I$10:$I$12</c:f>
              <c:numCache/>
            </c:numRef>
          </c:val>
        </c:ser>
        <c:ser>
          <c:idx val="6"/>
          <c:order val="6"/>
          <c:tx>
            <c:strRef>
              <c:f>ComparisonPrototypeAndOwaspScan!$J$8:$J$9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layout>
                <c:manualLayout>
                  <c:xMode val="edge"/>
                  <c:yMode val="edge"/>
                  <c:x val="0.2791417740753285"/>
                  <c:y val="-0.041004613018964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ComparisonPrototypeAndOwaspScan!$C$10:$C$12</c:f>
            </c:strRef>
          </c:cat>
          <c:val>
            <c:numRef>
              <c:f>ComparisonPrototypeAndOwaspScan!$J$10:$J$12</c:f>
              <c:numCache/>
            </c:numRef>
          </c:val>
        </c:ser>
        <c:axId val="252780372"/>
        <c:axId val="208787252"/>
      </c:barChart>
      <c:catAx>
        <c:axId val="252780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87252"/>
      </c:catAx>
      <c:valAx>
        <c:axId val="208787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2780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WebGoat AST tool comparison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ComparisonPrototypeAndOwaspScan!$D$14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ComparisonPrototypeAndOwaspScan!$C$15:$C$17</c:f>
            </c:strRef>
          </c:cat>
          <c:val>
            <c:numRef>
              <c:f>ComparisonPrototypeAndOwaspScan!$D$15:$D$17</c:f>
              <c:numCache/>
            </c:numRef>
          </c:val>
        </c:ser>
        <c:axId val="486641207"/>
        <c:axId val="1652299408"/>
      </c:barChart>
      <c:catAx>
        <c:axId val="486641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299408"/>
      </c:catAx>
      <c:valAx>
        <c:axId val="1652299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64120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DAST WebGoat Precision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'Metric Owasp Scan'!$A$23:$A$26</c:f>
            </c:strRef>
          </c:cat>
          <c:val>
            <c:numRef>
              <c:f>'Metric Owasp Scan'!$B$23:$B$26</c:f>
              <c:numCache/>
            </c:numRef>
          </c:val>
          <c:smooth val="0"/>
        </c:ser>
        <c:axId val="1362936358"/>
        <c:axId val="359325416"/>
      </c:lineChart>
      <c:catAx>
        <c:axId val="1362936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325416"/>
      </c:catAx>
      <c:valAx>
        <c:axId val="359325416"/>
        <c:scaling>
          <c:orientation val="minMax"/>
          <c:max val="1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9363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166</xdr:row>
      <xdr:rowOff>161925</xdr:rowOff>
    </xdr:from>
    <xdr:ext cx="7610475" cy="4705350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18</xdr:row>
      <xdr:rowOff>9525</xdr:rowOff>
    </xdr:from>
    <xdr:ext cx="6353175" cy="3924300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647700</xdr:colOff>
      <xdr:row>38</xdr:row>
      <xdr:rowOff>180975</xdr:rowOff>
    </xdr:from>
    <xdr:ext cx="5829300" cy="3924300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914400</xdr:colOff>
      <xdr:row>14</xdr:row>
      <xdr:rowOff>114300</xdr:rowOff>
    </xdr:from>
    <xdr:ext cx="7515225" cy="4638675"/>
    <xdr:graphicFrame>
      <xdr:nvGraphicFramePr>
        <xdr:cNvPr id="4" name="Chart 4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142875</xdr:colOff>
      <xdr:row>38</xdr:row>
      <xdr:rowOff>104775</xdr:rowOff>
    </xdr:from>
    <xdr:ext cx="5715000" cy="3533775"/>
    <xdr:graphicFrame>
      <xdr:nvGraphicFramePr>
        <xdr:cNvPr id="5" name="Chart 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904875</xdr:colOff>
      <xdr:row>17</xdr:row>
      <xdr:rowOff>0</xdr:rowOff>
    </xdr:from>
    <xdr:ext cx="5715000" cy="3533775"/>
    <xdr:graphicFrame>
      <xdr:nvGraphicFramePr>
        <xdr:cNvPr id="6" name="Chart 6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ileLab/WebGoatThesis/tree/6bb7a182dc07608b3103fd796d6adc33ad27eafc/src/main/java/org/owasp/webgoat/lessons/spoofcookie/SpoofCookieAssignment.java" TargetMode="External"/><Relationship Id="rId42" Type="http://schemas.openxmlformats.org/officeDocument/2006/relationships/hyperlink" Target="https://github.com/mileLab/WebGoatThesis/tree/6bb7a182dc07608b3103fd796d6adc33ad27eafc/src/main/java/org/owasp/webgoat/lessons/hijacksession/HijackSessionAssignment.java" TargetMode="External"/><Relationship Id="rId41" Type="http://schemas.openxmlformats.org/officeDocument/2006/relationships/hyperlink" Target="https://github.com/mileLab/WebGoatThesis/tree/6bb7a182dc07608b3103fd796d6adc33ad27eafc/src/main/java/org/owasp/webgoat/webwolf/jwt/JWTController.java" TargetMode="External"/><Relationship Id="rId44" Type="http://schemas.openxmlformats.org/officeDocument/2006/relationships/hyperlink" Target="https://github.com/mileLab/WebGoatThesis/tree/6bb7a182dc07608b3103fd796d6adc33ad27eafc/src/main/java/org/owasp/webgoat/lessons/cryptography/HashingAssignment.java" TargetMode="External"/><Relationship Id="rId43" Type="http://schemas.openxmlformats.org/officeDocument/2006/relationships/hyperlink" Target="https://github.com/mileLab/WebGoatThesis/tree/6bb7a182dc07608b3103fd796d6adc33ad27eafc/src/main/resources/webgoat/static/js/libs/ace.js" TargetMode="External"/><Relationship Id="rId46" Type="http://schemas.openxmlformats.org/officeDocument/2006/relationships/hyperlink" Target="https://github.com/mileLab/WebGoatThesis/tree/6bb7a182dc07608b3103fd796d6adc33ad27eafc/src/main/java/org/owasp/webgoat/lessons/jwt/JWTSecretKeyEndpoint.java" TargetMode="External"/><Relationship Id="rId45" Type="http://schemas.openxmlformats.org/officeDocument/2006/relationships/hyperlink" Target="https://github.com/mileLab/WebGoatThesis/tree/6bb7a182dc07608b3103fd796d6adc33ad27eafc/src/main/java/org/owasp/webgoat/lessons/logging/LogBleedingTask.java" TargetMode="External"/><Relationship Id="rId1" Type="http://schemas.openxmlformats.org/officeDocument/2006/relationships/hyperlink" Target="https://github.com/mileLab/WebGoatThesis/tree/6bb7a182dc07608b3103fd796d6adc33ad27eafc/src/main/java/org/owasp/webgoat/lessons/sqlinjection/advanced/SqlInjectionChallenge.java" TargetMode="External"/><Relationship Id="rId2" Type="http://schemas.openxmlformats.org/officeDocument/2006/relationships/hyperlink" Target="https://github.com/mileLab/WebGoatThesis/tree/6bb7a182dc07608b3103fd796d6adc33ad27eafc/src/main/java/org/owasp/webgoat/lessons/sqlinjection/mitigation/Servers.java" TargetMode="External"/><Relationship Id="rId3" Type="http://schemas.openxmlformats.org/officeDocument/2006/relationships/hyperlink" Target="https://github.com/mileLab/WebGoatThesis/tree/6bb7a182dc07608b3103fd796d6adc33ad27eafc/src/main/java/org/owasp/webgoat/lessons/sqlinjection/mitigation/SqlOnlyInputValidation.java" TargetMode="External"/><Relationship Id="rId4" Type="http://schemas.openxmlformats.org/officeDocument/2006/relationships/hyperlink" Target="https://github.com/mileLab/WebGoatThesis/tree/6bb7a182dc07608b3103fd796d6adc33ad27eafc/src/main/java/org/owasp/webgoat/lessons/sqlinjection/mitigation/SqlOnlyInputValidationOnKeywords.java" TargetMode="External"/><Relationship Id="rId9" Type="http://schemas.openxmlformats.org/officeDocument/2006/relationships/hyperlink" Target="https://github.com/mileLab/WebGoatThesis/tree/6bb7a182dc07608b3103fd796d6adc33ad27eafc/src/main/java/org/owasp/webgoat/lessons/pathtraversal/ProfileUploadRetrieval.java" TargetMode="External"/><Relationship Id="rId48" Type="http://schemas.openxmlformats.org/officeDocument/2006/relationships/hyperlink" Target="https://github.com/mileLab/WebGoatThesis/tree/6bb7a182dc07608b3103fd796d6adc33ad27eafc/src/main/java/org/owasp/webgoat/lessons/jwt/JWTRefreshEndpoint.java" TargetMode="External"/><Relationship Id="rId47" Type="http://schemas.openxmlformats.org/officeDocument/2006/relationships/hyperlink" Target="https://github.com/mileLab/WebGoatThesis/tree/6bb7a182dc07608b3103fd796d6adc33ad27eafc/src/main/java/org/owasp/webgoat/lessons/jwt/JWTVotesEndpoint.java" TargetMode="External"/><Relationship Id="rId49" Type="http://schemas.openxmlformats.org/officeDocument/2006/relationships/hyperlink" Target="https://github.com/mileLab/WebGoatThesis/tree/6bb7a182dc07608b3103fd796d6adc33ad27eafc/src/main/java/org/owasp/webgoat/lessons/jwt/JWTRefreshEndpoint.java" TargetMode="External"/><Relationship Id="rId5" Type="http://schemas.openxmlformats.org/officeDocument/2006/relationships/hyperlink" Target="https://github.com/mileLab/WebGoatThesis/tree/6bb7a182dc07608b3103fd796d6adc33ad27eafc/src/main/java/org/owasp/webgoat/container/users/RegistrationController.java" TargetMode="External"/><Relationship Id="rId6" Type="http://schemas.openxmlformats.org/officeDocument/2006/relationships/hyperlink" Target="https://github.com/mileLab/WebGoatThesis/tree/6bb7a182dc07608b3103fd796d6adc33ad27eafc/src/main/java/org/owasp/webgoat/lessons/jwt/claimmisuse/JWTHeaderKIDEndpoint.java" TargetMode="External"/><Relationship Id="rId7" Type="http://schemas.openxmlformats.org/officeDocument/2006/relationships/hyperlink" Target="https://github.com/mileLab/WebGoatThesis/tree/6bb7a182dc07608b3103fd796d6adc33ad27eafc/src/main/java/org/owasp/webgoat/lessons/pathtraversal/ProfileUploadRetrieval.java" TargetMode="External"/><Relationship Id="rId8" Type="http://schemas.openxmlformats.org/officeDocument/2006/relationships/hyperlink" Target="https://github.com/mileLab/WebGoatThesis/tree/6bb7a182dc07608b3103fd796d6adc33ad27eafc/src/main/java/org/owasp/webgoat/lessons/pathtraversal/ProfileUploadRetrieval.java" TargetMode="External"/><Relationship Id="rId31" Type="http://schemas.openxmlformats.org/officeDocument/2006/relationships/hyperlink" Target="https://github.com/mileLab/WebGoatThesis/tree/6bb7a182dc07608b3103fd796d6adc33ad27eafc/src/main/resources/lessons/sqlinjection/js/assignment13.js" TargetMode="External"/><Relationship Id="rId30" Type="http://schemas.openxmlformats.org/officeDocument/2006/relationships/hyperlink" Target="https://github.com/mileLab/WebGoatThesis/tree/6bb7a182dc07608b3103fd796d6adc33ad27eafc/src/main/resources/lessons/xss/js/stored-xss.js" TargetMode="External"/><Relationship Id="rId33" Type="http://schemas.openxmlformats.org/officeDocument/2006/relationships/hyperlink" Target="https://github.com/mileLab/WebGoatThesis/tree/6bb7a182dc07608b3103fd796d6adc33ad27eafc/src/main/resources/lessons/clientsidefiltering/js/clientSideFiltering.js" TargetMode="External"/><Relationship Id="rId32" Type="http://schemas.openxmlformats.org/officeDocument/2006/relationships/hyperlink" Target="https://github.com/mileLab/WebGoatThesis/tree/6bb7a182dc07608b3103fd796d6adc33ad27eafc/src/main/resources/lessons/xxe/js/xxe.js" TargetMode="External"/><Relationship Id="rId35" Type="http://schemas.openxmlformats.org/officeDocument/2006/relationships/hyperlink" Target="https://github.com/mileLab/WebGoatThesis/tree/6bb7a182dc07608b3103fd796d6adc33ad27eafc/src/main/java/org/owasp/webgoat/lessons/cryptography/HashingAssignment.java" TargetMode="External"/><Relationship Id="rId34" Type="http://schemas.openxmlformats.org/officeDocument/2006/relationships/hyperlink" Target="https://github.com/mileLab/WebGoatThesis/tree/6bb7a182dc07608b3103fd796d6adc33ad27eafc/src/main/java/org/owasp/webgoat/container/WebSecurityConfig.java" TargetMode="External"/><Relationship Id="rId37" Type="http://schemas.openxmlformats.org/officeDocument/2006/relationships/hyperlink" Target="https://github.com/mileLab/WebGoatThesis/tree/6bb7a182dc07608b3103fd796d6adc33ad27eafc/src/main/java/org/owasp/webgoat/lessons/spoofcookie/encoders/EncDec.java" TargetMode="External"/><Relationship Id="rId36" Type="http://schemas.openxmlformats.org/officeDocument/2006/relationships/hyperlink" Target="https://github.com/mileLab/WebGoatThesis/tree/6bb7a182dc07608b3103fd796d6adc33ad27eafc/src/main/java/org/owasp/webgoat/lessons/jwt/JWTSecretKeyEndpoint.java" TargetMode="External"/><Relationship Id="rId39" Type="http://schemas.openxmlformats.org/officeDocument/2006/relationships/hyperlink" Target="https://github.com/mileLab/WebGoatThesis/tree/6bb7a182dc07608b3103fd796d6adc33ad27eafc/src/main/java/org/owasp/webgoat/lessons/logging/LogBleedingTask.java" TargetMode="External"/><Relationship Id="rId38" Type="http://schemas.openxmlformats.org/officeDocument/2006/relationships/hyperlink" Target="https://github.com/mileLab/WebGoatThesis/tree/6bb7a182dc07608b3103fd796d6adc33ad27eafc/src/main/java/org/owasp/webgoat/lessons/challenges/challenge1/ImageServlet.java" TargetMode="External"/><Relationship Id="rId20" Type="http://schemas.openxmlformats.org/officeDocument/2006/relationships/hyperlink" Target="https://github.com/mileLab/WebGoatThesis/tree/6bb7a182dc07608b3103fd796d6adc33ad27eafc/src/main/java/org/owasp/webgoat/lessons/xxe/SimpleXXE.java" TargetMode="External"/><Relationship Id="rId22" Type="http://schemas.openxmlformats.org/officeDocument/2006/relationships/hyperlink" Target="https://github.com/mileLab/WebGoatThesis/tree/6bb7a182dc07608b3103fd796d6adc33ad27eafc/src/main/java/org/owasp/webgoat/lessons/xxe/BlindSendFileAssignment.java" TargetMode="External"/><Relationship Id="rId21" Type="http://schemas.openxmlformats.org/officeDocument/2006/relationships/hyperlink" Target="https://github.com/mileLab/WebGoatThesis/tree/6bb7a182dc07608b3103fd796d6adc33ad27eafc/src/main/java/org/owasp/webgoat/lessons/xxe/ContentTypeAssignment.java" TargetMode="External"/><Relationship Id="rId24" Type="http://schemas.openxmlformats.org/officeDocument/2006/relationships/hyperlink" Target="https://github.com/mileLab/WebGoatThesis/tree/6bb7a182dc07608b3103fd796d6adc33ad27eafc/src/main/resources/lessons/idor/js/idor.js" TargetMode="External"/><Relationship Id="rId23" Type="http://schemas.openxmlformats.org/officeDocument/2006/relationships/hyperlink" Target="https://github.com/mileLab/WebGoatThesis/tree/6bb7a182dc07608b3103fd796d6adc33ad27eafc/src/main/resources/lessons/challenges/js/challenge8.js" TargetMode="External"/><Relationship Id="rId26" Type="http://schemas.openxmlformats.org/officeDocument/2006/relationships/hyperlink" Target="https://github.com/mileLab/WebGoatThesis/tree/6bb7a182dc07608b3103fd796d6adc33ad27eafc/src/main/resources/webgoat/static/js/goatApp/support/GoatUtils.js" TargetMode="External"/><Relationship Id="rId25" Type="http://schemas.openxmlformats.org/officeDocument/2006/relationships/hyperlink" Target="https://github.com/mileLab/WebGoatThesis/tree/6bb7a182dc07608b3103fd796d6adc33ad27eafc/src/main/resources/lessons/idor/js/idor.js" TargetMode="External"/><Relationship Id="rId28" Type="http://schemas.openxmlformats.org/officeDocument/2006/relationships/hyperlink" Target="https://github.com/mileLab/WebGoatThesis/tree/6bb7a182dc07608b3103fd796d6adc33ad27eafc/src/main/resources/lessons/jwt/js/jwt-voting.js" TargetMode="External"/><Relationship Id="rId27" Type="http://schemas.openxmlformats.org/officeDocument/2006/relationships/hyperlink" Target="https://github.com/mileLab/WebGoatThesis/tree/6bb7a182dc07608b3103fd796d6adc33ad27eafc/src/main/resources/lessons/jwt/js/jwt-final.js" TargetMode="External"/><Relationship Id="rId29" Type="http://schemas.openxmlformats.org/officeDocument/2006/relationships/hyperlink" Target="https://github.com/mileLab/WebGoatThesis/tree/6bb7a182dc07608b3103fd796d6adc33ad27eafc/src/main/resources/lessons/csrf/js/csrf-review.js" TargetMode="External"/><Relationship Id="rId51" Type="http://schemas.openxmlformats.org/officeDocument/2006/relationships/hyperlink" Target="https://github.com/mileLab/WebGoatThesis/tree/6bb7a182dc07608b3103fd796d6adc33ad27eafc/src/main/java/org/owasp/webgoat/lessons/cryptography/HashingAssignment.java" TargetMode="External"/><Relationship Id="rId50" Type="http://schemas.openxmlformats.org/officeDocument/2006/relationships/hyperlink" Target="https://github.com/mileLab/WebGoatThesis/tree/6bb7a182dc07608b3103fd796d6adc33ad27eafc/src/main/java/org/owasp/webgoat/lessons/jwt/JWTVotesEndpoint.java" TargetMode="External"/><Relationship Id="rId53" Type="http://schemas.openxmlformats.org/officeDocument/2006/relationships/hyperlink" Target="https://github.com/mileLab/WebGoatThesis/tree/6bb7a182dc07608b3103fd796d6adc33ad27eafc/src/main/java/org/owasp/webgoat/lessons/spoofcookie/encoders/EncDec.java" TargetMode="External"/><Relationship Id="rId52" Type="http://schemas.openxmlformats.org/officeDocument/2006/relationships/hyperlink" Target="https://github.com/mileLab/WebGoatThesis/tree/6bb7a182dc07608b3103fd796d6adc33ad27eafc/src/main/java/org/owasp/webgoat/lessons/jwt/JWTSecretKeyEndpoint.java" TargetMode="External"/><Relationship Id="rId11" Type="http://schemas.openxmlformats.org/officeDocument/2006/relationships/hyperlink" Target="https://github.com/mileLab/WebGoatThesis/tree/6bb7a182dc07608b3103fd796d6adc33ad27eafc/src/main/java/org/owasp/webgoat/lessons/pathtraversal/ProfileZipSlip.java" TargetMode="External"/><Relationship Id="rId55" Type="http://schemas.openxmlformats.org/officeDocument/2006/relationships/drawing" Target="../drawings/drawing3.xml"/><Relationship Id="rId10" Type="http://schemas.openxmlformats.org/officeDocument/2006/relationships/hyperlink" Target="https://github.com/mileLab/WebGoatThesis/tree/6bb7a182dc07608b3103fd796d6adc33ad27eafc/src/main/java/org/owasp/webgoat/lessons/pathtraversal/ProfileZipSlip.java" TargetMode="External"/><Relationship Id="rId54" Type="http://schemas.openxmlformats.org/officeDocument/2006/relationships/hyperlink" Target="https://github.com/mileLab/WebGoatThesis/tree/6bb7a182dc07608b3103fd796d6adc33ad27eafc/src/main/java/org/owasp/webgoat/lessons/challenges/challenge1/ImageServlet.java" TargetMode="External"/><Relationship Id="rId13" Type="http://schemas.openxmlformats.org/officeDocument/2006/relationships/hyperlink" Target="https://github.com/mileLab/WebGoatThesis/tree/6bb7a182dc07608b3103fd796d6adc33ad27eafc/src/main/java/org/owasp/webgoat/webwolf/FileServer.java" TargetMode="External"/><Relationship Id="rId12" Type="http://schemas.openxmlformats.org/officeDocument/2006/relationships/hyperlink" Target="https://github.com/mileLab/WebGoatThesis/tree/6bb7a182dc07608b3103fd796d6adc33ad27eafc/src/main/java/org/owasp/webgoat/lessons/pathtraversal/ProfileZipSlip.java" TargetMode="External"/><Relationship Id="rId15" Type="http://schemas.openxmlformats.org/officeDocument/2006/relationships/hyperlink" Target="https://github.com/mileLab/WebGoatThesis/tree/6bb7a182dc07608b3103fd796d6adc33ad27eafc/src/main/java/org/owasp/webgoat/lessons/pathtraversal/ProfileUploadRemoveUserInput.java" TargetMode="External"/><Relationship Id="rId14" Type="http://schemas.openxmlformats.org/officeDocument/2006/relationships/hyperlink" Target="https://github.com/mileLab/WebGoatThesis/tree/6bb7a182dc07608b3103fd796d6adc33ad27eafc/src/main/java/org/owasp/webgoat/lessons/pathtraversal/ProfileUploadFix.java" TargetMode="External"/><Relationship Id="rId17" Type="http://schemas.openxmlformats.org/officeDocument/2006/relationships/hyperlink" Target="https://github.com/mileLab/WebGoatThesis/tree/6bb7a182dc07608b3103fd796d6adc33ad27eafc/.mvn/wrapper/MavenWrapperDownloader.java" TargetMode="External"/><Relationship Id="rId16" Type="http://schemas.openxmlformats.org/officeDocument/2006/relationships/hyperlink" Target="https://github.com/mileLab/WebGoatThesis/tree/6bb7a182dc07608b3103fd796d6adc33ad27eafc/src/main/java/org/owasp/webgoat/lessons/pathtraversal/ProfileUpload.java" TargetMode="External"/><Relationship Id="rId19" Type="http://schemas.openxmlformats.org/officeDocument/2006/relationships/hyperlink" Target="https://github.com/mileLab/WebGoatThesis/tree/6bb7a182dc07608b3103fd796d6adc33ad27eafc/src/main/java/org/owasp/webgoat/lessons/jwt/JWTVotesEndpoint.java" TargetMode="External"/><Relationship Id="rId18" Type="http://schemas.openxmlformats.org/officeDocument/2006/relationships/hyperlink" Target="https://github.com/mileLab/WebGoatThesis/tree/6bb7a182dc07608b3103fd796d6adc33ad27eafc/src/main/java/org/owasp/webgoat/lessons/jwt/JWTRefreshEndpoint.java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wasp.org/Top10/A06_2021-Vulnerable_and_Outdated_Components/" TargetMode="External"/><Relationship Id="rId2" Type="http://schemas.openxmlformats.org/officeDocument/2006/relationships/hyperlink" Target="https://owasp.org/Top10/A01_2021-Broken_Access_Control/" TargetMode="External"/><Relationship Id="rId3" Type="http://schemas.openxmlformats.org/officeDocument/2006/relationships/hyperlink" Target="https://owasp.org/Top10/A01_2021-Broken_Access_Control/" TargetMode="External"/><Relationship Id="rId4" Type="http://schemas.openxmlformats.org/officeDocument/2006/relationships/hyperlink" Target="https://owasp.org/Top10/A06_2021-Vulnerable_and_Outdated_Components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  <c r="Q1" s="1" t="s">
        <v>2</v>
      </c>
      <c r="Z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</row>
    <row r="3">
      <c r="A3" s="1" t="s">
        <v>10</v>
      </c>
      <c r="D3" s="1" t="s">
        <v>11</v>
      </c>
      <c r="E3" s="1">
        <v>17.0</v>
      </c>
      <c r="H3" s="1" t="s">
        <v>10</v>
      </c>
      <c r="K3" s="1" t="s">
        <v>12</v>
      </c>
      <c r="L3" s="1">
        <v>15.0</v>
      </c>
      <c r="Q3" s="1" t="s">
        <v>10</v>
      </c>
      <c r="T3" s="1" t="s">
        <v>13</v>
      </c>
      <c r="U3" s="1">
        <v>31.0</v>
      </c>
      <c r="Z3" s="1" t="s">
        <v>10</v>
      </c>
      <c r="AC3" s="1" t="s">
        <v>14</v>
      </c>
      <c r="AD3" s="1">
        <v>31.0</v>
      </c>
    </row>
    <row r="5">
      <c r="A5" s="1" t="s">
        <v>15</v>
      </c>
      <c r="H5" s="1" t="s">
        <v>15</v>
      </c>
      <c r="Q5" s="1" t="s">
        <v>15</v>
      </c>
      <c r="Z5" s="1" t="s">
        <v>15</v>
      </c>
    </row>
    <row r="6">
      <c r="A6" s="1" t="s">
        <v>16</v>
      </c>
      <c r="B6" s="1" t="s">
        <v>17</v>
      </c>
      <c r="C6" s="1">
        <v>100.0</v>
      </c>
      <c r="D6" s="1" t="s">
        <v>18</v>
      </c>
      <c r="E6" s="1">
        <v>56.0</v>
      </c>
      <c r="F6" s="1">
        <v>0.0</v>
      </c>
      <c r="G6" s="1" t="s">
        <v>19</v>
      </c>
      <c r="H6" s="1" t="s">
        <v>16</v>
      </c>
      <c r="I6" s="1" t="s">
        <v>20</v>
      </c>
      <c r="J6" s="1">
        <v>100.0</v>
      </c>
      <c r="K6" s="1" t="s">
        <v>21</v>
      </c>
      <c r="L6" s="1">
        <v>92.0</v>
      </c>
      <c r="M6" s="1">
        <v>0.0</v>
      </c>
      <c r="N6" s="1" t="s">
        <v>19</v>
      </c>
      <c r="Q6" s="1" t="s">
        <v>16</v>
      </c>
      <c r="R6" s="1" t="s">
        <v>17</v>
      </c>
      <c r="S6" s="1">
        <v>100.0</v>
      </c>
      <c r="T6" s="1" t="s">
        <v>22</v>
      </c>
      <c r="U6" s="1">
        <v>37.0</v>
      </c>
      <c r="V6" s="1">
        <v>2.0</v>
      </c>
      <c r="W6" s="1" t="s">
        <v>19</v>
      </c>
      <c r="Z6" s="1" t="s">
        <v>16</v>
      </c>
      <c r="AA6" s="1" t="s">
        <v>20</v>
      </c>
      <c r="AB6" s="1">
        <v>100.0</v>
      </c>
      <c r="AC6" s="1" t="s">
        <v>23</v>
      </c>
      <c r="AD6" s="1">
        <v>100.0</v>
      </c>
      <c r="AE6" s="1">
        <v>1.0</v>
      </c>
      <c r="AF6" s="1" t="s">
        <v>19</v>
      </c>
    </row>
    <row r="7">
      <c r="A7" s="1" t="s">
        <v>24</v>
      </c>
      <c r="B7" s="1" t="s">
        <v>17</v>
      </c>
      <c r="C7" s="1">
        <v>100.0</v>
      </c>
      <c r="D7" s="1" t="s">
        <v>25</v>
      </c>
      <c r="E7" s="1">
        <v>40.0</v>
      </c>
      <c r="F7" s="1">
        <v>0.0</v>
      </c>
      <c r="G7" s="1" t="s">
        <v>19</v>
      </c>
      <c r="H7" s="1" t="s">
        <v>24</v>
      </c>
      <c r="I7" s="1" t="s">
        <v>20</v>
      </c>
      <c r="J7" s="1">
        <v>100.0</v>
      </c>
      <c r="K7" s="1" t="s">
        <v>26</v>
      </c>
      <c r="L7" s="1">
        <v>80.0</v>
      </c>
      <c r="M7" s="1">
        <v>0.0</v>
      </c>
      <c r="N7" s="1" t="s">
        <v>19</v>
      </c>
      <c r="Q7" s="1" t="s">
        <v>24</v>
      </c>
      <c r="R7" s="1" t="s">
        <v>17</v>
      </c>
      <c r="S7" s="1">
        <v>100.0</v>
      </c>
      <c r="T7" s="1" t="s">
        <v>27</v>
      </c>
      <c r="U7" s="1">
        <v>50.0</v>
      </c>
      <c r="V7" s="1">
        <v>0.0</v>
      </c>
      <c r="W7" s="1" t="s">
        <v>19</v>
      </c>
      <c r="Z7" s="1" t="s">
        <v>24</v>
      </c>
      <c r="AA7" s="1" t="s">
        <v>20</v>
      </c>
      <c r="AB7" s="1">
        <v>100.0</v>
      </c>
      <c r="AC7" s="1" t="s">
        <v>28</v>
      </c>
      <c r="AD7" s="1">
        <v>100.0</v>
      </c>
      <c r="AE7" s="1">
        <v>0.0</v>
      </c>
      <c r="AF7" s="1" t="s">
        <v>19</v>
      </c>
    </row>
    <row r="8">
      <c r="A8" s="1" t="s">
        <v>29</v>
      </c>
      <c r="B8" s="1" t="s">
        <v>17</v>
      </c>
      <c r="C8" s="1">
        <v>100.0</v>
      </c>
      <c r="D8" s="1" t="s">
        <v>30</v>
      </c>
      <c r="E8" s="1">
        <v>2.0</v>
      </c>
      <c r="F8" s="1">
        <v>0.0</v>
      </c>
      <c r="G8" s="1" t="s">
        <v>19</v>
      </c>
      <c r="H8" s="1" t="s">
        <v>31</v>
      </c>
      <c r="I8" s="1" t="s">
        <v>20</v>
      </c>
      <c r="J8" s="1">
        <v>100.0</v>
      </c>
      <c r="K8" s="1" t="s">
        <v>32</v>
      </c>
      <c r="L8" s="1">
        <v>0.0</v>
      </c>
      <c r="M8" s="1">
        <v>0.0</v>
      </c>
      <c r="N8" s="1" t="s">
        <v>33</v>
      </c>
      <c r="Q8" s="1" t="s">
        <v>29</v>
      </c>
      <c r="R8" s="1" t="s">
        <v>17</v>
      </c>
      <c r="S8" s="1">
        <v>100.0</v>
      </c>
      <c r="T8" s="1" t="s">
        <v>34</v>
      </c>
      <c r="U8" s="1">
        <v>2.0</v>
      </c>
      <c r="V8" s="1">
        <v>0.0</v>
      </c>
      <c r="W8" s="1" t="s">
        <v>19</v>
      </c>
      <c r="Z8" s="1" t="s">
        <v>29</v>
      </c>
      <c r="AA8" s="1" t="s">
        <v>20</v>
      </c>
      <c r="AB8" s="1">
        <v>100.0</v>
      </c>
      <c r="AC8" s="1" t="s">
        <v>35</v>
      </c>
      <c r="AD8" s="1">
        <v>2.0</v>
      </c>
      <c r="AE8" s="1">
        <v>0.0</v>
      </c>
      <c r="AF8" s="1" t="s">
        <v>19</v>
      </c>
    </row>
    <row r="9">
      <c r="A9" s="1" t="s">
        <v>36</v>
      </c>
      <c r="B9" s="1" t="s">
        <v>17</v>
      </c>
      <c r="C9" s="1">
        <v>100.0</v>
      </c>
      <c r="D9" s="1" t="s">
        <v>37</v>
      </c>
      <c r="E9" s="1">
        <v>3.0</v>
      </c>
      <c r="F9" s="1">
        <v>0.0</v>
      </c>
      <c r="G9" s="1" t="s">
        <v>19</v>
      </c>
      <c r="H9" s="1" t="s">
        <v>38</v>
      </c>
      <c r="I9" s="1" t="s">
        <v>20</v>
      </c>
      <c r="J9" s="1">
        <v>100.0</v>
      </c>
      <c r="K9" s="1" t="s">
        <v>39</v>
      </c>
      <c r="L9" s="1">
        <v>0.0</v>
      </c>
      <c r="M9" s="1">
        <v>0.0</v>
      </c>
      <c r="N9" s="1" t="s">
        <v>33</v>
      </c>
      <c r="Q9" s="1" t="s">
        <v>36</v>
      </c>
      <c r="R9" s="1" t="s">
        <v>17</v>
      </c>
      <c r="S9" s="1">
        <v>100.0</v>
      </c>
      <c r="T9" s="1" t="s">
        <v>40</v>
      </c>
      <c r="U9" s="1">
        <v>3.0</v>
      </c>
      <c r="V9" s="1">
        <v>0.0</v>
      </c>
      <c r="W9" s="1" t="s">
        <v>19</v>
      </c>
      <c r="Z9" s="1" t="s">
        <v>36</v>
      </c>
      <c r="AA9" s="1" t="s">
        <v>20</v>
      </c>
      <c r="AB9" s="1">
        <v>100.0</v>
      </c>
      <c r="AC9" s="1" t="s">
        <v>41</v>
      </c>
      <c r="AD9" s="1">
        <v>3.0</v>
      </c>
      <c r="AE9" s="1">
        <v>0.0</v>
      </c>
      <c r="AF9" s="1" t="s">
        <v>19</v>
      </c>
    </row>
    <row r="10">
      <c r="A10" s="1" t="s">
        <v>31</v>
      </c>
      <c r="B10" s="1" t="s">
        <v>17</v>
      </c>
      <c r="C10" s="1">
        <v>100.0</v>
      </c>
      <c r="D10" s="1" t="s">
        <v>32</v>
      </c>
      <c r="E10" s="1">
        <v>0.0</v>
      </c>
      <c r="F10" s="1">
        <v>0.0</v>
      </c>
      <c r="G10" s="1" t="s">
        <v>33</v>
      </c>
      <c r="H10" s="1" t="s">
        <v>29</v>
      </c>
      <c r="I10" s="1" t="s">
        <v>20</v>
      </c>
      <c r="J10" s="1">
        <v>100.0</v>
      </c>
      <c r="K10" s="1" t="s">
        <v>30</v>
      </c>
      <c r="L10" s="1">
        <v>2.0</v>
      </c>
      <c r="M10" s="1">
        <v>0.0</v>
      </c>
      <c r="N10" s="1" t="s">
        <v>19</v>
      </c>
      <c r="Q10" s="1" t="s">
        <v>31</v>
      </c>
      <c r="R10" s="1" t="s">
        <v>17</v>
      </c>
      <c r="S10" s="1">
        <v>100.0</v>
      </c>
      <c r="T10" s="1" t="s">
        <v>39</v>
      </c>
      <c r="U10" s="1">
        <v>0.0</v>
      </c>
      <c r="V10" s="1">
        <v>0.0</v>
      </c>
      <c r="W10" s="1" t="s">
        <v>33</v>
      </c>
      <c r="Z10" s="1" t="s">
        <v>31</v>
      </c>
      <c r="AA10" s="1" t="s">
        <v>20</v>
      </c>
      <c r="AB10" s="1">
        <v>100.0</v>
      </c>
      <c r="AC10" s="1" t="s">
        <v>32</v>
      </c>
      <c r="AD10" s="1">
        <v>0.0</v>
      </c>
      <c r="AE10" s="1">
        <v>0.0</v>
      </c>
      <c r="AF10" s="1" t="s">
        <v>33</v>
      </c>
    </row>
    <row r="11">
      <c r="A11" s="1" t="s">
        <v>38</v>
      </c>
      <c r="B11" s="1" t="s">
        <v>17</v>
      </c>
      <c r="C11" s="1">
        <v>100.0</v>
      </c>
      <c r="D11" s="1" t="s">
        <v>39</v>
      </c>
      <c r="E11" s="1">
        <v>0.0</v>
      </c>
      <c r="F11" s="1">
        <v>0.0</v>
      </c>
      <c r="G11" s="1" t="s">
        <v>33</v>
      </c>
      <c r="H11" s="1" t="s">
        <v>36</v>
      </c>
      <c r="I11" s="1" t="s">
        <v>20</v>
      </c>
      <c r="J11" s="1">
        <v>100.0</v>
      </c>
      <c r="K11" s="1" t="s">
        <v>42</v>
      </c>
      <c r="L11" s="1">
        <v>3.0</v>
      </c>
      <c r="M11" s="1">
        <v>0.0</v>
      </c>
      <c r="N11" s="1" t="s">
        <v>19</v>
      </c>
      <c r="Q11" s="1" t="s">
        <v>38</v>
      </c>
      <c r="R11" s="1" t="s">
        <v>17</v>
      </c>
      <c r="S11" s="1">
        <v>100.0</v>
      </c>
      <c r="T11" s="1" t="s">
        <v>39</v>
      </c>
      <c r="U11" s="1">
        <v>0.0</v>
      </c>
      <c r="V11" s="1">
        <v>0.0</v>
      </c>
      <c r="W11" s="1" t="s">
        <v>33</v>
      </c>
      <c r="Z11" s="1" t="s">
        <v>38</v>
      </c>
      <c r="AA11" s="1" t="s">
        <v>20</v>
      </c>
      <c r="AB11" s="1">
        <v>100.0</v>
      </c>
      <c r="AC11" s="1" t="s">
        <v>39</v>
      </c>
      <c r="AD11" s="1">
        <v>0.0</v>
      </c>
      <c r="AE11" s="1">
        <v>0.0</v>
      </c>
      <c r="AF11" s="1" t="s">
        <v>33</v>
      </c>
    </row>
    <row r="12">
      <c r="A12" s="1" t="s">
        <v>43</v>
      </c>
      <c r="B12" s="1" t="s">
        <v>17</v>
      </c>
      <c r="C12" s="1">
        <v>100.0</v>
      </c>
      <c r="D12" s="1" t="s">
        <v>44</v>
      </c>
      <c r="E12" s="1">
        <v>36.0</v>
      </c>
      <c r="F12" s="1">
        <v>0.0</v>
      </c>
      <c r="G12" s="1" t="s">
        <v>19</v>
      </c>
      <c r="H12" s="1" t="s">
        <v>43</v>
      </c>
      <c r="I12" s="1" t="s">
        <v>20</v>
      </c>
      <c r="J12" s="1">
        <v>100.0</v>
      </c>
      <c r="K12" s="1" t="s">
        <v>45</v>
      </c>
      <c r="L12" s="1">
        <v>48.0</v>
      </c>
      <c r="M12" s="1">
        <v>0.0</v>
      </c>
      <c r="N12" s="1" t="s">
        <v>19</v>
      </c>
      <c r="Q12" s="1" t="s">
        <v>43</v>
      </c>
      <c r="R12" s="1" t="s">
        <v>17</v>
      </c>
      <c r="S12" s="1">
        <v>100.0</v>
      </c>
      <c r="T12" s="1" t="s">
        <v>46</v>
      </c>
      <c r="U12" s="1">
        <v>45.0</v>
      </c>
      <c r="V12" s="1">
        <v>0.0</v>
      </c>
      <c r="W12" s="1" t="s">
        <v>19</v>
      </c>
      <c r="Z12" s="1" t="s">
        <v>43</v>
      </c>
      <c r="AA12" s="1" t="s">
        <v>20</v>
      </c>
      <c r="AB12" s="1">
        <v>100.0</v>
      </c>
      <c r="AC12" s="1" t="s">
        <v>47</v>
      </c>
      <c r="AD12" s="1">
        <v>60.0</v>
      </c>
      <c r="AE12" s="1">
        <v>0.0</v>
      </c>
      <c r="AF12" s="1" t="s">
        <v>19</v>
      </c>
    </row>
    <row r="13">
      <c r="A13" s="1" t="s">
        <v>48</v>
      </c>
      <c r="B13" s="1" t="s">
        <v>17</v>
      </c>
      <c r="C13" s="1">
        <v>100.0</v>
      </c>
      <c r="D13" s="1" t="s">
        <v>49</v>
      </c>
      <c r="E13" s="1">
        <v>8.0</v>
      </c>
      <c r="F13" s="1">
        <v>0.0</v>
      </c>
      <c r="G13" s="1" t="s">
        <v>19</v>
      </c>
      <c r="H13" s="1" t="s">
        <v>48</v>
      </c>
      <c r="I13" s="1" t="s">
        <v>20</v>
      </c>
      <c r="J13" s="1">
        <v>100.0</v>
      </c>
      <c r="K13" s="1" t="s">
        <v>50</v>
      </c>
      <c r="L13" s="1">
        <v>8.0</v>
      </c>
      <c r="M13" s="1">
        <v>0.0</v>
      </c>
      <c r="N13" s="1" t="s">
        <v>19</v>
      </c>
      <c r="Q13" s="1" t="s">
        <v>48</v>
      </c>
      <c r="R13" s="1" t="s">
        <v>17</v>
      </c>
      <c r="S13" s="1">
        <v>100.0</v>
      </c>
      <c r="T13" s="1" t="s">
        <v>51</v>
      </c>
      <c r="U13" s="1">
        <v>10.0</v>
      </c>
      <c r="V13" s="1">
        <v>0.0</v>
      </c>
      <c r="W13" s="1" t="s">
        <v>19</v>
      </c>
      <c r="Z13" s="1" t="s">
        <v>48</v>
      </c>
      <c r="AA13" s="1" t="s">
        <v>20</v>
      </c>
      <c r="AB13" s="1">
        <v>100.0</v>
      </c>
      <c r="AC13" s="1" t="s">
        <v>52</v>
      </c>
      <c r="AD13" s="1">
        <v>10.0</v>
      </c>
      <c r="AE13" s="1">
        <v>0.0</v>
      </c>
      <c r="AF13" s="1" t="s">
        <v>19</v>
      </c>
    </row>
    <row r="14">
      <c r="A14" s="1" t="s">
        <v>53</v>
      </c>
      <c r="B14" s="1" t="s">
        <v>17</v>
      </c>
      <c r="C14" s="1">
        <v>100.0</v>
      </c>
      <c r="D14" s="1" t="s">
        <v>54</v>
      </c>
      <c r="E14" s="1">
        <v>20.0</v>
      </c>
      <c r="F14" s="1">
        <v>0.0</v>
      </c>
      <c r="G14" s="1" t="s">
        <v>19</v>
      </c>
      <c r="H14" s="1" t="s">
        <v>53</v>
      </c>
      <c r="I14" s="1" t="s">
        <v>20</v>
      </c>
      <c r="J14" s="1">
        <v>100.0</v>
      </c>
      <c r="K14" s="1" t="s">
        <v>55</v>
      </c>
      <c r="L14" s="1">
        <v>20.0</v>
      </c>
      <c r="M14" s="1">
        <v>0.0</v>
      </c>
      <c r="N14" s="1" t="s">
        <v>19</v>
      </c>
      <c r="Q14" s="1" t="s">
        <v>53</v>
      </c>
      <c r="R14" s="1" t="s">
        <v>17</v>
      </c>
      <c r="S14" s="1">
        <v>100.0</v>
      </c>
      <c r="T14" s="1" t="s">
        <v>56</v>
      </c>
      <c r="U14" s="1">
        <v>25.0</v>
      </c>
      <c r="V14" s="1">
        <v>0.0</v>
      </c>
      <c r="W14" s="1" t="s">
        <v>19</v>
      </c>
      <c r="Z14" s="1" t="s">
        <v>53</v>
      </c>
      <c r="AA14" s="1" t="s">
        <v>20</v>
      </c>
      <c r="AB14" s="1">
        <v>100.0</v>
      </c>
      <c r="AC14" s="1" t="s">
        <v>57</v>
      </c>
      <c r="AD14" s="1">
        <v>25.0</v>
      </c>
      <c r="AE14" s="1">
        <v>0.0</v>
      </c>
      <c r="AF14" s="1" t="s">
        <v>19</v>
      </c>
    </row>
    <row r="15">
      <c r="A15" s="1" t="s">
        <v>58</v>
      </c>
      <c r="B15" s="1" t="s">
        <v>17</v>
      </c>
      <c r="C15" s="1">
        <v>100.0</v>
      </c>
      <c r="D15" s="1" t="s">
        <v>59</v>
      </c>
      <c r="E15" s="1">
        <v>4.0</v>
      </c>
      <c r="F15" s="1">
        <v>0.0</v>
      </c>
      <c r="G15" s="1" t="s">
        <v>19</v>
      </c>
      <c r="H15" s="1" t="s">
        <v>58</v>
      </c>
      <c r="I15" s="1" t="s">
        <v>20</v>
      </c>
      <c r="J15" s="1">
        <v>100.0</v>
      </c>
      <c r="K15" s="1" t="s">
        <v>60</v>
      </c>
      <c r="L15" s="1">
        <v>4.0</v>
      </c>
      <c r="M15" s="1">
        <v>0.0</v>
      </c>
      <c r="N15" s="1" t="s">
        <v>19</v>
      </c>
      <c r="Q15" s="1" t="s">
        <v>58</v>
      </c>
      <c r="R15" s="1" t="s">
        <v>17</v>
      </c>
      <c r="S15" s="1">
        <v>100.0</v>
      </c>
      <c r="T15" s="1" t="s">
        <v>61</v>
      </c>
      <c r="U15" s="1">
        <v>5.0</v>
      </c>
      <c r="V15" s="1">
        <v>0.0</v>
      </c>
      <c r="W15" s="1" t="s">
        <v>19</v>
      </c>
      <c r="Z15" s="1" t="s">
        <v>58</v>
      </c>
      <c r="AA15" s="1" t="s">
        <v>20</v>
      </c>
      <c r="AB15" s="1">
        <v>100.0</v>
      </c>
      <c r="AC15" s="1" t="s">
        <v>62</v>
      </c>
      <c r="AD15" s="1">
        <v>5.0</v>
      </c>
      <c r="AE15" s="1">
        <v>0.0</v>
      </c>
      <c r="AF15" s="1" t="s">
        <v>19</v>
      </c>
    </row>
    <row r="16">
      <c r="A16" s="1" t="s">
        <v>63</v>
      </c>
      <c r="B16" s="1" t="s">
        <v>17</v>
      </c>
      <c r="C16" s="1">
        <v>100.0</v>
      </c>
      <c r="D16" s="1" t="s">
        <v>64</v>
      </c>
      <c r="E16" s="1">
        <v>73.0</v>
      </c>
      <c r="F16" s="1">
        <v>0.0</v>
      </c>
      <c r="G16" s="1" t="s">
        <v>19</v>
      </c>
      <c r="H16" s="1" t="s">
        <v>63</v>
      </c>
      <c r="I16" s="1" t="s">
        <v>20</v>
      </c>
      <c r="J16" s="1">
        <v>100.0</v>
      </c>
      <c r="K16" s="1" t="s">
        <v>65</v>
      </c>
      <c r="L16" s="1">
        <v>65.0</v>
      </c>
      <c r="M16" s="1">
        <v>0.0</v>
      </c>
      <c r="N16" s="1" t="s">
        <v>19</v>
      </c>
      <c r="Q16" s="1" t="s">
        <v>63</v>
      </c>
      <c r="R16" s="1" t="s">
        <v>17</v>
      </c>
      <c r="S16" s="1">
        <v>100.0</v>
      </c>
      <c r="T16" s="1" t="s">
        <v>66</v>
      </c>
      <c r="U16" s="1">
        <v>103.0</v>
      </c>
      <c r="V16" s="1">
        <v>0.0</v>
      </c>
      <c r="W16" s="1" t="s">
        <v>19</v>
      </c>
      <c r="Z16" s="1" t="s">
        <v>63</v>
      </c>
      <c r="AA16" s="1" t="s">
        <v>20</v>
      </c>
      <c r="AB16" s="1">
        <v>100.0</v>
      </c>
      <c r="AC16" s="1" t="s">
        <v>67</v>
      </c>
      <c r="AD16" s="1">
        <v>103.0</v>
      </c>
      <c r="AE16" s="1">
        <v>0.0</v>
      </c>
      <c r="AF16" s="1" t="s">
        <v>19</v>
      </c>
    </row>
    <row r="17">
      <c r="A17" s="1" t="s">
        <v>68</v>
      </c>
      <c r="B17" s="1" t="s">
        <v>17</v>
      </c>
      <c r="C17" s="1">
        <v>100.0</v>
      </c>
      <c r="D17" s="1" t="s">
        <v>69</v>
      </c>
      <c r="E17" s="1">
        <v>0.0</v>
      </c>
      <c r="F17" s="1">
        <v>0.0</v>
      </c>
      <c r="G17" s="1" t="s">
        <v>19</v>
      </c>
      <c r="H17" s="1" t="s">
        <v>68</v>
      </c>
      <c r="I17" s="1" t="s">
        <v>20</v>
      </c>
      <c r="J17" s="1">
        <v>100.0</v>
      </c>
      <c r="K17" s="1" t="s">
        <v>70</v>
      </c>
      <c r="L17" s="1">
        <v>0.0</v>
      </c>
      <c r="M17" s="1">
        <v>0.0</v>
      </c>
      <c r="N17" s="1" t="s">
        <v>19</v>
      </c>
      <c r="Q17" s="1" t="s">
        <v>68</v>
      </c>
      <c r="R17" s="1" t="s">
        <v>17</v>
      </c>
      <c r="S17" s="1">
        <v>100.0</v>
      </c>
      <c r="T17" s="1" t="s">
        <v>71</v>
      </c>
      <c r="U17" s="1">
        <v>0.0</v>
      </c>
      <c r="V17" s="1">
        <v>0.0</v>
      </c>
      <c r="W17" s="1" t="s">
        <v>19</v>
      </c>
      <c r="Z17" s="1" t="s">
        <v>68</v>
      </c>
      <c r="AA17" s="1" t="s">
        <v>20</v>
      </c>
      <c r="AB17" s="1">
        <v>100.0</v>
      </c>
      <c r="AC17" s="1" t="s">
        <v>72</v>
      </c>
      <c r="AD17" s="1">
        <v>0.0</v>
      </c>
      <c r="AE17" s="1">
        <v>0.0</v>
      </c>
      <c r="AF17" s="1" t="s">
        <v>19</v>
      </c>
    </row>
    <row r="18">
      <c r="A18" s="1" t="s">
        <v>73</v>
      </c>
      <c r="B18" s="1" t="s">
        <v>17</v>
      </c>
      <c r="C18" s="1">
        <v>100.0</v>
      </c>
      <c r="D18" s="1" t="s">
        <v>74</v>
      </c>
      <c r="E18" s="1">
        <v>92.0</v>
      </c>
      <c r="F18" s="1">
        <v>0.0</v>
      </c>
      <c r="G18" s="1" t="s">
        <v>19</v>
      </c>
      <c r="H18" s="1" t="s">
        <v>73</v>
      </c>
      <c r="I18" s="1" t="s">
        <v>20</v>
      </c>
      <c r="J18" s="1">
        <v>100.0</v>
      </c>
      <c r="K18" s="1" t="s">
        <v>75</v>
      </c>
      <c r="L18" s="1">
        <v>180.0</v>
      </c>
      <c r="M18" s="1">
        <v>0.0</v>
      </c>
      <c r="N18" s="1" t="s">
        <v>19</v>
      </c>
      <c r="Q18" s="1" t="s">
        <v>73</v>
      </c>
      <c r="R18" s="1" t="s">
        <v>17</v>
      </c>
      <c r="S18" s="1">
        <v>100.0</v>
      </c>
      <c r="T18" s="1" t="s">
        <v>76</v>
      </c>
      <c r="U18" s="1">
        <v>120.0</v>
      </c>
      <c r="V18" s="1">
        <v>1.0</v>
      </c>
      <c r="W18" s="1" t="s">
        <v>19</v>
      </c>
      <c r="Z18" s="1" t="s">
        <v>73</v>
      </c>
      <c r="AA18" s="1" t="s">
        <v>20</v>
      </c>
      <c r="AB18" s="1">
        <v>100.0</v>
      </c>
      <c r="AC18" s="1" t="s">
        <v>77</v>
      </c>
      <c r="AD18" s="1">
        <v>221.0</v>
      </c>
      <c r="AE18" s="1">
        <v>1.0</v>
      </c>
      <c r="AF18" s="1" t="s">
        <v>19</v>
      </c>
    </row>
    <row r="19">
      <c r="A19" s="1" t="s">
        <v>78</v>
      </c>
      <c r="B19" s="1" t="s">
        <v>17</v>
      </c>
      <c r="C19" s="1">
        <v>100.0</v>
      </c>
      <c r="D19" s="1" t="s">
        <v>79</v>
      </c>
      <c r="E19" s="1">
        <v>28.0</v>
      </c>
      <c r="F19" s="1">
        <v>0.0</v>
      </c>
      <c r="G19" s="1" t="s">
        <v>19</v>
      </c>
      <c r="H19" s="1" t="s">
        <v>78</v>
      </c>
      <c r="I19" s="1" t="s">
        <v>20</v>
      </c>
      <c r="J19" s="1">
        <v>100.0</v>
      </c>
      <c r="K19" s="1" t="s">
        <v>80</v>
      </c>
      <c r="L19" s="1">
        <v>52.0</v>
      </c>
      <c r="M19" s="1">
        <v>0.0</v>
      </c>
      <c r="N19" s="1" t="s">
        <v>19</v>
      </c>
      <c r="Q19" s="1" t="s">
        <v>78</v>
      </c>
      <c r="R19" s="1" t="s">
        <v>17</v>
      </c>
      <c r="S19" s="1">
        <v>100.0</v>
      </c>
      <c r="T19" s="1" t="s">
        <v>81</v>
      </c>
      <c r="U19" s="1">
        <v>35.0</v>
      </c>
      <c r="V19" s="1">
        <v>0.0</v>
      </c>
      <c r="W19" s="1" t="s">
        <v>19</v>
      </c>
      <c r="Z19" s="1" t="s">
        <v>78</v>
      </c>
      <c r="AA19" s="1" t="s">
        <v>20</v>
      </c>
      <c r="AB19" s="1">
        <v>100.0</v>
      </c>
      <c r="AC19" s="1" t="s">
        <v>82</v>
      </c>
      <c r="AD19" s="1">
        <v>65.0</v>
      </c>
      <c r="AE19" s="1">
        <v>0.0</v>
      </c>
      <c r="AF19" s="1" t="s">
        <v>19</v>
      </c>
    </row>
    <row r="20">
      <c r="A20" s="1" t="s">
        <v>83</v>
      </c>
      <c r="B20" s="1" t="s">
        <v>17</v>
      </c>
      <c r="C20" s="1">
        <v>100.0</v>
      </c>
      <c r="D20" s="1" t="s">
        <v>39</v>
      </c>
      <c r="E20" s="1">
        <v>0.0</v>
      </c>
      <c r="F20" s="1">
        <v>0.0</v>
      </c>
      <c r="G20" s="1" t="s">
        <v>33</v>
      </c>
      <c r="H20" s="1" t="s">
        <v>83</v>
      </c>
      <c r="I20" s="1" t="s">
        <v>20</v>
      </c>
      <c r="J20" s="1">
        <v>100.0</v>
      </c>
      <c r="K20" s="1" t="s">
        <v>39</v>
      </c>
      <c r="L20" s="1">
        <v>0.0</v>
      </c>
      <c r="M20" s="1">
        <v>0.0</v>
      </c>
      <c r="N20" s="1" t="s">
        <v>33</v>
      </c>
      <c r="Q20" s="1" t="s">
        <v>83</v>
      </c>
      <c r="R20" s="1" t="s">
        <v>17</v>
      </c>
      <c r="S20" s="1">
        <v>100.0</v>
      </c>
      <c r="T20" s="1" t="s">
        <v>39</v>
      </c>
      <c r="U20" s="1">
        <v>0.0</v>
      </c>
      <c r="V20" s="1">
        <v>0.0</v>
      </c>
      <c r="W20" s="1" t="s">
        <v>33</v>
      </c>
      <c r="Z20" s="1" t="s">
        <v>83</v>
      </c>
      <c r="AA20" s="1" t="s">
        <v>20</v>
      </c>
      <c r="AB20" s="1">
        <v>100.0</v>
      </c>
      <c r="AC20" s="1" t="s">
        <v>39</v>
      </c>
      <c r="AD20" s="1">
        <v>0.0</v>
      </c>
      <c r="AE20" s="1">
        <v>0.0</v>
      </c>
      <c r="AF20" s="1" t="s">
        <v>33</v>
      </c>
    </row>
    <row r="21">
      <c r="A21" s="1" t="s">
        <v>84</v>
      </c>
      <c r="B21" s="1" t="s">
        <v>17</v>
      </c>
      <c r="C21" s="1">
        <v>100.0</v>
      </c>
      <c r="D21" s="1" t="s">
        <v>39</v>
      </c>
      <c r="E21" s="1">
        <v>0.0</v>
      </c>
      <c r="F21" s="1">
        <v>0.0</v>
      </c>
      <c r="G21" s="1" t="s">
        <v>33</v>
      </c>
      <c r="H21" s="1" t="s">
        <v>84</v>
      </c>
      <c r="I21" s="1" t="s">
        <v>20</v>
      </c>
      <c r="J21" s="1">
        <v>100.0</v>
      </c>
      <c r="K21" s="1" t="s">
        <v>39</v>
      </c>
      <c r="L21" s="1">
        <v>0.0</v>
      </c>
      <c r="M21" s="1">
        <v>0.0</v>
      </c>
      <c r="N21" s="1" t="s">
        <v>33</v>
      </c>
      <c r="Q21" s="1" t="s">
        <v>84</v>
      </c>
      <c r="R21" s="1" t="s">
        <v>17</v>
      </c>
      <c r="S21" s="1">
        <v>100.0</v>
      </c>
      <c r="T21" s="1" t="s">
        <v>39</v>
      </c>
      <c r="U21" s="1">
        <v>0.0</v>
      </c>
      <c r="V21" s="1">
        <v>0.0</v>
      </c>
      <c r="W21" s="1" t="s">
        <v>33</v>
      </c>
      <c r="Z21" s="1" t="s">
        <v>84</v>
      </c>
      <c r="AA21" s="1" t="s">
        <v>20</v>
      </c>
      <c r="AB21" s="1">
        <v>100.0</v>
      </c>
      <c r="AC21" s="1" t="s">
        <v>39</v>
      </c>
      <c r="AD21" s="1">
        <v>0.0</v>
      </c>
      <c r="AE21" s="1">
        <v>0.0</v>
      </c>
      <c r="AF21" s="1" t="s">
        <v>33</v>
      </c>
    </row>
    <row r="22">
      <c r="A22" s="1" t="s">
        <v>85</v>
      </c>
      <c r="B22" s="1" t="s">
        <v>17</v>
      </c>
      <c r="C22" s="1">
        <v>100.0</v>
      </c>
      <c r="D22" s="1" t="s">
        <v>39</v>
      </c>
      <c r="E22" s="1">
        <v>0.0</v>
      </c>
      <c r="F22" s="1">
        <v>0.0</v>
      </c>
      <c r="G22" s="1" t="s">
        <v>33</v>
      </c>
      <c r="H22" s="1" t="s">
        <v>85</v>
      </c>
      <c r="I22" s="1" t="s">
        <v>20</v>
      </c>
      <c r="J22" s="1">
        <v>100.0</v>
      </c>
      <c r="K22" s="1" t="s">
        <v>39</v>
      </c>
      <c r="L22" s="1">
        <v>0.0</v>
      </c>
      <c r="M22" s="1">
        <v>0.0</v>
      </c>
      <c r="N22" s="1" t="s">
        <v>33</v>
      </c>
      <c r="Q22" s="1" t="s">
        <v>85</v>
      </c>
      <c r="R22" s="1" t="s">
        <v>17</v>
      </c>
      <c r="S22" s="1">
        <v>100.0</v>
      </c>
      <c r="T22" s="1" t="s">
        <v>39</v>
      </c>
      <c r="U22" s="1">
        <v>0.0</v>
      </c>
      <c r="V22" s="1">
        <v>0.0</v>
      </c>
      <c r="W22" s="1" t="s">
        <v>33</v>
      </c>
      <c r="Z22" s="1" t="s">
        <v>85</v>
      </c>
      <c r="AA22" s="1" t="s">
        <v>20</v>
      </c>
      <c r="AB22" s="1">
        <v>100.0</v>
      </c>
      <c r="AC22" s="1" t="s">
        <v>39</v>
      </c>
      <c r="AD22" s="1">
        <v>0.0</v>
      </c>
      <c r="AE22" s="1">
        <v>0.0</v>
      </c>
      <c r="AF22" s="1" t="s">
        <v>33</v>
      </c>
    </row>
    <row r="23">
      <c r="A23" s="1" t="s">
        <v>86</v>
      </c>
      <c r="B23" s="1" t="s">
        <v>17</v>
      </c>
      <c r="C23" s="1">
        <v>100.0</v>
      </c>
      <c r="D23" s="1" t="s">
        <v>87</v>
      </c>
      <c r="E23" s="1">
        <v>34.0</v>
      </c>
      <c r="F23" s="1">
        <v>0.0</v>
      </c>
      <c r="G23" s="1" t="s">
        <v>19</v>
      </c>
      <c r="H23" s="1" t="s">
        <v>86</v>
      </c>
      <c r="I23" s="1" t="s">
        <v>20</v>
      </c>
      <c r="J23" s="1">
        <v>100.0</v>
      </c>
      <c r="K23" s="1" t="s">
        <v>88</v>
      </c>
      <c r="L23" s="1">
        <v>99.0</v>
      </c>
      <c r="M23" s="1">
        <v>0.0</v>
      </c>
      <c r="N23" s="1" t="s">
        <v>19</v>
      </c>
      <c r="Q23" s="1" t="s">
        <v>86</v>
      </c>
      <c r="R23" s="1" t="s">
        <v>17</v>
      </c>
      <c r="S23" s="1">
        <v>100.0</v>
      </c>
      <c r="T23" s="1" t="s">
        <v>89</v>
      </c>
      <c r="U23" s="1">
        <v>48.0</v>
      </c>
      <c r="V23" s="1">
        <v>0.0</v>
      </c>
      <c r="W23" s="1" t="s">
        <v>19</v>
      </c>
      <c r="Z23" s="1" t="s">
        <v>86</v>
      </c>
      <c r="AA23" s="1" t="s">
        <v>20</v>
      </c>
      <c r="AB23" s="1">
        <v>100.0</v>
      </c>
      <c r="AC23" s="1" t="s">
        <v>90</v>
      </c>
      <c r="AD23" s="1">
        <v>124.0</v>
      </c>
      <c r="AE23" s="1">
        <v>0.0</v>
      </c>
      <c r="AF23" s="1" t="s">
        <v>19</v>
      </c>
    </row>
    <row r="24">
      <c r="A24" s="1" t="s">
        <v>91</v>
      </c>
      <c r="B24" s="1" t="s">
        <v>17</v>
      </c>
      <c r="C24" s="1">
        <v>100.0</v>
      </c>
      <c r="D24" s="1" t="s">
        <v>92</v>
      </c>
      <c r="E24" s="1">
        <v>730.0</v>
      </c>
      <c r="F24" s="1">
        <v>0.0</v>
      </c>
      <c r="G24" s="1" t="s">
        <v>19</v>
      </c>
      <c r="H24" s="1" t="s">
        <v>91</v>
      </c>
      <c r="I24" s="1" t="s">
        <v>20</v>
      </c>
      <c r="J24" s="1">
        <v>100.0</v>
      </c>
      <c r="K24" s="1" t="s">
        <v>93</v>
      </c>
      <c r="L24" s="1">
        <v>1583.0</v>
      </c>
      <c r="M24" s="1">
        <v>0.0</v>
      </c>
      <c r="N24" s="1" t="s">
        <v>19</v>
      </c>
      <c r="Q24" s="1" t="s">
        <v>91</v>
      </c>
      <c r="R24" s="1" t="s">
        <v>17</v>
      </c>
      <c r="S24" s="1">
        <v>100.0</v>
      </c>
      <c r="T24" s="1" t="s">
        <v>94</v>
      </c>
      <c r="U24" s="1">
        <v>1245.0</v>
      </c>
      <c r="V24" s="1">
        <v>0.0</v>
      </c>
      <c r="W24" s="1" t="s">
        <v>19</v>
      </c>
      <c r="Z24" s="1" t="s">
        <v>91</v>
      </c>
      <c r="AA24" s="1" t="s">
        <v>20</v>
      </c>
      <c r="AB24" s="1">
        <v>100.0</v>
      </c>
      <c r="AC24" s="1" t="s">
        <v>95</v>
      </c>
      <c r="AD24" s="1">
        <v>2749.0</v>
      </c>
      <c r="AE24" s="1">
        <v>0.0</v>
      </c>
      <c r="AF24" s="1" t="s">
        <v>19</v>
      </c>
    </row>
    <row r="25">
      <c r="A25" s="1" t="s">
        <v>96</v>
      </c>
      <c r="B25" s="1" t="s">
        <v>17</v>
      </c>
      <c r="C25" s="1">
        <v>100.0</v>
      </c>
      <c r="D25" s="1" t="s">
        <v>70</v>
      </c>
      <c r="E25" s="1">
        <v>9.0</v>
      </c>
      <c r="F25" s="1">
        <v>0.0</v>
      </c>
      <c r="G25" s="1" t="s">
        <v>19</v>
      </c>
      <c r="H25" s="1" t="s">
        <v>96</v>
      </c>
      <c r="I25" s="1" t="s">
        <v>20</v>
      </c>
      <c r="J25" s="1">
        <v>100.0</v>
      </c>
      <c r="K25" s="1" t="s">
        <v>50</v>
      </c>
      <c r="L25" s="1">
        <v>15.0</v>
      </c>
      <c r="M25" s="1">
        <v>0.0</v>
      </c>
      <c r="N25" s="1" t="s">
        <v>19</v>
      </c>
      <c r="Q25" s="1" t="s">
        <v>96</v>
      </c>
      <c r="R25" s="1" t="s">
        <v>17</v>
      </c>
      <c r="S25" s="1">
        <v>100.0</v>
      </c>
      <c r="T25" s="1" t="s">
        <v>74</v>
      </c>
      <c r="U25" s="1">
        <v>20.0</v>
      </c>
      <c r="V25" s="1">
        <v>0.0</v>
      </c>
      <c r="W25" s="1" t="s">
        <v>19</v>
      </c>
      <c r="Z25" s="1" t="s">
        <v>96</v>
      </c>
      <c r="AA25" s="1" t="s">
        <v>20</v>
      </c>
      <c r="AB25" s="1">
        <v>100.0</v>
      </c>
      <c r="AC25" s="1" t="s">
        <v>97</v>
      </c>
      <c r="AD25" s="1">
        <v>38.0</v>
      </c>
      <c r="AE25" s="1">
        <v>0.0</v>
      </c>
      <c r="AF25" s="1" t="s">
        <v>19</v>
      </c>
    </row>
    <row r="26">
      <c r="A26" s="1" t="s">
        <v>98</v>
      </c>
      <c r="B26" s="1" t="s">
        <v>17</v>
      </c>
      <c r="C26" s="1">
        <v>100.0</v>
      </c>
      <c r="D26" s="1" t="s">
        <v>39</v>
      </c>
      <c r="E26" s="1">
        <v>0.0</v>
      </c>
      <c r="F26" s="1">
        <v>0.0</v>
      </c>
      <c r="G26" s="1" t="s">
        <v>99</v>
      </c>
      <c r="H26" s="1" t="s">
        <v>98</v>
      </c>
      <c r="I26" s="1" t="s">
        <v>20</v>
      </c>
      <c r="J26" s="1">
        <v>100.0</v>
      </c>
      <c r="K26" s="1" t="s">
        <v>32</v>
      </c>
      <c r="L26" s="1">
        <v>0.0</v>
      </c>
      <c r="M26" s="1">
        <v>0.0</v>
      </c>
      <c r="N26" s="1" t="s">
        <v>99</v>
      </c>
      <c r="Q26" s="1" t="s">
        <v>98</v>
      </c>
      <c r="R26" s="1" t="s">
        <v>17</v>
      </c>
      <c r="S26" s="1">
        <v>100.0</v>
      </c>
      <c r="T26" s="1" t="s">
        <v>39</v>
      </c>
      <c r="U26" s="1">
        <v>0.0</v>
      </c>
      <c r="V26" s="1">
        <v>0.0</v>
      </c>
      <c r="W26" s="1" t="s">
        <v>33</v>
      </c>
      <c r="Z26" s="1" t="s">
        <v>98</v>
      </c>
      <c r="AA26" s="1" t="s">
        <v>20</v>
      </c>
      <c r="AB26" s="1">
        <v>100.0</v>
      </c>
      <c r="AC26" s="1" t="s">
        <v>32</v>
      </c>
      <c r="AD26" s="1">
        <v>0.0</v>
      </c>
      <c r="AE26" s="1">
        <v>0.0</v>
      </c>
      <c r="AF26" s="1" t="s">
        <v>99</v>
      </c>
    </row>
    <row r="27">
      <c r="A27" s="1" t="s">
        <v>100</v>
      </c>
      <c r="B27" s="1" t="s">
        <v>17</v>
      </c>
      <c r="C27" s="1">
        <v>100.0</v>
      </c>
      <c r="D27" s="1" t="s">
        <v>101</v>
      </c>
      <c r="E27" s="1">
        <v>148.0</v>
      </c>
      <c r="F27" s="1">
        <v>0.0</v>
      </c>
      <c r="G27" s="1" t="s">
        <v>19</v>
      </c>
      <c r="H27" s="1" t="s">
        <v>100</v>
      </c>
      <c r="I27" s="1" t="s">
        <v>20</v>
      </c>
      <c r="J27" s="1">
        <v>100.0</v>
      </c>
      <c r="K27" s="1" t="s">
        <v>102</v>
      </c>
      <c r="L27" s="1">
        <v>132.0</v>
      </c>
      <c r="M27" s="1">
        <v>0.0</v>
      </c>
      <c r="N27" s="1" t="s">
        <v>19</v>
      </c>
      <c r="Q27" s="1" t="s">
        <v>100</v>
      </c>
      <c r="R27" s="1" t="s">
        <v>17</v>
      </c>
      <c r="S27" s="1">
        <v>100.0</v>
      </c>
      <c r="T27" s="1" t="s">
        <v>39</v>
      </c>
      <c r="U27" s="1">
        <v>0.0</v>
      </c>
      <c r="V27" s="1">
        <v>0.0</v>
      </c>
      <c r="W27" s="1" t="s">
        <v>33</v>
      </c>
      <c r="Z27" s="1" t="s">
        <v>100</v>
      </c>
      <c r="AA27" s="1" t="s">
        <v>20</v>
      </c>
      <c r="AB27" s="1">
        <v>100.0</v>
      </c>
      <c r="AC27" s="1" t="s">
        <v>103</v>
      </c>
      <c r="AD27" s="1">
        <v>209.0</v>
      </c>
      <c r="AE27" s="1">
        <v>0.0</v>
      </c>
      <c r="AF27" s="1" t="s">
        <v>19</v>
      </c>
    </row>
    <row r="28">
      <c r="A28" s="1" t="s">
        <v>104</v>
      </c>
      <c r="B28" s="1" t="s">
        <v>17</v>
      </c>
      <c r="C28" s="1">
        <v>100.0</v>
      </c>
      <c r="D28" s="1" t="s">
        <v>32</v>
      </c>
      <c r="E28" s="1">
        <v>0.0</v>
      </c>
      <c r="F28" s="1">
        <v>0.0</v>
      </c>
      <c r="G28" s="1" t="s">
        <v>33</v>
      </c>
      <c r="H28" s="1" t="s">
        <v>104</v>
      </c>
      <c r="I28" s="1" t="s">
        <v>20</v>
      </c>
      <c r="J28" s="1">
        <v>100.0</v>
      </c>
      <c r="K28" s="1" t="s">
        <v>39</v>
      </c>
      <c r="L28" s="1">
        <v>0.0</v>
      </c>
      <c r="M28" s="1">
        <v>0.0</v>
      </c>
      <c r="N28" s="1" t="s">
        <v>33</v>
      </c>
      <c r="Q28" s="1" t="s">
        <v>104</v>
      </c>
      <c r="R28" s="1" t="s">
        <v>17</v>
      </c>
      <c r="S28" s="1">
        <v>100.0</v>
      </c>
      <c r="T28" s="1" t="s">
        <v>39</v>
      </c>
      <c r="U28" s="1">
        <v>0.0</v>
      </c>
      <c r="V28" s="1">
        <v>0.0</v>
      </c>
      <c r="W28" s="1" t="s">
        <v>33</v>
      </c>
      <c r="Z28" s="1" t="s">
        <v>104</v>
      </c>
      <c r="AA28" s="1" t="s">
        <v>20</v>
      </c>
      <c r="AB28" s="1">
        <v>100.0</v>
      </c>
      <c r="AC28" s="1" t="s">
        <v>32</v>
      </c>
      <c r="AD28" s="1">
        <v>0.0</v>
      </c>
      <c r="AE28" s="1">
        <v>0.0</v>
      </c>
      <c r="AF28" s="1" t="s">
        <v>33</v>
      </c>
    </row>
    <row r="29">
      <c r="A29" s="1" t="s">
        <v>105</v>
      </c>
      <c r="B29" s="1" t="s">
        <v>17</v>
      </c>
      <c r="C29" s="1">
        <v>100.0</v>
      </c>
      <c r="D29" s="1" t="s">
        <v>106</v>
      </c>
      <c r="E29" s="1">
        <v>52.0</v>
      </c>
      <c r="F29" s="1">
        <v>0.0</v>
      </c>
      <c r="G29" s="1" t="s">
        <v>19</v>
      </c>
      <c r="H29" s="1" t="s">
        <v>105</v>
      </c>
      <c r="I29" s="1" t="s">
        <v>20</v>
      </c>
      <c r="J29" s="1">
        <v>100.0</v>
      </c>
      <c r="K29" s="1" t="s">
        <v>107</v>
      </c>
      <c r="L29" s="1">
        <v>100.0</v>
      </c>
      <c r="M29" s="1">
        <v>0.0</v>
      </c>
      <c r="N29" s="1" t="s">
        <v>19</v>
      </c>
      <c r="Q29" s="1" t="s">
        <v>105</v>
      </c>
      <c r="R29" s="1" t="s">
        <v>17</v>
      </c>
      <c r="S29" s="1">
        <v>100.0</v>
      </c>
      <c r="T29" s="1" t="s">
        <v>108</v>
      </c>
      <c r="U29" s="1">
        <v>65.0</v>
      </c>
      <c r="V29" s="1">
        <v>0.0</v>
      </c>
      <c r="W29" s="1" t="s">
        <v>19</v>
      </c>
      <c r="Z29" s="1" t="s">
        <v>105</v>
      </c>
      <c r="AA29" s="1" t="s">
        <v>20</v>
      </c>
      <c r="AB29" s="1">
        <v>100.0</v>
      </c>
      <c r="AC29" s="1" t="s">
        <v>109</v>
      </c>
      <c r="AD29" s="1">
        <v>125.0</v>
      </c>
      <c r="AE29" s="1">
        <v>0.0</v>
      </c>
      <c r="AF29" s="1" t="s">
        <v>19</v>
      </c>
    </row>
    <row r="30">
      <c r="A30" s="1" t="s">
        <v>110</v>
      </c>
      <c r="B30" s="1" t="s">
        <v>17</v>
      </c>
      <c r="C30" s="1">
        <v>100.0</v>
      </c>
      <c r="D30" s="1" t="s">
        <v>111</v>
      </c>
      <c r="E30" s="1">
        <v>12.0</v>
      </c>
      <c r="F30" s="1">
        <v>0.0</v>
      </c>
      <c r="G30" s="1" t="s">
        <v>19</v>
      </c>
      <c r="H30" s="1" t="s">
        <v>110</v>
      </c>
      <c r="I30" s="1" t="s">
        <v>20</v>
      </c>
      <c r="J30" s="1">
        <v>100.0</v>
      </c>
      <c r="K30" s="1" t="s">
        <v>112</v>
      </c>
      <c r="L30" s="1">
        <v>12.0</v>
      </c>
      <c r="M30" s="1">
        <v>0.0</v>
      </c>
      <c r="N30" s="1" t="s">
        <v>19</v>
      </c>
      <c r="Q30" s="1" t="s">
        <v>110</v>
      </c>
      <c r="R30" s="1" t="s">
        <v>17</v>
      </c>
      <c r="S30" s="1">
        <v>100.0</v>
      </c>
      <c r="T30" s="1" t="s">
        <v>69</v>
      </c>
      <c r="U30" s="1">
        <v>15.0</v>
      </c>
      <c r="V30" s="1">
        <v>0.0</v>
      </c>
      <c r="W30" s="1" t="s">
        <v>19</v>
      </c>
      <c r="Z30" s="1" t="s">
        <v>110</v>
      </c>
      <c r="AA30" s="1" t="s">
        <v>20</v>
      </c>
      <c r="AB30" s="1">
        <v>100.0</v>
      </c>
      <c r="AC30" s="1" t="s">
        <v>61</v>
      </c>
      <c r="AD30" s="1">
        <v>15.0</v>
      </c>
      <c r="AE30" s="1">
        <v>0.0</v>
      </c>
      <c r="AF30" s="1" t="s">
        <v>19</v>
      </c>
    </row>
    <row r="31">
      <c r="A31" s="1" t="s">
        <v>113</v>
      </c>
      <c r="B31" s="1" t="s">
        <v>17</v>
      </c>
      <c r="C31" s="1">
        <v>100.0</v>
      </c>
      <c r="D31" s="1" t="s">
        <v>114</v>
      </c>
      <c r="E31" s="1">
        <v>0.0</v>
      </c>
      <c r="F31" s="1">
        <v>0.0</v>
      </c>
      <c r="G31" s="1" t="s">
        <v>19</v>
      </c>
      <c r="H31" s="1" t="s">
        <v>113</v>
      </c>
      <c r="I31" s="1" t="s">
        <v>20</v>
      </c>
      <c r="J31" s="1">
        <v>100.0</v>
      </c>
      <c r="K31" s="1" t="s">
        <v>115</v>
      </c>
      <c r="L31" s="1">
        <v>0.0</v>
      </c>
      <c r="M31" s="1">
        <v>0.0</v>
      </c>
      <c r="N31" s="1" t="s">
        <v>19</v>
      </c>
      <c r="Q31" s="1" t="s">
        <v>113</v>
      </c>
      <c r="R31" s="1" t="s">
        <v>17</v>
      </c>
      <c r="S31" s="1">
        <v>100.0</v>
      </c>
      <c r="T31" s="1" t="s">
        <v>116</v>
      </c>
      <c r="U31" s="1">
        <v>0.0</v>
      </c>
      <c r="V31" s="1">
        <v>0.0</v>
      </c>
      <c r="W31" s="1" t="s">
        <v>19</v>
      </c>
      <c r="Z31" s="1" t="s">
        <v>113</v>
      </c>
      <c r="AA31" s="1" t="s">
        <v>20</v>
      </c>
      <c r="AB31" s="1">
        <v>100.0</v>
      </c>
      <c r="AC31" s="1" t="s">
        <v>117</v>
      </c>
      <c r="AD31" s="1">
        <v>0.0</v>
      </c>
      <c r="AE31" s="1">
        <v>0.0</v>
      </c>
      <c r="AF31" s="1" t="s">
        <v>19</v>
      </c>
    </row>
    <row r="32">
      <c r="A32" s="1" t="s">
        <v>118</v>
      </c>
      <c r="B32" s="1" t="s">
        <v>17</v>
      </c>
      <c r="C32" s="1">
        <v>100.0</v>
      </c>
      <c r="D32" s="1" t="s">
        <v>119</v>
      </c>
      <c r="E32" s="1">
        <v>0.0</v>
      </c>
      <c r="F32" s="1">
        <v>0.0</v>
      </c>
      <c r="G32" s="1" t="s">
        <v>19</v>
      </c>
      <c r="H32" s="1" t="s">
        <v>118</v>
      </c>
      <c r="I32" s="1" t="s">
        <v>20</v>
      </c>
      <c r="J32" s="1">
        <v>100.0</v>
      </c>
      <c r="K32" s="1" t="s">
        <v>120</v>
      </c>
      <c r="L32" s="1">
        <v>0.0</v>
      </c>
      <c r="M32" s="1">
        <v>0.0</v>
      </c>
      <c r="N32" s="1" t="s">
        <v>19</v>
      </c>
      <c r="Q32" s="1" t="s">
        <v>118</v>
      </c>
      <c r="R32" s="1" t="s">
        <v>17</v>
      </c>
      <c r="S32" s="1">
        <v>100.0</v>
      </c>
      <c r="T32" s="1" t="s">
        <v>121</v>
      </c>
      <c r="U32" s="1">
        <v>0.0</v>
      </c>
      <c r="V32" s="1">
        <v>0.0</v>
      </c>
      <c r="W32" s="1" t="s">
        <v>19</v>
      </c>
      <c r="Z32" s="1" t="s">
        <v>118</v>
      </c>
      <c r="AA32" s="1" t="s">
        <v>20</v>
      </c>
      <c r="AB32" s="1">
        <v>100.0</v>
      </c>
      <c r="AC32" s="1" t="s">
        <v>122</v>
      </c>
      <c r="AD32" s="1">
        <v>0.0</v>
      </c>
      <c r="AE32" s="1">
        <v>0.0</v>
      </c>
      <c r="AF32" s="1" t="s">
        <v>19</v>
      </c>
    </row>
    <row r="33">
      <c r="A33" s="1" t="s">
        <v>123</v>
      </c>
      <c r="B33" s="1" t="s">
        <v>17</v>
      </c>
      <c r="C33" s="1">
        <v>100.0</v>
      </c>
      <c r="D33" s="1" t="s">
        <v>124</v>
      </c>
      <c r="E33" s="1">
        <v>4.0</v>
      </c>
      <c r="F33" s="1">
        <v>0.0</v>
      </c>
      <c r="G33" s="1" t="s">
        <v>19</v>
      </c>
      <c r="H33" s="1" t="s">
        <v>123</v>
      </c>
      <c r="I33" s="1" t="s">
        <v>20</v>
      </c>
      <c r="J33" s="1">
        <v>100.0</v>
      </c>
      <c r="K33" s="1" t="s">
        <v>125</v>
      </c>
      <c r="L33" s="1">
        <v>4.0</v>
      </c>
      <c r="M33" s="1">
        <v>0.0</v>
      </c>
      <c r="N33" s="1" t="s">
        <v>19</v>
      </c>
      <c r="Q33" s="1" t="s">
        <v>123</v>
      </c>
      <c r="R33" s="1" t="s">
        <v>17</v>
      </c>
      <c r="S33" s="1">
        <v>100.0</v>
      </c>
      <c r="T33" s="1" t="s">
        <v>125</v>
      </c>
      <c r="U33" s="1">
        <v>4.0</v>
      </c>
      <c r="V33" s="1">
        <v>0.0</v>
      </c>
      <c r="W33" s="1" t="s">
        <v>19</v>
      </c>
      <c r="Z33" s="1" t="s">
        <v>123</v>
      </c>
      <c r="AA33" s="1" t="s">
        <v>20</v>
      </c>
      <c r="AB33" s="1">
        <v>100.0</v>
      </c>
      <c r="AC33" s="1" t="s">
        <v>126</v>
      </c>
      <c r="AD33" s="1">
        <v>4.0</v>
      </c>
      <c r="AE33" s="1">
        <v>0.0</v>
      </c>
      <c r="AF33" s="1" t="s">
        <v>19</v>
      </c>
    </row>
    <row r="34">
      <c r="A34" s="1" t="s">
        <v>127</v>
      </c>
      <c r="B34" s="1" t="s">
        <v>17</v>
      </c>
      <c r="C34" s="1">
        <v>100.0</v>
      </c>
      <c r="D34" s="1" t="s">
        <v>128</v>
      </c>
      <c r="E34" s="1">
        <v>56.0</v>
      </c>
      <c r="F34" s="1">
        <v>0.0</v>
      </c>
      <c r="G34" s="1" t="s">
        <v>19</v>
      </c>
      <c r="H34" s="1" t="s">
        <v>127</v>
      </c>
      <c r="I34" s="1" t="s">
        <v>20</v>
      </c>
      <c r="J34" s="1">
        <v>100.0</v>
      </c>
      <c r="K34" s="1" t="s">
        <v>89</v>
      </c>
      <c r="L34" s="1">
        <v>56.0</v>
      </c>
      <c r="M34" s="1">
        <v>0.0</v>
      </c>
      <c r="N34" s="1" t="s">
        <v>19</v>
      </c>
      <c r="Q34" s="1" t="s">
        <v>127</v>
      </c>
      <c r="R34" s="1" t="s">
        <v>17</v>
      </c>
      <c r="S34" s="1">
        <v>100.0</v>
      </c>
      <c r="T34" s="1" t="s">
        <v>129</v>
      </c>
      <c r="U34" s="1">
        <v>70.0</v>
      </c>
      <c r="V34" s="1">
        <v>0.0</v>
      </c>
      <c r="W34" s="1" t="s">
        <v>19</v>
      </c>
      <c r="Z34" s="1" t="s">
        <v>127</v>
      </c>
      <c r="AA34" s="1" t="s">
        <v>20</v>
      </c>
      <c r="AB34" s="1">
        <v>100.0</v>
      </c>
      <c r="AC34" s="1" t="s">
        <v>130</v>
      </c>
      <c r="AD34" s="1">
        <v>70.0</v>
      </c>
      <c r="AE34" s="1">
        <v>0.0</v>
      </c>
      <c r="AF34" s="1" t="s">
        <v>19</v>
      </c>
    </row>
    <row r="35">
      <c r="A35" s="1" t="s">
        <v>131</v>
      </c>
      <c r="B35" s="1" t="s">
        <v>17</v>
      </c>
      <c r="C35" s="1">
        <v>100.0</v>
      </c>
      <c r="D35" s="1" t="s">
        <v>132</v>
      </c>
      <c r="E35" s="1">
        <v>8.0</v>
      </c>
      <c r="F35" s="1">
        <v>0.0</v>
      </c>
      <c r="G35" s="1" t="s">
        <v>19</v>
      </c>
      <c r="H35" s="1" t="s">
        <v>131</v>
      </c>
      <c r="I35" s="1" t="s">
        <v>20</v>
      </c>
      <c r="J35" s="1">
        <v>100.0</v>
      </c>
      <c r="K35" s="1" t="s">
        <v>133</v>
      </c>
      <c r="L35" s="1">
        <v>16.0</v>
      </c>
      <c r="M35" s="1">
        <v>0.0</v>
      </c>
      <c r="N35" s="1" t="s">
        <v>19</v>
      </c>
      <c r="Q35" s="1" t="s">
        <v>131</v>
      </c>
      <c r="R35" s="1" t="s">
        <v>17</v>
      </c>
      <c r="S35" s="1">
        <v>100.0</v>
      </c>
      <c r="T35" s="1" t="s">
        <v>134</v>
      </c>
      <c r="U35" s="1">
        <v>20.0</v>
      </c>
      <c r="V35" s="1">
        <v>0.0</v>
      </c>
      <c r="W35" s="1" t="s">
        <v>19</v>
      </c>
      <c r="Z35" s="1" t="s">
        <v>131</v>
      </c>
      <c r="AA35" s="1" t="s">
        <v>20</v>
      </c>
      <c r="AB35" s="1">
        <v>100.0</v>
      </c>
      <c r="AC35" s="1" t="s">
        <v>135</v>
      </c>
      <c r="AD35" s="1">
        <v>20.0</v>
      </c>
      <c r="AE35" s="1">
        <v>0.0</v>
      </c>
      <c r="AF35" s="1" t="s">
        <v>19</v>
      </c>
    </row>
    <row r="36">
      <c r="A36" s="1" t="s">
        <v>136</v>
      </c>
      <c r="B36" s="1" t="s">
        <v>17</v>
      </c>
      <c r="C36" s="1">
        <v>100.0</v>
      </c>
      <c r="D36" s="1" t="s">
        <v>137</v>
      </c>
      <c r="E36" s="1">
        <v>73.0</v>
      </c>
      <c r="F36" s="1">
        <v>0.0</v>
      </c>
      <c r="G36" s="1" t="s">
        <v>19</v>
      </c>
      <c r="H36" s="1" t="s">
        <v>136</v>
      </c>
      <c r="I36" s="1" t="s">
        <v>20</v>
      </c>
      <c r="J36" s="1">
        <v>100.0</v>
      </c>
      <c r="K36" s="1" t="s">
        <v>138</v>
      </c>
      <c r="L36" s="1">
        <v>65.0</v>
      </c>
      <c r="M36" s="1">
        <v>0.0</v>
      </c>
      <c r="N36" s="1" t="s">
        <v>19</v>
      </c>
      <c r="Q36" s="1" t="s">
        <v>136</v>
      </c>
      <c r="R36" s="1" t="s">
        <v>17</v>
      </c>
      <c r="S36" s="1">
        <v>100.0</v>
      </c>
      <c r="T36" s="1" t="s">
        <v>139</v>
      </c>
      <c r="U36" s="1">
        <v>103.0</v>
      </c>
      <c r="V36" s="1">
        <v>0.0</v>
      </c>
      <c r="W36" s="1" t="s">
        <v>19</v>
      </c>
      <c r="Z36" s="1" t="s">
        <v>136</v>
      </c>
      <c r="AA36" s="1" t="s">
        <v>20</v>
      </c>
      <c r="AB36" s="1">
        <v>100.0</v>
      </c>
      <c r="AC36" s="1" t="s">
        <v>140</v>
      </c>
      <c r="AD36" s="1">
        <v>103.0</v>
      </c>
      <c r="AE36" s="1">
        <v>0.0</v>
      </c>
      <c r="AF36" s="1" t="s">
        <v>19</v>
      </c>
    </row>
    <row r="37">
      <c r="A37" s="1" t="s">
        <v>141</v>
      </c>
      <c r="B37" s="1" t="s">
        <v>17</v>
      </c>
      <c r="C37" s="1">
        <v>100.0</v>
      </c>
      <c r="D37" s="1" t="s">
        <v>39</v>
      </c>
      <c r="E37" s="1">
        <v>0.0</v>
      </c>
      <c r="F37" s="1">
        <v>0.0</v>
      </c>
      <c r="G37" s="1" t="s">
        <v>33</v>
      </c>
      <c r="H37" s="1" t="s">
        <v>141</v>
      </c>
      <c r="I37" s="1" t="s">
        <v>20</v>
      </c>
      <c r="J37" s="1">
        <v>100.0</v>
      </c>
      <c r="K37" s="1" t="s">
        <v>39</v>
      </c>
      <c r="L37" s="1">
        <v>0.0</v>
      </c>
      <c r="M37" s="1">
        <v>0.0</v>
      </c>
      <c r="N37" s="1" t="s">
        <v>33</v>
      </c>
      <c r="Q37" s="1" t="s">
        <v>141</v>
      </c>
      <c r="R37" s="1" t="s">
        <v>17</v>
      </c>
      <c r="S37" s="1">
        <v>100.0</v>
      </c>
      <c r="T37" s="1" t="s">
        <v>39</v>
      </c>
      <c r="U37" s="1">
        <v>0.0</v>
      </c>
      <c r="V37" s="1">
        <v>0.0</v>
      </c>
      <c r="W37" s="1" t="s">
        <v>33</v>
      </c>
      <c r="Z37" s="1" t="s">
        <v>141</v>
      </c>
      <c r="AA37" s="1" t="s">
        <v>20</v>
      </c>
      <c r="AB37" s="1">
        <v>100.0</v>
      </c>
      <c r="AC37" s="1" t="s">
        <v>39</v>
      </c>
      <c r="AD37" s="1">
        <v>0.0</v>
      </c>
      <c r="AE37" s="1">
        <v>0.0</v>
      </c>
      <c r="AF37" s="1" t="s">
        <v>33</v>
      </c>
    </row>
    <row r="38">
      <c r="A38" s="1" t="s">
        <v>142</v>
      </c>
      <c r="B38" s="1" t="s">
        <v>17</v>
      </c>
      <c r="C38" s="1">
        <v>100.0</v>
      </c>
      <c r="D38" s="1" t="s">
        <v>39</v>
      </c>
      <c r="E38" s="1">
        <v>0.0</v>
      </c>
      <c r="F38" s="1">
        <v>0.0</v>
      </c>
      <c r="G38" s="1" t="s">
        <v>33</v>
      </c>
      <c r="H38" s="1" t="s">
        <v>142</v>
      </c>
      <c r="I38" s="1" t="s">
        <v>20</v>
      </c>
      <c r="J38" s="1">
        <v>100.0</v>
      </c>
      <c r="K38" s="1" t="s">
        <v>39</v>
      </c>
      <c r="L38" s="1">
        <v>0.0</v>
      </c>
      <c r="M38" s="1">
        <v>0.0</v>
      </c>
      <c r="N38" s="1" t="s">
        <v>33</v>
      </c>
      <c r="Q38" s="1" t="s">
        <v>142</v>
      </c>
      <c r="R38" s="1" t="s">
        <v>17</v>
      </c>
      <c r="S38" s="1">
        <v>100.0</v>
      </c>
      <c r="T38" s="1" t="s">
        <v>39</v>
      </c>
      <c r="U38" s="1">
        <v>0.0</v>
      </c>
      <c r="V38" s="1">
        <v>0.0</v>
      </c>
      <c r="W38" s="1" t="s">
        <v>33</v>
      </c>
      <c r="Z38" s="1" t="s">
        <v>142</v>
      </c>
      <c r="AA38" s="1" t="s">
        <v>20</v>
      </c>
      <c r="AB38" s="1">
        <v>100.0</v>
      </c>
      <c r="AC38" s="1" t="s">
        <v>39</v>
      </c>
      <c r="AD38" s="1">
        <v>0.0</v>
      </c>
      <c r="AE38" s="1">
        <v>0.0</v>
      </c>
      <c r="AF38" s="1" t="s">
        <v>33</v>
      </c>
    </row>
    <row r="39">
      <c r="A39" s="1" t="s">
        <v>143</v>
      </c>
      <c r="B39" s="1" t="s">
        <v>17</v>
      </c>
      <c r="C39" s="1">
        <v>100.0</v>
      </c>
      <c r="D39" s="1" t="s">
        <v>138</v>
      </c>
      <c r="E39" s="1">
        <v>28.0</v>
      </c>
      <c r="F39" s="1">
        <v>0.0</v>
      </c>
      <c r="G39" s="1" t="s">
        <v>19</v>
      </c>
      <c r="H39" s="1" t="s">
        <v>143</v>
      </c>
      <c r="I39" s="1" t="s">
        <v>20</v>
      </c>
      <c r="J39" s="1">
        <v>100.0</v>
      </c>
      <c r="K39" s="1" t="s">
        <v>144</v>
      </c>
      <c r="L39" s="1">
        <v>28.0</v>
      </c>
      <c r="M39" s="1">
        <v>0.0</v>
      </c>
      <c r="N39" s="1" t="s">
        <v>19</v>
      </c>
      <c r="Q39" s="1" t="s">
        <v>143</v>
      </c>
      <c r="R39" s="1" t="s">
        <v>17</v>
      </c>
      <c r="S39" s="1">
        <v>100.0</v>
      </c>
      <c r="T39" s="1" t="s">
        <v>145</v>
      </c>
      <c r="U39" s="1">
        <v>35.0</v>
      </c>
      <c r="V39" s="1">
        <v>0.0</v>
      </c>
      <c r="W39" s="1" t="s">
        <v>19</v>
      </c>
      <c r="Z39" s="1" t="s">
        <v>143</v>
      </c>
      <c r="AA39" s="1" t="s">
        <v>20</v>
      </c>
      <c r="AB39" s="1">
        <v>100.0</v>
      </c>
      <c r="AC39" s="1" t="s">
        <v>146</v>
      </c>
      <c r="AD39" s="1">
        <v>35.0</v>
      </c>
      <c r="AE39" s="1">
        <v>0.0</v>
      </c>
      <c r="AF39" s="1" t="s">
        <v>19</v>
      </c>
    </row>
    <row r="40">
      <c r="A40" s="1" t="s">
        <v>147</v>
      </c>
      <c r="B40" s="1" t="s">
        <v>17</v>
      </c>
      <c r="C40" s="1">
        <v>100.0</v>
      </c>
      <c r="D40" s="1" t="s">
        <v>148</v>
      </c>
      <c r="E40" s="1">
        <v>28.0</v>
      </c>
      <c r="F40" s="1">
        <v>0.0</v>
      </c>
      <c r="G40" s="1" t="s">
        <v>19</v>
      </c>
      <c r="H40" s="1" t="s">
        <v>147</v>
      </c>
      <c r="I40" s="1" t="s">
        <v>20</v>
      </c>
      <c r="J40" s="1">
        <v>100.0</v>
      </c>
      <c r="K40" s="1" t="s">
        <v>149</v>
      </c>
      <c r="L40" s="1">
        <v>28.0</v>
      </c>
      <c r="M40" s="1">
        <v>0.0</v>
      </c>
      <c r="N40" s="1" t="s">
        <v>19</v>
      </c>
      <c r="Q40" s="1" t="s">
        <v>147</v>
      </c>
      <c r="R40" s="1" t="s">
        <v>17</v>
      </c>
      <c r="S40" s="1">
        <v>100.0</v>
      </c>
      <c r="T40" s="1" t="s">
        <v>150</v>
      </c>
      <c r="U40" s="1">
        <v>17.0</v>
      </c>
      <c r="V40" s="1">
        <v>0.0</v>
      </c>
      <c r="W40" s="1" t="s">
        <v>19</v>
      </c>
      <c r="Z40" s="1" t="s">
        <v>147</v>
      </c>
      <c r="AA40" s="1" t="s">
        <v>20</v>
      </c>
      <c r="AB40" s="1">
        <v>100.0</v>
      </c>
      <c r="AC40" s="1" t="s">
        <v>144</v>
      </c>
      <c r="AD40" s="1">
        <v>17.0</v>
      </c>
      <c r="AE40" s="1">
        <v>0.0</v>
      </c>
      <c r="AF40" s="1" t="s">
        <v>19</v>
      </c>
    </row>
    <row r="41">
      <c r="A41" s="1" t="s">
        <v>151</v>
      </c>
      <c r="B41" s="1" t="s">
        <v>17</v>
      </c>
      <c r="C41" s="1">
        <v>100.0</v>
      </c>
      <c r="D41" s="1" t="s">
        <v>152</v>
      </c>
      <c r="E41" s="1">
        <v>1.0</v>
      </c>
      <c r="F41" s="1">
        <v>0.0</v>
      </c>
      <c r="G41" s="1" t="s">
        <v>19</v>
      </c>
      <c r="H41" s="1" t="s">
        <v>151</v>
      </c>
      <c r="I41" s="1" t="s">
        <v>20</v>
      </c>
      <c r="J41" s="1">
        <v>100.0</v>
      </c>
      <c r="K41" s="1" t="s">
        <v>152</v>
      </c>
      <c r="L41" s="1">
        <v>1.0</v>
      </c>
      <c r="M41" s="1">
        <v>0.0</v>
      </c>
      <c r="N41" s="1" t="s">
        <v>19</v>
      </c>
      <c r="Q41" s="1" t="s">
        <v>151</v>
      </c>
      <c r="R41" s="1" t="s">
        <v>17</v>
      </c>
      <c r="S41" s="1">
        <v>100.0</v>
      </c>
      <c r="T41" s="1" t="s">
        <v>152</v>
      </c>
      <c r="U41" s="1">
        <v>1.0</v>
      </c>
      <c r="V41" s="1">
        <v>0.0</v>
      </c>
      <c r="W41" s="1" t="s">
        <v>19</v>
      </c>
      <c r="Z41" s="1" t="s">
        <v>151</v>
      </c>
      <c r="AA41" s="1" t="s">
        <v>20</v>
      </c>
      <c r="AB41" s="1">
        <v>100.0</v>
      </c>
      <c r="AC41" s="1" t="s">
        <v>153</v>
      </c>
      <c r="AD41" s="1">
        <v>1.0</v>
      </c>
      <c r="AE41" s="1">
        <v>0.0</v>
      </c>
      <c r="AF41" s="1" t="s">
        <v>19</v>
      </c>
    </row>
    <row r="42">
      <c r="A42" s="1" t="s">
        <v>154</v>
      </c>
      <c r="B42" s="1" t="s">
        <v>17</v>
      </c>
      <c r="C42" s="1">
        <v>100.0</v>
      </c>
      <c r="D42" s="1" t="s">
        <v>155</v>
      </c>
      <c r="E42" s="1">
        <v>17.0</v>
      </c>
      <c r="F42" s="1">
        <v>0.0</v>
      </c>
      <c r="G42" s="1" t="s">
        <v>19</v>
      </c>
      <c r="H42" s="1" t="s">
        <v>154</v>
      </c>
      <c r="I42" s="1" t="s">
        <v>20</v>
      </c>
      <c r="J42" s="1">
        <v>100.0</v>
      </c>
      <c r="K42" s="1" t="s">
        <v>114</v>
      </c>
      <c r="L42" s="1">
        <v>15.0</v>
      </c>
      <c r="M42" s="1">
        <v>0.0</v>
      </c>
      <c r="N42" s="1" t="s">
        <v>19</v>
      </c>
      <c r="Q42" s="1" t="s">
        <v>154</v>
      </c>
      <c r="R42" s="1" t="s">
        <v>17</v>
      </c>
      <c r="S42" s="1">
        <v>100.0</v>
      </c>
      <c r="T42" s="1" t="s">
        <v>156</v>
      </c>
      <c r="U42" s="1">
        <v>27.0</v>
      </c>
      <c r="V42" s="1">
        <v>0.0</v>
      </c>
      <c r="W42" s="1" t="s">
        <v>19</v>
      </c>
      <c r="Z42" s="1" t="s">
        <v>154</v>
      </c>
      <c r="AA42" s="1" t="s">
        <v>20</v>
      </c>
      <c r="AB42" s="1">
        <v>100.0</v>
      </c>
      <c r="AC42" s="1" t="s">
        <v>157</v>
      </c>
      <c r="AD42" s="1">
        <v>27.0</v>
      </c>
      <c r="AE42" s="1">
        <v>0.0</v>
      </c>
      <c r="AF42" s="1" t="s">
        <v>19</v>
      </c>
    </row>
    <row r="43">
      <c r="A43" s="1" t="s">
        <v>158</v>
      </c>
      <c r="B43" s="1" t="s">
        <v>17</v>
      </c>
      <c r="C43" s="1">
        <v>100.0</v>
      </c>
      <c r="D43" s="1" t="s">
        <v>39</v>
      </c>
      <c r="E43" s="1">
        <v>0.0</v>
      </c>
      <c r="F43" s="1">
        <v>0.0</v>
      </c>
      <c r="G43" s="1" t="s">
        <v>33</v>
      </c>
      <c r="H43" s="1" t="s">
        <v>158</v>
      </c>
      <c r="I43" s="1" t="s">
        <v>20</v>
      </c>
      <c r="J43" s="1">
        <v>100.0</v>
      </c>
      <c r="K43" s="1" t="s">
        <v>39</v>
      </c>
      <c r="L43" s="1">
        <v>0.0</v>
      </c>
      <c r="M43" s="1">
        <v>0.0</v>
      </c>
      <c r="N43" s="1" t="s">
        <v>33</v>
      </c>
      <c r="Q43" s="1" t="s">
        <v>158</v>
      </c>
      <c r="R43" s="1" t="s">
        <v>17</v>
      </c>
      <c r="S43" s="1">
        <v>100.0</v>
      </c>
      <c r="T43" s="1" t="s">
        <v>39</v>
      </c>
      <c r="U43" s="1">
        <v>0.0</v>
      </c>
      <c r="V43" s="1">
        <v>0.0</v>
      </c>
      <c r="W43" s="1" t="s">
        <v>33</v>
      </c>
      <c r="Z43" s="1" t="s">
        <v>158</v>
      </c>
      <c r="AA43" s="1" t="s">
        <v>20</v>
      </c>
      <c r="AB43" s="1">
        <v>100.0</v>
      </c>
      <c r="AC43" s="1" t="s">
        <v>39</v>
      </c>
      <c r="AD43" s="1">
        <v>0.0</v>
      </c>
      <c r="AE43" s="1">
        <v>0.0</v>
      </c>
      <c r="AF43" s="1" t="s">
        <v>33</v>
      </c>
    </row>
    <row r="44">
      <c r="A44" s="1" t="s">
        <v>159</v>
      </c>
      <c r="B44" s="1" t="s">
        <v>17</v>
      </c>
      <c r="C44" s="1">
        <v>100.0</v>
      </c>
      <c r="D44" s="1" t="s">
        <v>114</v>
      </c>
      <c r="E44" s="1">
        <v>16.0</v>
      </c>
      <c r="F44" s="1">
        <v>0.0</v>
      </c>
      <c r="G44" s="1" t="s">
        <v>19</v>
      </c>
      <c r="H44" s="1" t="s">
        <v>159</v>
      </c>
      <c r="I44" s="1" t="s">
        <v>20</v>
      </c>
      <c r="J44" s="1">
        <v>100.0</v>
      </c>
      <c r="K44" s="1" t="s">
        <v>160</v>
      </c>
      <c r="L44" s="1">
        <v>14.0</v>
      </c>
      <c r="M44" s="1">
        <v>0.0</v>
      </c>
      <c r="N44" s="1" t="s">
        <v>19</v>
      </c>
      <c r="Q44" s="1" t="s">
        <v>159</v>
      </c>
      <c r="R44" s="1" t="s">
        <v>17</v>
      </c>
      <c r="S44" s="1">
        <v>100.0</v>
      </c>
      <c r="T44" s="1" t="s">
        <v>161</v>
      </c>
      <c r="U44" s="1">
        <v>25.0</v>
      </c>
      <c r="V44" s="1">
        <v>0.0</v>
      </c>
      <c r="W44" s="1" t="s">
        <v>19</v>
      </c>
      <c r="Z44" s="1" t="s">
        <v>159</v>
      </c>
      <c r="AA44" s="1" t="s">
        <v>20</v>
      </c>
      <c r="AB44" s="1">
        <v>100.0</v>
      </c>
      <c r="AC44" s="1" t="s">
        <v>122</v>
      </c>
      <c r="AD44" s="1">
        <v>25.0</v>
      </c>
      <c r="AE44" s="1">
        <v>0.0</v>
      </c>
      <c r="AF44" s="1" t="s">
        <v>19</v>
      </c>
    </row>
    <row r="45">
      <c r="A45" s="1" t="s">
        <v>162</v>
      </c>
      <c r="B45" s="1" t="s">
        <v>17</v>
      </c>
      <c r="C45" s="1">
        <v>100.0</v>
      </c>
      <c r="D45" s="1" t="s">
        <v>163</v>
      </c>
      <c r="E45" s="1">
        <v>50.0</v>
      </c>
      <c r="F45" s="1">
        <v>0.0</v>
      </c>
      <c r="G45" s="1" t="s">
        <v>19</v>
      </c>
      <c r="H45" s="1" t="s">
        <v>162</v>
      </c>
      <c r="I45" s="1" t="s">
        <v>20</v>
      </c>
      <c r="J45" s="1">
        <v>100.0</v>
      </c>
      <c r="K45" s="1" t="s">
        <v>164</v>
      </c>
      <c r="L45" s="1">
        <v>50.0</v>
      </c>
      <c r="M45" s="1">
        <v>0.0</v>
      </c>
      <c r="N45" s="1" t="s">
        <v>19</v>
      </c>
      <c r="Q45" s="1" t="s">
        <v>162</v>
      </c>
      <c r="R45" s="1" t="s">
        <v>17</v>
      </c>
      <c r="S45" s="1">
        <v>100.0</v>
      </c>
      <c r="T45" s="1" t="s">
        <v>165</v>
      </c>
      <c r="U45" s="1">
        <v>50.0</v>
      </c>
      <c r="V45" s="1">
        <v>0.0</v>
      </c>
      <c r="W45" s="1" t="s">
        <v>19</v>
      </c>
      <c r="Z45" s="1" t="s">
        <v>162</v>
      </c>
      <c r="AA45" s="1" t="s">
        <v>20</v>
      </c>
      <c r="AB45" s="1">
        <v>100.0</v>
      </c>
      <c r="AC45" s="1" t="s">
        <v>166</v>
      </c>
      <c r="AD45" s="1">
        <v>50.0</v>
      </c>
      <c r="AE45" s="1">
        <v>0.0</v>
      </c>
      <c r="AF45" s="1" t="s">
        <v>19</v>
      </c>
    </row>
    <row r="46">
      <c r="A46" s="1" t="s">
        <v>167</v>
      </c>
      <c r="B46" s="1" t="s">
        <v>17</v>
      </c>
      <c r="C46" s="1">
        <v>100.0</v>
      </c>
      <c r="D46" s="1" t="s">
        <v>61</v>
      </c>
      <c r="E46" s="1">
        <v>1.0</v>
      </c>
      <c r="F46" s="1">
        <v>1.0</v>
      </c>
      <c r="G46" s="1" t="s">
        <v>19</v>
      </c>
      <c r="H46" s="1" t="s">
        <v>167</v>
      </c>
      <c r="I46" s="1" t="s">
        <v>20</v>
      </c>
      <c r="J46" s="1">
        <v>100.0</v>
      </c>
      <c r="K46" s="1" t="s">
        <v>112</v>
      </c>
      <c r="L46" s="1">
        <v>1.0</v>
      </c>
      <c r="M46" s="1">
        <v>1.0</v>
      </c>
      <c r="N46" s="1" t="s">
        <v>19</v>
      </c>
      <c r="Q46" s="1" t="s">
        <v>167</v>
      </c>
      <c r="R46" s="1" t="s">
        <v>17</v>
      </c>
      <c r="S46" s="1">
        <v>100.0</v>
      </c>
      <c r="T46" s="1" t="s">
        <v>39</v>
      </c>
      <c r="U46" s="1">
        <v>0.0</v>
      </c>
      <c r="V46" s="1">
        <v>0.0</v>
      </c>
      <c r="W46" s="1" t="s">
        <v>33</v>
      </c>
      <c r="Z46" s="1" t="s">
        <v>167</v>
      </c>
      <c r="AA46" s="1" t="s">
        <v>20</v>
      </c>
      <c r="AB46" s="1">
        <v>100.0</v>
      </c>
      <c r="AC46" s="1" t="s">
        <v>168</v>
      </c>
      <c r="AD46" s="1">
        <v>2.0</v>
      </c>
      <c r="AE46" s="1">
        <v>0.0</v>
      </c>
      <c r="AF46" s="1" t="s">
        <v>19</v>
      </c>
    </row>
    <row r="47">
      <c r="A47" s="1" t="s">
        <v>169</v>
      </c>
      <c r="B47" s="1" t="s">
        <v>17</v>
      </c>
      <c r="C47" s="1">
        <v>100.0</v>
      </c>
      <c r="D47" s="1" t="s">
        <v>170</v>
      </c>
      <c r="E47" s="1">
        <v>12.0</v>
      </c>
      <c r="F47" s="1">
        <v>0.0</v>
      </c>
      <c r="G47" s="1" t="s">
        <v>19</v>
      </c>
      <c r="H47" s="1" t="s">
        <v>169</v>
      </c>
      <c r="I47" s="1" t="s">
        <v>20</v>
      </c>
      <c r="J47" s="1">
        <v>100.0</v>
      </c>
      <c r="K47" s="1" t="s">
        <v>171</v>
      </c>
      <c r="L47" s="1">
        <v>24.0</v>
      </c>
      <c r="M47" s="1">
        <v>0.0</v>
      </c>
      <c r="N47" s="1" t="s">
        <v>19</v>
      </c>
      <c r="Q47" s="1" t="s">
        <v>169</v>
      </c>
      <c r="R47" s="1" t="s">
        <v>17</v>
      </c>
      <c r="S47" s="1">
        <v>100.0</v>
      </c>
      <c r="T47" s="1" t="s">
        <v>172</v>
      </c>
      <c r="U47" s="1">
        <v>32.0</v>
      </c>
      <c r="V47" s="1">
        <v>0.0</v>
      </c>
      <c r="W47" s="1" t="s">
        <v>19</v>
      </c>
      <c r="Z47" s="1" t="s">
        <v>169</v>
      </c>
      <c r="AA47" s="1" t="s">
        <v>20</v>
      </c>
      <c r="AB47" s="1">
        <v>100.0</v>
      </c>
      <c r="AC47" s="1" t="s">
        <v>173</v>
      </c>
      <c r="AD47" s="1">
        <v>40.0</v>
      </c>
      <c r="AE47" s="1">
        <v>0.0</v>
      </c>
      <c r="AF47" s="1" t="s">
        <v>19</v>
      </c>
    </row>
    <row r="48">
      <c r="A48" s="1" t="s">
        <v>174</v>
      </c>
      <c r="B48" s="1" t="s">
        <v>17</v>
      </c>
      <c r="C48" s="1">
        <v>100.0</v>
      </c>
      <c r="D48" s="1" t="s">
        <v>175</v>
      </c>
      <c r="E48" s="1">
        <v>1.0</v>
      </c>
      <c r="F48" s="1">
        <v>0.0</v>
      </c>
      <c r="G48" s="1" t="s">
        <v>19</v>
      </c>
      <c r="H48" s="1" t="s">
        <v>174</v>
      </c>
      <c r="I48" s="1" t="s">
        <v>20</v>
      </c>
      <c r="J48" s="1">
        <v>100.0</v>
      </c>
      <c r="K48" s="1" t="s">
        <v>117</v>
      </c>
      <c r="L48" s="1">
        <v>1.0</v>
      </c>
      <c r="M48" s="1">
        <v>0.0</v>
      </c>
      <c r="N48" s="1" t="s">
        <v>19</v>
      </c>
      <c r="Q48" s="1" t="s">
        <v>174</v>
      </c>
      <c r="R48" s="1" t="s">
        <v>17</v>
      </c>
      <c r="S48" s="1">
        <v>100.0</v>
      </c>
      <c r="T48" s="1" t="s">
        <v>176</v>
      </c>
      <c r="U48" s="1">
        <v>3.0</v>
      </c>
      <c r="V48" s="1">
        <v>0.0</v>
      </c>
      <c r="W48" s="1" t="s">
        <v>19</v>
      </c>
      <c r="Z48" s="1" t="s">
        <v>174</v>
      </c>
      <c r="AA48" s="1" t="s">
        <v>20</v>
      </c>
      <c r="AB48" s="1">
        <v>100.0</v>
      </c>
      <c r="AC48" s="1" t="s">
        <v>112</v>
      </c>
      <c r="AD48" s="1">
        <v>3.0</v>
      </c>
      <c r="AE48" s="1">
        <v>0.0</v>
      </c>
      <c r="AF48" s="1" t="s">
        <v>19</v>
      </c>
    </row>
    <row r="49">
      <c r="A49" s="1" t="s">
        <v>177</v>
      </c>
      <c r="B49" s="1" t="s">
        <v>17</v>
      </c>
      <c r="C49" s="1">
        <v>100.0</v>
      </c>
      <c r="D49" s="1" t="s">
        <v>178</v>
      </c>
      <c r="E49" s="1">
        <v>876.0</v>
      </c>
      <c r="F49" s="1">
        <v>216.0</v>
      </c>
      <c r="G49" s="1" t="s">
        <v>19</v>
      </c>
      <c r="H49" s="1" t="s">
        <v>177</v>
      </c>
      <c r="I49" s="1" t="s">
        <v>20</v>
      </c>
      <c r="J49" s="1">
        <v>100.0</v>
      </c>
      <c r="K49" s="1" t="s">
        <v>179</v>
      </c>
      <c r="L49" s="1">
        <v>780.0</v>
      </c>
      <c r="M49" s="1">
        <v>191.0</v>
      </c>
      <c r="N49" s="1" t="s">
        <v>19</v>
      </c>
      <c r="Q49" s="1" t="s">
        <v>177</v>
      </c>
      <c r="R49" s="1" t="s">
        <v>17</v>
      </c>
      <c r="S49" s="1">
        <v>100.0</v>
      </c>
      <c r="T49" s="1" t="s">
        <v>180</v>
      </c>
      <c r="U49" s="1">
        <v>1236.0</v>
      </c>
      <c r="V49" s="1">
        <v>350.0</v>
      </c>
      <c r="W49" s="1" t="s">
        <v>19</v>
      </c>
      <c r="Z49" s="1" t="s">
        <v>177</v>
      </c>
      <c r="AA49" s="1" t="s">
        <v>20</v>
      </c>
      <c r="AB49" s="1">
        <v>100.0</v>
      </c>
      <c r="AC49" s="1" t="s">
        <v>181</v>
      </c>
      <c r="AD49" s="1">
        <v>1236.0</v>
      </c>
      <c r="AE49" s="1">
        <v>327.0</v>
      </c>
      <c r="AF49" s="1" t="s">
        <v>19</v>
      </c>
    </row>
    <row r="50">
      <c r="A50" s="1" t="s">
        <v>182</v>
      </c>
      <c r="B50" s="1" t="s">
        <v>17</v>
      </c>
      <c r="C50" s="1">
        <v>100.0</v>
      </c>
      <c r="D50" s="1" t="s">
        <v>39</v>
      </c>
      <c r="E50" s="1">
        <v>0.0</v>
      </c>
      <c r="F50" s="1">
        <v>0.0</v>
      </c>
      <c r="G50" s="1" t="s">
        <v>183</v>
      </c>
      <c r="H50" s="1" t="s">
        <v>182</v>
      </c>
      <c r="I50" s="1" t="s">
        <v>20</v>
      </c>
      <c r="J50" s="1">
        <v>100.0</v>
      </c>
      <c r="K50" s="1" t="s">
        <v>32</v>
      </c>
      <c r="L50" s="1">
        <v>0.0</v>
      </c>
      <c r="M50" s="1">
        <v>0.0</v>
      </c>
      <c r="N50" s="1" t="s">
        <v>183</v>
      </c>
      <c r="Q50" s="1" t="s">
        <v>182</v>
      </c>
      <c r="R50" s="1" t="s">
        <v>17</v>
      </c>
      <c r="S50" s="1">
        <v>100.0</v>
      </c>
      <c r="T50" s="1" t="s">
        <v>32</v>
      </c>
      <c r="U50" s="1">
        <v>0.0</v>
      </c>
      <c r="V50" s="1">
        <v>0.0</v>
      </c>
      <c r="W50" s="1" t="s">
        <v>183</v>
      </c>
      <c r="Z50" s="1" t="s">
        <v>182</v>
      </c>
      <c r="AA50" s="1" t="s">
        <v>20</v>
      </c>
      <c r="AB50" s="1">
        <v>100.0</v>
      </c>
      <c r="AC50" s="1" t="s">
        <v>39</v>
      </c>
      <c r="AD50" s="1">
        <v>0.0</v>
      </c>
      <c r="AE50" s="1">
        <v>0.0</v>
      </c>
      <c r="AF50" s="1" t="s">
        <v>183</v>
      </c>
    </row>
    <row r="51">
      <c r="A51" s="1" t="s">
        <v>184</v>
      </c>
      <c r="B51" s="1" t="s">
        <v>17</v>
      </c>
      <c r="C51" s="1">
        <v>100.0</v>
      </c>
      <c r="D51" s="1" t="s">
        <v>185</v>
      </c>
      <c r="E51" s="1">
        <v>0.0</v>
      </c>
      <c r="F51" s="1">
        <v>0.0</v>
      </c>
      <c r="G51" s="1" t="s">
        <v>19</v>
      </c>
      <c r="H51" s="1" t="s">
        <v>184</v>
      </c>
      <c r="I51" s="1" t="s">
        <v>20</v>
      </c>
      <c r="J51" s="1">
        <v>100.0</v>
      </c>
      <c r="K51" s="1" t="s">
        <v>119</v>
      </c>
      <c r="L51" s="1">
        <v>0.0</v>
      </c>
      <c r="M51" s="1">
        <v>0.0</v>
      </c>
      <c r="N51" s="1" t="s">
        <v>19</v>
      </c>
      <c r="Q51" s="1" t="s">
        <v>184</v>
      </c>
      <c r="R51" s="1" t="s">
        <v>17</v>
      </c>
      <c r="S51" s="1">
        <v>100.0</v>
      </c>
      <c r="T51" s="1" t="s">
        <v>186</v>
      </c>
      <c r="U51" s="1">
        <v>0.0</v>
      </c>
      <c r="V51" s="1">
        <v>0.0</v>
      </c>
      <c r="W51" s="1" t="s">
        <v>19</v>
      </c>
      <c r="Z51" s="1" t="s">
        <v>184</v>
      </c>
      <c r="AA51" s="1" t="s">
        <v>20</v>
      </c>
      <c r="AB51" s="1">
        <v>100.0</v>
      </c>
      <c r="AC51" s="1" t="s">
        <v>50</v>
      </c>
      <c r="AD51" s="1">
        <v>0.0</v>
      </c>
      <c r="AE51" s="1">
        <v>0.0</v>
      </c>
      <c r="AF51" s="1" t="s">
        <v>19</v>
      </c>
    </row>
    <row r="52">
      <c r="A52" s="1" t="s">
        <v>187</v>
      </c>
      <c r="B52" s="1" t="s">
        <v>17</v>
      </c>
      <c r="C52" s="1">
        <v>100.0</v>
      </c>
      <c r="D52" s="1" t="s">
        <v>188</v>
      </c>
      <c r="E52" s="1">
        <v>9.0</v>
      </c>
      <c r="F52" s="1">
        <v>1.0</v>
      </c>
      <c r="G52" s="1" t="s">
        <v>19</v>
      </c>
      <c r="H52" s="1" t="s">
        <v>187</v>
      </c>
      <c r="I52" s="1" t="s">
        <v>20</v>
      </c>
      <c r="J52" s="1">
        <v>100.0</v>
      </c>
      <c r="K52" s="1" t="s">
        <v>134</v>
      </c>
      <c r="L52" s="1">
        <v>9.0</v>
      </c>
      <c r="M52" s="1">
        <v>1.0</v>
      </c>
      <c r="N52" s="1" t="s">
        <v>19</v>
      </c>
      <c r="Q52" s="1" t="s">
        <v>187</v>
      </c>
      <c r="R52" s="1" t="s">
        <v>17</v>
      </c>
      <c r="S52" s="1">
        <v>100.0</v>
      </c>
      <c r="T52" s="1" t="s">
        <v>189</v>
      </c>
      <c r="U52" s="1">
        <v>22.0</v>
      </c>
      <c r="V52" s="1">
        <v>0.0</v>
      </c>
      <c r="W52" s="1" t="s">
        <v>19</v>
      </c>
      <c r="Z52" s="1" t="s">
        <v>187</v>
      </c>
      <c r="AA52" s="1" t="s">
        <v>20</v>
      </c>
      <c r="AB52" s="1">
        <v>100.0</v>
      </c>
      <c r="AC52" s="1" t="s">
        <v>190</v>
      </c>
      <c r="AD52" s="1">
        <v>64.0</v>
      </c>
      <c r="AE52" s="1">
        <v>0.0</v>
      </c>
      <c r="AF52" s="1" t="s">
        <v>19</v>
      </c>
    </row>
    <row r="53">
      <c r="A53" s="1" t="s">
        <v>191</v>
      </c>
      <c r="B53" s="1" t="s">
        <v>17</v>
      </c>
      <c r="C53" s="1">
        <v>100.0</v>
      </c>
      <c r="D53" s="1" t="s">
        <v>185</v>
      </c>
      <c r="E53" s="1">
        <v>8.0</v>
      </c>
      <c r="F53" s="1">
        <v>0.0</v>
      </c>
      <c r="G53" s="1" t="s">
        <v>19</v>
      </c>
      <c r="H53" s="1" t="s">
        <v>191</v>
      </c>
      <c r="I53" s="1" t="s">
        <v>20</v>
      </c>
      <c r="J53" s="1">
        <v>100.0</v>
      </c>
      <c r="K53" s="1" t="s">
        <v>192</v>
      </c>
      <c r="L53" s="1">
        <v>8.0</v>
      </c>
      <c r="M53" s="1">
        <v>0.0</v>
      </c>
      <c r="N53" s="1" t="s">
        <v>19</v>
      </c>
      <c r="Q53" s="1" t="s">
        <v>191</v>
      </c>
      <c r="R53" s="1" t="s">
        <v>17</v>
      </c>
      <c r="S53" s="1">
        <v>100.0</v>
      </c>
      <c r="T53" s="1" t="s">
        <v>193</v>
      </c>
      <c r="U53" s="1">
        <v>10.0</v>
      </c>
      <c r="V53" s="1">
        <v>0.0</v>
      </c>
      <c r="W53" s="1" t="s">
        <v>19</v>
      </c>
      <c r="Z53" s="1" t="s">
        <v>191</v>
      </c>
      <c r="AA53" s="1" t="s">
        <v>20</v>
      </c>
      <c r="AB53" s="1">
        <v>100.0</v>
      </c>
      <c r="AC53" s="1" t="s">
        <v>194</v>
      </c>
      <c r="AD53" s="1">
        <v>10.0</v>
      </c>
      <c r="AE53" s="1">
        <v>0.0</v>
      </c>
      <c r="AF53" s="1" t="s">
        <v>19</v>
      </c>
    </row>
    <row r="54">
      <c r="A54" s="1" t="s">
        <v>195</v>
      </c>
      <c r="B54" s="1" t="s">
        <v>17</v>
      </c>
      <c r="C54" s="1">
        <v>100.0</v>
      </c>
      <c r="D54" s="1" t="s">
        <v>196</v>
      </c>
      <c r="E54" s="1">
        <v>949.0</v>
      </c>
      <c r="F54" s="1">
        <v>0.0</v>
      </c>
      <c r="G54" s="1" t="s">
        <v>19</v>
      </c>
      <c r="H54" s="1" t="s">
        <v>195</v>
      </c>
      <c r="I54" s="1" t="s">
        <v>20</v>
      </c>
      <c r="J54" s="1">
        <v>100.0</v>
      </c>
      <c r="K54" s="1" t="s">
        <v>197</v>
      </c>
      <c r="L54" s="1">
        <v>845.0</v>
      </c>
      <c r="M54" s="1">
        <v>0.0</v>
      </c>
      <c r="N54" s="1" t="s">
        <v>19</v>
      </c>
      <c r="Q54" s="1" t="s">
        <v>195</v>
      </c>
      <c r="R54" s="1" t="s">
        <v>17</v>
      </c>
      <c r="S54" s="1">
        <v>100.0</v>
      </c>
      <c r="T54" s="1" t="s">
        <v>198</v>
      </c>
      <c r="U54" s="1">
        <v>1339.0</v>
      </c>
      <c r="V54" s="1">
        <v>0.0</v>
      </c>
      <c r="W54" s="1" t="s">
        <v>19</v>
      </c>
      <c r="Z54" s="1" t="s">
        <v>195</v>
      </c>
      <c r="AA54" s="1" t="s">
        <v>20</v>
      </c>
      <c r="AB54" s="1">
        <v>100.0</v>
      </c>
      <c r="AC54" s="1" t="s">
        <v>199</v>
      </c>
      <c r="AD54" s="1">
        <v>1339.0</v>
      </c>
      <c r="AE54" s="1">
        <v>0.0</v>
      </c>
      <c r="AF54" s="1" t="s">
        <v>19</v>
      </c>
    </row>
    <row r="55">
      <c r="A55" s="1" t="s">
        <v>200</v>
      </c>
      <c r="B55" s="1" t="s">
        <v>17</v>
      </c>
      <c r="C55" s="1">
        <v>100.0</v>
      </c>
      <c r="D55" s="1" t="s">
        <v>152</v>
      </c>
      <c r="E55" s="1">
        <v>2.0</v>
      </c>
      <c r="F55" s="1">
        <v>0.0</v>
      </c>
      <c r="G55" s="1" t="s">
        <v>19</v>
      </c>
      <c r="H55" s="1" t="s">
        <v>200</v>
      </c>
      <c r="I55" s="1" t="s">
        <v>20</v>
      </c>
      <c r="J55" s="1">
        <v>100.0</v>
      </c>
      <c r="K55" s="1" t="s">
        <v>152</v>
      </c>
      <c r="L55" s="1">
        <v>2.0</v>
      </c>
      <c r="M55" s="1">
        <v>0.0</v>
      </c>
      <c r="N55" s="1" t="s">
        <v>19</v>
      </c>
      <c r="Q55" s="1" t="s">
        <v>200</v>
      </c>
      <c r="R55" s="1" t="s">
        <v>17</v>
      </c>
      <c r="S55" s="1">
        <v>100.0</v>
      </c>
      <c r="T55" s="1" t="s">
        <v>201</v>
      </c>
      <c r="U55" s="1">
        <v>2.0</v>
      </c>
      <c r="V55" s="1">
        <v>0.0</v>
      </c>
      <c r="W55" s="1" t="s">
        <v>19</v>
      </c>
      <c r="Z55" s="1" t="s">
        <v>200</v>
      </c>
      <c r="AA55" s="1" t="s">
        <v>20</v>
      </c>
      <c r="AB55" s="1">
        <v>100.0</v>
      </c>
      <c r="AC55" s="1" t="s">
        <v>35</v>
      </c>
      <c r="AD55" s="1">
        <v>2.0</v>
      </c>
      <c r="AE55" s="1">
        <v>0.0</v>
      </c>
      <c r="AF55" s="1" t="s">
        <v>19</v>
      </c>
    </row>
    <row r="56">
      <c r="A56" s="1" t="s">
        <v>202</v>
      </c>
      <c r="B56" s="1" t="s">
        <v>17</v>
      </c>
      <c r="C56" s="1">
        <v>100.0</v>
      </c>
      <c r="D56" s="1" t="s">
        <v>203</v>
      </c>
      <c r="E56" s="1">
        <v>0.0</v>
      </c>
      <c r="F56" s="1">
        <v>0.0</v>
      </c>
      <c r="G56" s="1" t="s">
        <v>19</v>
      </c>
      <c r="H56" s="1" t="s">
        <v>202</v>
      </c>
      <c r="I56" s="1" t="s">
        <v>20</v>
      </c>
      <c r="J56" s="1">
        <v>100.0</v>
      </c>
      <c r="K56" s="1" t="s">
        <v>204</v>
      </c>
      <c r="L56" s="1">
        <v>0.0</v>
      </c>
      <c r="M56" s="1">
        <v>0.0</v>
      </c>
      <c r="N56" s="1" t="s">
        <v>19</v>
      </c>
      <c r="Q56" s="1" t="s">
        <v>202</v>
      </c>
      <c r="R56" s="1" t="s">
        <v>17</v>
      </c>
      <c r="S56" s="1">
        <v>100.0</v>
      </c>
      <c r="T56" s="1" t="s">
        <v>205</v>
      </c>
      <c r="U56" s="1">
        <v>0.0</v>
      </c>
      <c r="V56" s="1">
        <v>0.0</v>
      </c>
      <c r="W56" s="1" t="s">
        <v>19</v>
      </c>
      <c r="Z56" s="1" t="s">
        <v>202</v>
      </c>
      <c r="AA56" s="1" t="s">
        <v>20</v>
      </c>
      <c r="AB56" s="1">
        <v>100.0</v>
      </c>
      <c r="AC56" s="1" t="s">
        <v>206</v>
      </c>
      <c r="AD56" s="1">
        <v>0.0</v>
      </c>
      <c r="AE56" s="1">
        <v>0.0</v>
      </c>
      <c r="AF56" s="1" t="s">
        <v>19</v>
      </c>
    </row>
    <row r="57">
      <c r="A57" s="1" t="s">
        <v>207</v>
      </c>
      <c r="B57" s="1" t="s">
        <v>17</v>
      </c>
      <c r="C57" s="1">
        <v>100.0</v>
      </c>
      <c r="D57" s="1" t="s">
        <v>208</v>
      </c>
      <c r="E57" s="1">
        <v>16.0</v>
      </c>
      <c r="F57" s="1">
        <v>0.0</v>
      </c>
      <c r="G57" s="1" t="s">
        <v>19</v>
      </c>
      <c r="H57" s="1" t="s">
        <v>207</v>
      </c>
      <c r="I57" s="1" t="s">
        <v>20</v>
      </c>
      <c r="J57" s="1">
        <v>100.0</v>
      </c>
      <c r="K57" s="1" t="s">
        <v>209</v>
      </c>
      <c r="L57" s="1">
        <v>16.0</v>
      </c>
      <c r="M57" s="1">
        <v>0.0</v>
      </c>
      <c r="N57" s="1" t="s">
        <v>19</v>
      </c>
      <c r="Q57" s="1" t="s">
        <v>207</v>
      </c>
      <c r="R57" s="1" t="s">
        <v>17</v>
      </c>
      <c r="S57" s="1">
        <v>100.0</v>
      </c>
      <c r="T57" s="1" t="s">
        <v>210</v>
      </c>
      <c r="U57" s="1">
        <v>20.0</v>
      </c>
      <c r="V57" s="1">
        <v>0.0</v>
      </c>
      <c r="W57" s="1" t="s">
        <v>19</v>
      </c>
      <c r="Z57" s="1" t="s">
        <v>207</v>
      </c>
      <c r="AA57" s="1" t="s">
        <v>20</v>
      </c>
      <c r="AB57" s="1">
        <v>100.0</v>
      </c>
      <c r="AC57" s="1" t="s">
        <v>211</v>
      </c>
      <c r="AD57" s="1">
        <v>20.0</v>
      </c>
      <c r="AE57" s="1">
        <v>0.0</v>
      </c>
      <c r="AF57" s="1" t="s">
        <v>19</v>
      </c>
    </row>
    <row r="58">
      <c r="A58" s="1" t="s">
        <v>212</v>
      </c>
      <c r="B58" s="1" t="s">
        <v>17</v>
      </c>
      <c r="C58" s="1">
        <v>100.0</v>
      </c>
      <c r="D58" s="1" t="s">
        <v>213</v>
      </c>
      <c r="E58" s="1">
        <v>4.0</v>
      </c>
      <c r="F58" s="1">
        <v>0.0</v>
      </c>
      <c r="G58" s="1" t="s">
        <v>19</v>
      </c>
      <c r="H58" s="1" t="s">
        <v>212</v>
      </c>
      <c r="I58" s="1" t="s">
        <v>20</v>
      </c>
      <c r="J58" s="1">
        <v>100.0</v>
      </c>
      <c r="K58" s="1" t="s">
        <v>214</v>
      </c>
      <c r="L58" s="1">
        <v>4.0</v>
      </c>
      <c r="M58" s="1">
        <v>0.0</v>
      </c>
      <c r="N58" s="1" t="s">
        <v>19</v>
      </c>
      <c r="Q58" s="1" t="s">
        <v>212</v>
      </c>
      <c r="R58" s="1" t="s">
        <v>17</v>
      </c>
      <c r="S58" s="1">
        <v>100.0</v>
      </c>
      <c r="T58" s="1" t="s">
        <v>215</v>
      </c>
      <c r="U58" s="1">
        <v>5.0</v>
      </c>
      <c r="V58" s="1">
        <v>0.0</v>
      </c>
      <c r="W58" s="1" t="s">
        <v>19</v>
      </c>
      <c r="Z58" s="1" t="s">
        <v>212</v>
      </c>
      <c r="AA58" s="1" t="s">
        <v>20</v>
      </c>
      <c r="AB58" s="1">
        <v>100.0</v>
      </c>
      <c r="AC58" s="1" t="s">
        <v>216</v>
      </c>
      <c r="AD58" s="1">
        <v>5.0</v>
      </c>
      <c r="AE58" s="1">
        <v>0.0</v>
      </c>
      <c r="AF58" s="1" t="s">
        <v>19</v>
      </c>
    </row>
    <row r="59">
      <c r="A59" s="1" t="s">
        <v>217</v>
      </c>
      <c r="B59" s="1" t="s">
        <v>17</v>
      </c>
      <c r="C59" s="1">
        <v>100.0</v>
      </c>
      <c r="D59" s="1" t="s">
        <v>39</v>
      </c>
      <c r="E59" s="1">
        <v>0.0</v>
      </c>
      <c r="F59" s="1">
        <v>0.0</v>
      </c>
      <c r="G59" s="1" t="s">
        <v>99</v>
      </c>
      <c r="H59" s="1" t="s">
        <v>217</v>
      </c>
      <c r="I59" s="1" t="s">
        <v>20</v>
      </c>
      <c r="J59" s="1">
        <v>100.0</v>
      </c>
      <c r="K59" s="1" t="s">
        <v>32</v>
      </c>
      <c r="L59" s="1">
        <v>0.0</v>
      </c>
      <c r="M59" s="1">
        <v>0.0</v>
      </c>
      <c r="N59" s="1" t="s">
        <v>99</v>
      </c>
      <c r="Q59" s="1" t="s">
        <v>217</v>
      </c>
      <c r="R59" s="1" t="s">
        <v>17</v>
      </c>
      <c r="S59" s="1">
        <v>100.0</v>
      </c>
      <c r="T59" s="1" t="s">
        <v>32</v>
      </c>
      <c r="U59" s="1">
        <v>0.0</v>
      </c>
      <c r="V59" s="1">
        <v>0.0</v>
      </c>
      <c r="W59" s="1" t="s">
        <v>33</v>
      </c>
      <c r="Z59" s="1" t="s">
        <v>217</v>
      </c>
      <c r="AA59" s="1" t="s">
        <v>20</v>
      </c>
      <c r="AB59" s="1">
        <v>100.0</v>
      </c>
      <c r="AC59" s="1" t="s">
        <v>32</v>
      </c>
      <c r="AD59" s="1">
        <v>0.0</v>
      </c>
      <c r="AE59" s="1">
        <v>0.0</v>
      </c>
      <c r="AF59" s="1" t="s">
        <v>99</v>
      </c>
    </row>
    <row r="60">
      <c r="A60" s="1" t="s">
        <v>218</v>
      </c>
      <c r="B60" s="1" t="s">
        <v>17</v>
      </c>
      <c r="C60" s="1">
        <v>100.0</v>
      </c>
      <c r="D60" s="1" t="s">
        <v>219</v>
      </c>
      <c r="E60" s="1">
        <v>4.0</v>
      </c>
      <c r="F60" s="1">
        <v>0.0</v>
      </c>
      <c r="G60" s="1" t="s">
        <v>19</v>
      </c>
      <c r="H60" s="1" t="s">
        <v>218</v>
      </c>
      <c r="I60" s="1" t="s">
        <v>20</v>
      </c>
      <c r="J60" s="1">
        <v>100.0</v>
      </c>
      <c r="K60" s="1" t="s">
        <v>220</v>
      </c>
      <c r="L60" s="1">
        <v>4.0</v>
      </c>
      <c r="M60" s="1">
        <v>0.0</v>
      </c>
      <c r="N60" s="1" t="s">
        <v>19</v>
      </c>
      <c r="Q60" s="1" t="s">
        <v>218</v>
      </c>
      <c r="R60" s="1" t="s">
        <v>17</v>
      </c>
      <c r="S60" s="1">
        <v>100.0</v>
      </c>
      <c r="T60" s="1" t="s">
        <v>221</v>
      </c>
      <c r="U60" s="1">
        <v>5.0</v>
      </c>
      <c r="V60" s="1">
        <v>0.0</v>
      </c>
      <c r="W60" s="1" t="s">
        <v>19</v>
      </c>
      <c r="Z60" s="1" t="s">
        <v>218</v>
      </c>
      <c r="AA60" s="1" t="s">
        <v>20</v>
      </c>
      <c r="AB60" s="1">
        <v>100.0</v>
      </c>
      <c r="AC60" s="1" t="s">
        <v>49</v>
      </c>
      <c r="AD60" s="1">
        <v>5.0</v>
      </c>
      <c r="AE60" s="1">
        <v>0.0</v>
      </c>
      <c r="AF60" s="1" t="s">
        <v>19</v>
      </c>
    </row>
    <row r="61">
      <c r="A61" s="1" t="s">
        <v>222</v>
      </c>
      <c r="B61" s="1" t="s">
        <v>17</v>
      </c>
      <c r="C61" s="1">
        <v>100.0</v>
      </c>
      <c r="D61" s="1" t="s">
        <v>223</v>
      </c>
      <c r="E61" s="1">
        <v>0.0</v>
      </c>
      <c r="F61" s="1">
        <v>0.0</v>
      </c>
      <c r="G61" s="1" t="s">
        <v>19</v>
      </c>
      <c r="H61" s="1" t="s">
        <v>222</v>
      </c>
      <c r="I61" s="1" t="s">
        <v>20</v>
      </c>
      <c r="J61" s="1">
        <v>100.0</v>
      </c>
      <c r="K61" s="1" t="s">
        <v>224</v>
      </c>
      <c r="L61" s="1">
        <v>0.0</v>
      </c>
      <c r="M61" s="1">
        <v>0.0</v>
      </c>
      <c r="N61" s="1" t="s">
        <v>19</v>
      </c>
      <c r="Q61" s="1" t="s">
        <v>222</v>
      </c>
      <c r="R61" s="1" t="s">
        <v>17</v>
      </c>
      <c r="S61" s="1">
        <v>100.0</v>
      </c>
      <c r="T61" s="1" t="s">
        <v>225</v>
      </c>
      <c r="U61" s="1">
        <v>0.0</v>
      </c>
      <c r="V61" s="1">
        <v>0.0</v>
      </c>
      <c r="W61" s="1" t="s">
        <v>19</v>
      </c>
      <c r="Z61" s="1" t="s">
        <v>222</v>
      </c>
      <c r="AA61" s="1" t="s">
        <v>20</v>
      </c>
      <c r="AB61" s="1">
        <v>100.0</v>
      </c>
      <c r="AC61" s="1" t="s">
        <v>226</v>
      </c>
      <c r="AD61" s="1">
        <v>0.0</v>
      </c>
      <c r="AE61" s="1">
        <v>0.0</v>
      </c>
      <c r="AF61" s="1" t="s">
        <v>19</v>
      </c>
    </row>
    <row r="62">
      <c r="A62" s="1" t="s">
        <v>227</v>
      </c>
      <c r="B62" s="1" t="s">
        <v>17</v>
      </c>
      <c r="C62" s="1">
        <v>100.0</v>
      </c>
      <c r="D62" s="1" t="s">
        <v>213</v>
      </c>
      <c r="E62" s="1">
        <v>0.0</v>
      </c>
      <c r="F62" s="1">
        <v>0.0</v>
      </c>
      <c r="G62" s="1" t="s">
        <v>19</v>
      </c>
      <c r="H62" s="1" t="s">
        <v>227</v>
      </c>
      <c r="I62" s="1" t="s">
        <v>20</v>
      </c>
      <c r="J62" s="1">
        <v>100.0</v>
      </c>
      <c r="K62" s="1" t="s">
        <v>223</v>
      </c>
      <c r="L62" s="1">
        <v>0.0</v>
      </c>
      <c r="M62" s="1">
        <v>0.0</v>
      </c>
      <c r="N62" s="1" t="s">
        <v>19</v>
      </c>
      <c r="Q62" s="1" t="s">
        <v>227</v>
      </c>
      <c r="R62" s="1" t="s">
        <v>17</v>
      </c>
      <c r="S62" s="1">
        <v>100.0</v>
      </c>
      <c r="T62" s="1" t="s">
        <v>228</v>
      </c>
      <c r="U62" s="1">
        <v>0.0</v>
      </c>
      <c r="V62" s="1">
        <v>0.0</v>
      </c>
      <c r="W62" s="1" t="s">
        <v>19</v>
      </c>
      <c r="Z62" s="1" t="s">
        <v>227</v>
      </c>
      <c r="AA62" s="1" t="s">
        <v>20</v>
      </c>
      <c r="AB62" s="1">
        <v>100.0</v>
      </c>
      <c r="AC62" s="1" t="s">
        <v>60</v>
      </c>
      <c r="AD62" s="1">
        <v>0.0</v>
      </c>
      <c r="AE62" s="1">
        <v>0.0</v>
      </c>
      <c r="AF62" s="1" t="s">
        <v>19</v>
      </c>
    </row>
    <row r="63">
      <c r="A63" s="1" t="s">
        <v>229</v>
      </c>
      <c r="B63" s="1" t="s">
        <v>17</v>
      </c>
      <c r="C63" s="1">
        <v>100.0</v>
      </c>
      <c r="D63" s="1" t="s">
        <v>155</v>
      </c>
      <c r="E63" s="1">
        <v>55.0</v>
      </c>
      <c r="F63" s="1">
        <v>0.0</v>
      </c>
      <c r="G63" s="1" t="s">
        <v>19</v>
      </c>
      <c r="H63" s="1" t="s">
        <v>229</v>
      </c>
      <c r="I63" s="1" t="s">
        <v>20</v>
      </c>
      <c r="J63" s="1">
        <v>100.0</v>
      </c>
      <c r="K63" s="1" t="s">
        <v>230</v>
      </c>
      <c r="L63" s="1">
        <v>64.0</v>
      </c>
      <c r="M63" s="1">
        <v>0.0</v>
      </c>
      <c r="N63" s="1" t="s">
        <v>19</v>
      </c>
      <c r="Q63" s="1" t="s">
        <v>229</v>
      </c>
      <c r="R63" s="1" t="s">
        <v>17</v>
      </c>
      <c r="S63" s="1">
        <v>100.0</v>
      </c>
      <c r="T63" s="1" t="s">
        <v>231</v>
      </c>
      <c r="U63" s="1">
        <v>81.0</v>
      </c>
      <c r="V63" s="1">
        <v>0.0</v>
      </c>
      <c r="W63" s="1" t="s">
        <v>19</v>
      </c>
      <c r="Z63" s="1" t="s">
        <v>229</v>
      </c>
      <c r="AA63" s="1" t="s">
        <v>20</v>
      </c>
      <c r="AB63" s="1">
        <v>100.0</v>
      </c>
      <c r="AC63" s="1" t="s">
        <v>232</v>
      </c>
      <c r="AD63" s="1">
        <v>102.0</v>
      </c>
      <c r="AE63" s="1">
        <v>0.0</v>
      </c>
      <c r="AF63" s="1" t="s">
        <v>19</v>
      </c>
    </row>
    <row r="64">
      <c r="A64" s="1" t="s">
        <v>233</v>
      </c>
      <c r="B64" s="1" t="s">
        <v>17</v>
      </c>
      <c r="C64" s="1">
        <v>100.0</v>
      </c>
      <c r="D64" s="1" t="s">
        <v>234</v>
      </c>
      <c r="E64" s="1">
        <v>52.0</v>
      </c>
      <c r="F64" s="1">
        <v>0.0</v>
      </c>
      <c r="G64" s="1" t="s">
        <v>19</v>
      </c>
      <c r="H64" s="1" t="s">
        <v>233</v>
      </c>
      <c r="I64" s="1" t="s">
        <v>20</v>
      </c>
      <c r="J64" s="1">
        <v>100.0</v>
      </c>
      <c r="K64" s="1" t="s">
        <v>50</v>
      </c>
      <c r="L64" s="1">
        <v>46.0</v>
      </c>
      <c r="M64" s="1">
        <v>0.0</v>
      </c>
      <c r="N64" s="1" t="s">
        <v>19</v>
      </c>
      <c r="Q64" s="1" t="s">
        <v>233</v>
      </c>
      <c r="R64" s="1" t="s">
        <v>17</v>
      </c>
      <c r="S64" s="1">
        <v>100.0</v>
      </c>
      <c r="T64" s="1" t="s">
        <v>235</v>
      </c>
      <c r="U64" s="1">
        <v>67.0</v>
      </c>
      <c r="V64" s="1">
        <v>0.0</v>
      </c>
      <c r="W64" s="1" t="s">
        <v>19</v>
      </c>
      <c r="Z64" s="1" t="s">
        <v>233</v>
      </c>
      <c r="AA64" s="1" t="s">
        <v>20</v>
      </c>
      <c r="AB64" s="1">
        <v>100.0</v>
      </c>
      <c r="AC64" s="1" t="s">
        <v>236</v>
      </c>
      <c r="AD64" s="1">
        <v>67.0</v>
      </c>
      <c r="AE64" s="1">
        <v>0.0</v>
      </c>
      <c r="AF64" s="1" t="s">
        <v>19</v>
      </c>
    </row>
    <row r="65">
      <c r="A65" s="1" t="s">
        <v>237</v>
      </c>
      <c r="B65" s="1" t="s">
        <v>17</v>
      </c>
      <c r="C65" s="1">
        <v>100.0</v>
      </c>
      <c r="D65" s="1" t="s">
        <v>238</v>
      </c>
      <c r="E65" s="1">
        <v>1991.0</v>
      </c>
      <c r="F65" s="1">
        <v>0.0</v>
      </c>
      <c r="G65" s="1" t="s">
        <v>19</v>
      </c>
      <c r="H65" s="1" t="s">
        <v>237</v>
      </c>
      <c r="I65" s="1" t="s">
        <v>20</v>
      </c>
      <c r="J65" s="1">
        <v>100.0</v>
      </c>
      <c r="K65" s="1" t="s">
        <v>239</v>
      </c>
      <c r="L65" s="1">
        <v>4015.0</v>
      </c>
      <c r="M65" s="1">
        <v>0.0</v>
      </c>
      <c r="N65" s="1" t="s">
        <v>19</v>
      </c>
      <c r="Q65" s="1" t="s">
        <v>237</v>
      </c>
      <c r="R65" s="1" t="s">
        <v>17</v>
      </c>
      <c r="S65" s="1">
        <v>100.0</v>
      </c>
      <c r="T65" s="1" t="s">
        <v>240</v>
      </c>
      <c r="U65" s="1">
        <v>2831.0</v>
      </c>
      <c r="V65" s="1">
        <v>20.0</v>
      </c>
      <c r="W65" s="1" t="s">
        <v>19</v>
      </c>
      <c r="Z65" s="1" t="s">
        <v>237</v>
      </c>
      <c r="AA65" s="1" t="s">
        <v>20</v>
      </c>
      <c r="AB65" s="1">
        <v>100.0</v>
      </c>
      <c r="AC65" s="1" t="s">
        <v>241</v>
      </c>
      <c r="AD65" s="1">
        <v>6250.0</v>
      </c>
      <c r="AE65" s="1">
        <v>135.0</v>
      </c>
      <c r="AF65" s="1" t="s">
        <v>19</v>
      </c>
    </row>
    <row r="66">
      <c r="A66" s="1" t="s">
        <v>242</v>
      </c>
      <c r="B66" s="1" t="s">
        <v>17</v>
      </c>
      <c r="C66" s="1">
        <v>100.0</v>
      </c>
      <c r="D66" s="1" t="s">
        <v>35</v>
      </c>
      <c r="E66" s="1">
        <v>0.0</v>
      </c>
      <c r="F66" s="1">
        <v>0.0</v>
      </c>
      <c r="G66" s="1" t="s">
        <v>19</v>
      </c>
      <c r="H66" s="1" t="s">
        <v>242</v>
      </c>
      <c r="I66" s="1" t="s">
        <v>20</v>
      </c>
      <c r="J66" s="1">
        <v>100.0</v>
      </c>
      <c r="K66" s="1" t="s">
        <v>152</v>
      </c>
      <c r="L66" s="1">
        <v>0.0</v>
      </c>
      <c r="M66" s="1">
        <v>0.0</v>
      </c>
      <c r="N66" s="1" t="s">
        <v>19</v>
      </c>
      <c r="Q66" s="1" t="s">
        <v>242</v>
      </c>
      <c r="R66" s="1" t="s">
        <v>17</v>
      </c>
      <c r="S66" s="1">
        <v>100.0</v>
      </c>
      <c r="T66" s="1" t="s">
        <v>243</v>
      </c>
      <c r="U66" s="1">
        <v>0.0</v>
      </c>
      <c r="V66" s="1">
        <v>0.0</v>
      </c>
      <c r="W66" s="1" t="s">
        <v>19</v>
      </c>
      <c r="Z66" s="1" t="s">
        <v>242</v>
      </c>
      <c r="AA66" s="1" t="s">
        <v>20</v>
      </c>
      <c r="AB66" s="1">
        <v>100.0</v>
      </c>
      <c r="AC66" s="1" t="s">
        <v>35</v>
      </c>
      <c r="AD66" s="1">
        <v>0.0</v>
      </c>
      <c r="AE66" s="1">
        <v>0.0</v>
      </c>
      <c r="AF66" s="1" t="s">
        <v>19</v>
      </c>
    </row>
    <row r="67">
      <c r="A67" s="1" t="s">
        <v>244</v>
      </c>
      <c r="B67" s="1" t="s">
        <v>17</v>
      </c>
      <c r="C67" s="1">
        <v>100.0</v>
      </c>
      <c r="D67" s="1" t="s">
        <v>226</v>
      </c>
      <c r="E67" s="1">
        <v>2.0</v>
      </c>
      <c r="F67" s="1">
        <v>2.0</v>
      </c>
      <c r="G67" s="1" t="s">
        <v>19</v>
      </c>
      <c r="H67" s="1" t="s">
        <v>244</v>
      </c>
      <c r="I67" s="1" t="s">
        <v>20</v>
      </c>
      <c r="J67" s="1">
        <v>100.0</v>
      </c>
      <c r="K67" s="1" t="s">
        <v>220</v>
      </c>
      <c r="L67" s="1">
        <v>2.0</v>
      </c>
      <c r="M67" s="1">
        <v>2.0</v>
      </c>
      <c r="N67" s="1" t="s">
        <v>19</v>
      </c>
      <c r="Q67" s="1" t="s">
        <v>244</v>
      </c>
      <c r="R67" s="1" t="s">
        <v>17</v>
      </c>
      <c r="S67" s="1">
        <v>100.0</v>
      </c>
      <c r="T67" s="1" t="s">
        <v>245</v>
      </c>
      <c r="U67" s="1">
        <v>21.0</v>
      </c>
      <c r="V67" s="1">
        <v>21.0</v>
      </c>
      <c r="W67" s="1" t="s">
        <v>19</v>
      </c>
      <c r="Z67" s="1" t="s">
        <v>244</v>
      </c>
      <c r="AA67" s="1" t="s">
        <v>20</v>
      </c>
      <c r="AB67" s="1">
        <v>100.0</v>
      </c>
      <c r="AC67" s="1" t="s">
        <v>246</v>
      </c>
      <c r="AD67" s="1">
        <v>21.0</v>
      </c>
      <c r="AE67" s="1">
        <v>21.0</v>
      </c>
      <c r="AF67" s="1" t="s">
        <v>19</v>
      </c>
    </row>
    <row r="68">
      <c r="A68" s="1" t="s">
        <v>247</v>
      </c>
      <c r="B68" s="1" t="s">
        <v>17</v>
      </c>
      <c r="C68" s="1">
        <v>100.0</v>
      </c>
      <c r="D68" s="1" t="s">
        <v>39</v>
      </c>
      <c r="E68" s="1">
        <v>0.0</v>
      </c>
      <c r="F68" s="1">
        <v>0.0</v>
      </c>
      <c r="G68" s="1" t="s">
        <v>33</v>
      </c>
      <c r="H68" s="1" t="s">
        <v>247</v>
      </c>
      <c r="I68" s="1" t="s">
        <v>20</v>
      </c>
      <c r="J68" s="1">
        <v>100.0</v>
      </c>
      <c r="K68" s="1" t="s">
        <v>39</v>
      </c>
      <c r="L68" s="1">
        <v>0.0</v>
      </c>
      <c r="M68" s="1">
        <v>0.0</v>
      </c>
      <c r="N68" s="1" t="s">
        <v>33</v>
      </c>
      <c r="Q68" s="1" t="s">
        <v>247</v>
      </c>
      <c r="R68" s="1" t="s">
        <v>17</v>
      </c>
      <c r="S68" s="1">
        <v>100.0</v>
      </c>
      <c r="T68" s="1" t="s">
        <v>39</v>
      </c>
      <c r="U68" s="1">
        <v>0.0</v>
      </c>
      <c r="V68" s="1">
        <v>0.0</v>
      </c>
      <c r="W68" s="1" t="s">
        <v>33</v>
      </c>
      <c r="Z68" s="1" t="s">
        <v>247</v>
      </c>
      <c r="AA68" s="1" t="s">
        <v>20</v>
      </c>
      <c r="AB68" s="1">
        <v>100.0</v>
      </c>
      <c r="AC68" s="1" t="s">
        <v>32</v>
      </c>
      <c r="AD68" s="1">
        <v>0.0</v>
      </c>
      <c r="AE68" s="1">
        <v>0.0</v>
      </c>
      <c r="AF68" s="1" t="s">
        <v>33</v>
      </c>
    </row>
    <row r="69">
      <c r="A69" s="1" t="s">
        <v>248</v>
      </c>
      <c r="B69" s="1" t="s">
        <v>17</v>
      </c>
      <c r="C69" s="1">
        <v>100.0</v>
      </c>
      <c r="D69" s="1" t="s">
        <v>249</v>
      </c>
      <c r="E69" s="1">
        <v>584.0</v>
      </c>
      <c r="F69" s="1">
        <v>0.0</v>
      </c>
      <c r="G69" s="1" t="s">
        <v>19</v>
      </c>
      <c r="H69" s="1" t="s">
        <v>248</v>
      </c>
      <c r="I69" s="1" t="s">
        <v>20</v>
      </c>
      <c r="J69" s="1">
        <v>100.0</v>
      </c>
      <c r="K69" s="1" t="s">
        <v>250</v>
      </c>
      <c r="L69" s="1">
        <v>650.0</v>
      </c>
      <c r="M69" s="1">
        <v>0.0</v>
      </c>
      <c r="N69" s="1" t="s">
        <v>19</v>
      </c>
      <c r="Q69" s="1" t="s">
        <v>248</v>
      </c>
      <c r="R69" s="1" t="s">
        <v>17</v>
      </c>
      <c r="S69" s="1">
        <v>100.0</v>
      </c>
      <c r="T69" s="1" t="s">
        <v>251</v>
      </c>
      <c r="U69" s="1">
        <v>824.0</v>
      </c>
      <c r="V69" s="1">
        <v>0.0</v>
      </c>
      <c r="W69" s="1" t="s">
        <v>19</v>
      </c>
      <c r="Z69" s="1" t="s">
        <v>248</v>
      </c>
      <c r="AA69" s="1" t="s">
        <v>20</v>
      </c>
      <c r="AB69" s="1">
        <v>100.0</v>
      </c>
      <c r="AC69" s="1" t="s">
        <v>252</v>
      </c>
      <c r="AD69" s="1">
        <v>1030.0</v>
      </c>
      <c r="AE69" s="1">
        <v>0.0</v>
      </c>
      <c r="AF69" s="1" t="s">
        <v>19</v>
      </c>
    </row>
    <row r="70">
      <c r="A70" s="1" t="s">
        <v>253</v>
      </c>
      <c r="B70" s="1" t="s">
        <v>17</v>
      </c>
      <c r="C70" s="1">
        <v>100.0</v>
      </c>
      <c r="D70" s="1" t="s">
        <v>254</v>
      </c>
      <c r="E70" s="1">
        <v>73.0</v>
      </c>
      <c r="F70" s="1">
        <v>0.0</v>
      </c>
      <c r="G70" s="1" t="s">
        <v>19</v>
      </c>
      <c r="H70" s="1" t="s">
        <v>253</v>
      </c>
      <c r="I70" s="1" t="s">
        <v>20</v>
      </c>
      <c r="J70" s="1">
        <v>100.0</v>
      </c>
      <c r="K70" s="1" t="s">
        <v>50</v>
      </c>
      <c r="L70" s="1">
        <v>65.0</v>
      </c>
      <c r="M70" s="1">
        <v>0.0</v>
      </c>
      <c r="N70" s="1" t="s">
        <v>19</v>
      </c>
      <c r="Q70" s="1" t="s">
        <v>253</v>
      </c>
      <c r="R70" s="1" t="s">
        <v>17</v>
      </c>
      <c r="S70" s="1">
        <v>100.0</v>
      </c>
      <c r="T70" s="1" t="s">
        <v>255</v>
      </c>
      <c r="U70" s="1">
        <v>103.0</v>
      </c>
      <c r="V70" s="1">
        <v>0.0</v>
      </c>
      <c r="W70" s="1" t="s">
        <v>19</v>
      </c>
      <c r="Z70" s="1" t="s">
        <v>253</v>
      </c>
      <c r="AA70" s="1" t="s">
        <v>20</v>
      </c>
      <c r="AB70" s="1">
        <v>100.0</v>
      </c>
      <c r="AC70" s="1" t="s">
        <v>256</v>
      </c>
      <c r="AD70" s="1">
        <v>103.0</v>
      </c>
      <c r="AE70" s="1">
        <v>0.0</v>
      </c>
      <c r="AF70" s="1" t="s">
        <v>19</v>
      </c>
    </row>
    <row r="71">
      <c r="A71" s="1" t="s">
        <v>257</v>
      </c>
      <c r="B71" s="1" t="s">
        <v>17</v>
      </c>
      <c r="C71" s="1">
        <v>100.0</v>
      </c>
      <c r="D71" s="1" t="s">
        <v>258</v>
      </c>
      <c r="E71" s="1">
        <v>511.0</v>
      </c>
      <c r="F71" s="1">
        <v>0.0</v>
      </c>
      <c r="G71" s="1" t="s">
        <v>19</v>
      </c>
      <c r="H71" s="1" t="s">
        <v>257</v>
      </c>
      <c r="I71" s="1" t="s">
        <v>20</v>
      </c>
      <c r="J71" s="1">
        <v>100.0</v>
      </c>
      <c r="K71" s="1" t="s">
        <v>259</v>
      </c>
      <c r="L71" s="1">
        <v>455.0</v>
      </c>
      <c r="M71" s="1">
        <v>0.0</v>
      </c>
      <c r="N71" s="1" t="s">
        <v>19</v>
      </c>
      <c r="Q71" s="1" t="s">
        <v>257</v>
      </c>
      <c r="R71" s="1" t="s">
        <v>17</v>
      </c>
      <c r="S71" s="1">
        <v>100.0</v>
      </c>
      <c r="T71" s="1" t="s">
        <v>260</v>
      </c>
      <c r="U71" s="1">
        <v>721.0</v>
      </c>
      <c r="V71" s="1">
        <v>0.0</v>
      </c>
      <c r="W71" s="1" t="s">
        <v>19</v>
      </c>
      <c r="Z71" s="1" t="s">
        <v>257</v>
      </c>
      <c r="AA71" s="1" t="s">
        <v>20</v>
      </c>
      <c r="AB71" s="1">
        <v>100.0</v>
      </c>
      <c r="AC71" s="1" t="s">
        <v>261</v>
      </c>
      <c r="AD71" s="1">
        <v>721.0</v>
      </c>
      <c r="AE71" s="1">
        <v>0.0</v>
      </c>
      <c r="AF71" s="1" t="s">
        <v>19</v>
      </c>
    </row>
    <row r="72">
      <c r="A72" s="1" t="s">
        <v>262</v>
      </c>
      <c r="B72" s="1" t="s">
        <v>17</v>
      </c>
      <c r="C72" s="1">
        <v>100.0</v>
      </c>
      <c r="D72" s="1" t="s">
        <v>263</v>
      </c>
      <c r="E72" s="1">
        <v>0.0</v>
      </c>
      <c r="F72" s="1">
        <v>0.0</v>
      </c>
      <c r="G72" s="1" t="s">
        <v>19</v>
      </c>
      <c r="H72" s="1" t="s">
        <v>262</v>
      </c>
      <c r="I72" s="1" t="s">
        <v>20</v>
      </c>
      <c r="J72" s="1">
        <v>100.0</v>
      </c>
      <c r="K72" s="1" t="s">
        <v>264</v>
      </c>
      <c r="L72" s="1">
        <v>0.0</v>
      </c>
      <c r="M72" s="1">
        <v>0.0</v>
      </c>
      <c r="N72" s="1" t="s">
        <v>19</v>
      </c>
      <c r="Q72" s="1" t="s">
        <v>262</v>
      </c>
      <c r="R72" s="1" t="s">
        <v>17</v>
      </c>
      <c r="S72" s="1">
        <v>100.0</v>
      </c>
      <c r="T72" s="1" t="s">
        <v>265</v>
      </c>
      <c r="U72" s="1">
        <v>0.0</v>
      </c>
      <c r="V72" s="1">
        <v>0.0</v>
      </c>
      <c r="W72" s="1" t="s">
        <v>19</v>
      </c>
      <c r="Z72" s="1" t="s">
        <v>262</v>
      </c>
      <c r="AA72" s="1" t="s">
        <v>20</v>
      </c>
      <c r="AB72" s="1">
        <v>100.0</v>
      </c>
      <c r="AC72" s="1" t="s">
        <v>266</v>
      </c>
      <c r="AD72" s="1">
        <v>0.0</v>
      </c>
      <c r="AE72" s="1">
        <v>0.0</v>
      </c>
      <c r="AF72" s="1" t="s">
        <v>19</v>
      </c>
    </row>
    <row r="73">
      <c r="A73" s="1" t="s">
        <v>267</v>
      </c>
      <c r="B73" s="1" t="s">
        <v>17</v>
      </c>
      <c r="C73" s="1">
        <v>100.0</v>
      </c>
      <c r="D73" s="1" t="s">
        <v>268</v>
      </c>
      <c r="E73" s="1">
        <v>124.0</v>
      </c>
      <c r="F73" s="1">
        <v>2.0</v>
      </c>
      <c r="G73" s="1" t="s">
        <v>19</v>
      </c>
      <c r="H73" s="1" t="s">
        <v>267</v>
      </c>
      <c r="I73" s="1" t="s">
        <v>20</v>
      </c>
      <c r="J73" s="1">
        <v>100.0</v>
      </c>
      <c r="K73" s="1" t="s">
        <v>269</v>
      </c>
      <c r="L73" s="1">
        <v>845.0</v>
      </c>
      <c r="M73" s="1">
        <v>4.0</v>
      </c>
      <c r="N73" s="1" t="s">
        <v>19</v>
      </c>
      <c r="Q73" s="1" t="s">
        <v>267</v>
      </c>
      <c r="R73" s="1" t="s">
        <v>17</v>
      </c>
      <c r="S73" s="1">
        <v>100.0</v>
      </c>
      <c r="T73" s="1" t="s">
        <v>270</v>
      </c>
      <c r="U73" s="1">
        <v>197.0</v>
      </c>
      <c r="V73" s="1">
        <v>23.0</v>
      </c>
      <c r="W73" s="1" t="s">
        <v>19</v>
      </c>
      <c r="Z73" s="1" t="s">
        <v>267</v>
      </c>
      <c r="AA73" s="1" t="s">
        <v>20</v>
      </c>
      <c r="AB73" s="1">
        <v>100.0</v>
      </c>
      <c r="AC73" s="1" t="s">
        <v>271</v>
      </c>
      <c r="AD73" s="1">
        <v>1339.0</v>
      </c>
      <c r="AE73" s="1">
        <v>25.0</v>
      </c>
      <c r="AF73" s="1" t="s">
        <v>19</v>
      </c>
    </row>
    <row r="74">
      <c r="A74" s="1" t="s">
        <v>272</v>
      </c>
      <c r="B74" s="1" t="s">
        <v>17</v>
      </c>
      <c r="C74" s="1">
        <v>100.0</v>
      </c>
      <c r="D74" s="1" t="s">
        <v>273</v>
      </c>
      <c r="E74" s="1">
        <v>0.0</v>
      </c>
      <c r="F74" s="1">
        <v>0.0</v>
      </c>
      <c r="G74" s="1" t="s">
        <v>19</v>
      </c>
      <c r="H74" s="1" t="s">
        <v>272</v>
      </c>
      <c r="I74" s="1" t="s">
        <v>20</v>
      </c>
      <c r="J74" s="1">
        <v>100.0</v>
      </c>
      <c r="K74" s="1" t="s">
        <v>274</v>
      </c>
      <c r="L74" s="1">
        <v>0.0</v>
      </c>
      <c r="M74" s="1">
        <v>0.0</v>
      </c>
      <c r="N74" s="1" t="s">
        <v>19</v>
      </c>
      <c r="Q74" s="1" t="s">
        <v>272</v>
      </c>
      <c r="R74" s="1" t="s">
        <v>17</v>
      </c>
      <c r="S74" s="1">
        <v>100.0</v>
      </c>
      <c r="T74" s="1" t="s">
        <v>275</v>
      </c>
      <c r="U74" s="1">
        <v>0.0</v>
      </c>
      <c r="V74" s="1">
        <v>0.0</v>
      </c>
      <c r="W74" s="1" t="s">
        <v>19</v>
      </c>
      <c r="Z74" s="1" t="s">
        <v>272</v>
      </c>
      <c r="AA74" s="1" t="s">
        <v>20</v>
      </c>
      <c r="AB74" s="1">
        <v>100.0</v>
      </c>
      <c r="AC74" s="1" t="s">
        <v>276</v>
      </c>
      <c r="AD74" s="1">
        <v>0.0</v>
      </c>
      <c r="AE74" s="1">
        <v>0.0</v>
      </c>
      <c r="AF74" s="1" t="s">
        <v>19</v>
      </c>
    </row>
    <row r="75">
      <c r="A75" s="1" t="s">
        <v>277</v>
      </c>
      <c r="B75" s="1" t="s">
        <v>17</v>
      </c>
      <c r="C75" s="1">
        <v>100.0</v>
      </c>
      <c r="D75" s="1" t="s">
        <v>263</v>
      </c>
      <c r="E75" s="1">
        <v>2.0</v>
      </c>
      <c r="F75" s="1">
        <v>0.0</v>
      </c>
      <c r="G75" s="1" t="s">
        <v>19</v>
      </c>
      <c r="H75" s="1" t="s">
        <v>277</v>
      </c>
      <c r="I75" s="1" t="s">
        <v>20</v>
      </c>
      <c r="J75" s="1">
        <v>100.0</v>
      </c>
      <c r="K75" s="1" t="s">
        <v>278</v>
      </c>
      <c r="L75" s="1">
        <v>2.0</v>
      </c>
      <c r="M75" s="1">
        <v>0.0</v>
      </c>
      <c r="N75" s="1" t="s">
        <v>19</v>
      </c>
      <c r="Q75" s="1" t="s">
        <v>277</v>
      </c>
      <c r="R75" s="1" t="s">
        <v>17</v>
      </c>
      <c r="S75" s="1">
        <v>100.0</v>
      </c>
      <c r="T75" s="1" t="s">
        <v>279</v>
      </c>
      <c r="U75" s="1">
        <v>4.0</v>
      </c>
      <c r="V75" s="1">
        <v>0.0</v>
      </c>
      <c r="W75" s="1" t="s">
        <v>19</v>
      </c>
      <c r="Z75" s="1" t="s">
        <v>277</v>
      </c>
      <c r="AA75" s="1" t="s">
        <v>20</v>
      </c>
      <c r="AB75" s="1">
        <v>100.0</v>
      </c>
      <c r="AC75" s="1" t="s">
        <v>280</v>
      </c>
      <c r="AD75" s="1">
        <v>4.0</v>
      </c>
      <c r="AE75" s="1">
        <v>0.0</v>
      </c>
      <c r="AF75" s="1" t="s">
        <v>19</v>
      </c>
    </row>
    <row r="76">
      <c r="A76" s="1" t="s">
        <v>281</v>
      </c>
      <c r="B76" s="1" t="s">
        <v>17</v>
      </c>
      <c r="C76" s="1">
        <v>100.0</v>
      </c>
      <c r="D76" s="1" t="s">
        <v>39</v>
      </c>
      <c r="E76" s="1">
        <v>0.0</v>
      </c>
      <c r="F76" s="1">
        <v>0.0</v>
      </c>
      <c r="G76" s="1" t="s">
        <v>282</v>
      </c>
      <c r="H76" s="1" t="s">
        <v>281</v>
      </c>
      <c r="I76" s="1" t="s">
        <v>20</v>
      </c>
      <c r="J76" s="1">
        <v>100.0</v>
      </c>
      <c r="K76" s="1" t="s">
        <v>39</v>
      </c>
      <c r="L76" s="1">
        <v>0.0</v>
      </c>
      <c r="M76" s="1">
        <v>0.0</v>
      </c>
      <c r="N76" s="1" t="s">
        <v>282</v>
      </c>
      <c r="Q76" s="1" t="s">
        <v>281</v>
      </c>
      <c r="R76" s="1" t="s">
        <v>17</v>
      </c>
      <c r="S76" s="1">
        <v>100.0</v>
      </c>
      <c r="T76" s="1" t="s">
        <v>32</v>
      </c>
      <c r="U76" s="1">
        <v>0.0</v>
      </c>
      <c r="V76" s="1">
        <v>0.0</v>
      </c>
      <c r="W76" s="1" t="s">
        <v>282</v>
      </c>
      <c r="Z76" s="1" t="s">
        <v>281</v>
      </c>
      <c r="AA76" s="1" t="s">
        <v>20</v>
      </c>
      <c r="AB76" s="1">
        <v>100.0</v>
      </c>
      <c r="AC76" s="1" t="s">
        <v>32</v>
      </c>
      <c r="AD76" s="1">
        <v>0.0</v>
      </c>
      <c r="AE76" s="1">
        <v>0.0</v>
      </c>
      <c r="AF76" s="1" t="s">
        <v>282</v>
      </c>
    </row>
    <row r="77">
      <c r="A77" s="1" t="s">
        <v>283</v>
      </c>
      <c r="B77" s="1" t="s">
        <v>17</v>
      </c>
      <c r="C77" s="1">
        <v>100.0</v>
      </c>
      <c r="D77" s="1" t="s">
        <v>284</v>
      </c>
      <c r="E77" s="1">
        <v>146.0</v>
      </c>
      <c r="F77" s="1">
        <v>56.0</v>
      </c>
      <c r="G77" s="1" t="s">
        <v>19</v>
      </c>
      <c r="H77" s="1" t="s">
        <v>283</v>
      </c>
      <c r="I77" s="1" t="s">
        <v>20</v>
      </c>
      <c r="J77" s="1">
        <v>100.0</v>
      </c>
      <c r="K77" s="1" t="s">
        <v>285</v>
      </c>
      <c r="L77" s="1">
        <v>130.0</v>
      </c>
      <c r="M77" s="1">
        <v>51.0</v>
      </c>
      <c r="N77" s="1" t="s">
        <v>19</v>
      </c>
      <c r="Q77" s="1" t="s">
        <v>283</v>
      </c>
      <c r="R77" s="1" t="s">
        <v>17</v>
      </c>
      <c r="S77" s="1">
        <v>100.0</v>
      </c>
      <c r="T77" s="1" t="s">
        <v>286</v>
      </c>
      <c r="U77" s="1">
        <v>246.0</v>
      </c>
      <c r="V77" s="1">
        <v>101.0</v>
      </c>
      <c r="W77" s="1" t="s">
        <v>19</v>
      </c>
      <c r="Z77" s="1" t="s">
        <v>283</v>
      </c>
      <c r="AA77" s="1" t="s">
        <v>20</v>
      </c>
      <c r="AB77" s="1">
        <v>100.0</v>
      </c>
      <c r="AC77" s="1" t="s">
        <v>81</v>
      </c>
      <c r="AD77" s="1">
        <v>244.0</v>
      </c>
      <c r="AE77" s="1">
        <v>101.0</v>
      </c>
      <c r="AF77" s="1" t="s">
        <v>19</v>
      </c>
    </row>
    <row r="78">
      <c r="F78" s="2">
        <f>F79-F49</f>
        <v>62</v>
      </c>
      <c r="M78" s="2">
        <f>M79-M49</f>
        <v>60</v>
      </c>
      <c r="V78" s="2">
        <f>V79-V49</f>
        <v>168</v>
      </c>
      <c r="AE78" s="2">
        <f>AE79-AE49</f>
        <v>283</v>
      </c>
    </row>
    <row r="79">
      <c r="A79" s="1" t="s">
        <v>287</v>
      </c>
      <c r="D79" s="1" t="s">
        <v>288</v>
      </c>
      <c r="E79" s="1">
        <v>7817.0</v>
      </c>
      <c r="F79" s="1">
        <v>278.0</v>
      </c>
      <c r="H79" s="1" t="s">
        <v>287</v>
      </c>
      <c r="K79" s="1" t="s">
        <v>289</v>
      </c>
      <c r="L79" s="1">
        <v>11405.0</v>
      </c>
      <c r="M79" s="1">
        <v>251.0</v>
      </c>
      <c r="Q79" s="1" t="s">
        <v>287</v>
      </c>
      <c r="T79" s="1" t="s">
        <v>290</v>
      </c>
      <c r="U79" s="1">
        <v>11156.0</v>
      </c>
      <c r="V79" s="1">
        <v>518.0</v>
      </c>
      <c r="Z79" s="1" t="s">
        <v>287</v>
      </c>
      <c r="AC79" s="1" t="s">
        <v>291</v>
      </c>
      <c r="AD79" s="1">
        <v>18144.0</v>
      </c>
      <c r="AE79" s="1">
        <v>610.0</v>
      </c>
    </row>
    <row r="80">
      <c r="F80" s="2">
        <f>111/F78</f>
        <v>1.790322581</v>
      </c>
      <c r="M80" s="2">
        <f>157/M78</f>
        <v>2.616666667</v>
      </c>
      <c r="V80" s="2">
        <f>154/V78</f>
        <v>0.9166666667</v>
      </c>
      <c r="AE80" s="2">
        <f>216/AE78</f>
        <v>0.7632508834</v>
      </c>
    </row>
    <row r="81">
      <c r="A81" s="1" t="s">
        <v>292</v>
      </c>
      <c r="D81" s="1">
        <v>76.0</v>
      </c>
      <c r="E81" s="1" t="s">
        <v>293</v>
      </c>
      <c r="F81" s="2">
        <f>D81/F78</f>
        <v>1.225806452</v>
      </c>
      <c r="H81" s="1" t="s">
        <v>292</v>
      </c>
      <c r="K81" s="1">
        <v>68.0</v>
      </c>
      <c r="L81" s="1" t="s">
        <v>293</v>
      </c>
      <c r="M81" s="2">
        <f>K81/M78</f>
        <v>1.133333333</v>
      </c>
      <c r="Q81" s="1" t="s">
        <v>292</v>
      </c>
      <c r="T81" s="1">
        <v>104.0</v>
      </c>
      <c r="U81" s="1" t="s">
        <v>293</v>
      </c>
      <c r="V81" s="2">
        <f>T81/V78</f>
        <v>0.619047619</v>
      </c>
      <c r="Z81" s="1" t="s">
        <v>292</v>
      </c>
      <c r="AC81" s="1">
        <v>104.0</v>
      </c>
      <c r="AD81" s="1" t="s">
        <v>293</v>
      </c>
      <c r="AE81" s="2">
        <f>AC81/AE78</f>
        <v>0.3674911661</v>
      </c>
    </row>
  </sheetData>
  <mergeCells count="4">
    <mergeCell ref="A1:G1"/>
    <mergeCell ref="H1:P1"/>
    <mergeCell ref="Q1:W1"/>
    <mergeCell ref="Z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63"/>
  </cols>
  <sheetData>
    <row r="1">
      <c r="A1" s="1" t="s">
        <v>294</v>
      </c>
      <c r="H1" s="1" t="s">
        <v>295</v>
      </c>
      <c r="O1" s="1" t="s">
        <v>296</v>
      </c>
      <c r="V1" s="3" t="s">
        <v>297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</row>
    <row r="3">
      <c r="A3" s="1" t="s">
        <v>10</v>
      </c>
      <c r="D3" s="1" t="s">
        <v>298</v>
      </c>
      <c r="E3" s="1">
        <v>13.0</v>
      </c>
      <c r="H3" s="1" t="s">
        <v>10</v>
      </c>
      <c r="K3" s="1" t="s">
        <v>220</v>
      </c>
      <c r="L3" s="1">
        <v>8.0</v>
      </c>
      <c r="O3" s="1" t="s">
        <v>10</v>
      </c>
      <c r="R3" s="1" t="s">
        <v>299</v>
      </c>
      <c r="S3" s="1">
        <v>12.0</v>
      </c>
      <c r="V3" s="1" t="s">
        <v>10</v>
      </c>
      <c r="Y3" s="1" t="s">
        <v>300</v>
      </c>
      <c r="Z3" s="1">
        <v>14.0</v>
      </c>
    </row>
    <row r="5">
      <c r="A5" s="1" t="s">
        <v>15</v>
      </c>
      <c r="H5" s="1" t="s">
        <v>15</v>
      </c>
      <c r="O5" s="1" t="s">
        <v>15</v>
      </c>
      <c r="V5" s="1" t="s">
        <v>15</v>
      </c>
    </row>
    <row r="6">
      <c r="A6" s="1" t="s">
        <v>16</v>
      </c>
      <c r="B6" s="1" t="s">
        <v>20</v>
      </c>
      <c r="C6" s="1">
        <v>100.0</v>
      </c>
      <c r="D6" s="1" t="s">
        <v>301</v>
      </c>
      <c r="E6" s="1">
        <v>192.0</v>
      </c>
      <c r="F6" s="1">
        <v>0.0</v>
      </c>
      <c r="G6" s="1" t="s">
        <v>19</v>
      </c>
      <c r="H6" s="1" t="s">
        <v>16</v>
      </c>
      <c r="I6" s="1" t="s">
        <v>17</v>
      </c>
      <c r="J6" s="1">
        <v>100.0</v>
      </c>
      <c r="K6" s="1" t="s">
        <v>302</v>
      </c>
      <c r="L6" s="1">
        <v>114.0</v>
      </c>
      <c r="M6" s="1">
        <v>0.0</v>
      </c>
      <c r="N6" s="1" t="s">
        <v>19</v>
      </c>
      <c r="O6" s="1" t="s">
        <v>16</v>
      </c>
      <c r="P6" s="1" t="s">
        <v>17</v>
      </c>
      <c r="Q6" s="1">
        <v>100.0</v>
      </c>
      <c r="R6" s="1" t="s">
        <v>303</v>
      </c>
      <c r="S6" s="1">
        <v>159.0</v>
      </c>
      <c r="T6" s="1">
        <v>0.0</v>
      </c>
      <c r="U6" s="1" t="s">
        <v>19</v>
      </c>
      <c r="V6" s="1" t="s">
        <v>16</v>
      </c>
      <c r="W6" s="1" t="s">
        <v>20</v>
      </c>
      <c r="X6" s="1">
        <v>100.0</v>
      </c>
      <c r="Y6" s="1" t="s">
        <v>304</v>
      </c>
      <c r="Z6" s="1">
        <v>270.0</v>
      </c>
      <c r="AA6" s="1">
        <v>0.0</v>
      </c>
      <c r="AB6" s="1" t="s">
        <v>19</v>
      </c>
    </row>
    <row r="7">
      <c r="A7" s="1" t="s">
        <v>24</v>
      </c>
      <c r="B7" s="1" t="s">
        <v>20</v>
      </c>
      <c r="C7" s="1">
        <v>100.0</v>
      </c>
      <c r="D7" s="1" t="s">
        <v>305</v>
      </c>
      <c r="E7" s="1">
        <v>180.0</v>
      </c>
      <c r="F7" s="1">
        <v>0.0</v>
      </c>
      <c r="G7" s="1" t="s">
        <v>19</v>
      </c>
      <c r="H7" s="1" t="s">
        <v>24</v>
      </c>
      <c r="I7" s="1" t="s">
        <v>17</v>
      </c>
      <c r="J7" s="1">
        <v>100.0</v>
      </c>
      <c r="K7" s="1" t="s">
        <v>306</v>
      </c>
      <c r="L7" s="1">
        <v>90.0</v>
      </c>
      <c r="M7" s="1">
        <v>0.0</v>
      </c>
      <c r="N7" s="1" t="s">
        <v>19</v>
      </c>
      <c r="O7" s="1" t="s">
        <v>24</v>
      </c>
      <c r="P7" s="1" t="s">
        <v>17</v>
      </c>
      <c r="Q7" s="1">
        <v>100.0</v>
      </c>
      <c r="R7" s="1" t="s">
        <v>307</v>
      </c>
      <c r="S7" s="1">
        <v>120.0</v>
      </c>
      <c r="T7" s="1">
        <v>0.0</v>
      </c>
      <c r="U7" s="1" t="s">
        <v>19</v>
      </c>
      <c r="V7" s="1" t="s">
        <v>24</v>
      </c>
      <c r="W7" s="1" t="s">
        <v>20</v>
      </c>
      <c r="X7" s="1">
        <v>100.0</v>
      </c>
      <c r="Y7" s="1" t="s">
        <v>308</v>
      </c>
      <c r="Z7" s="1">
        <v>240.0</v>
      </c>
      <c r="AA7" s="1">
        <v>0.0</v>
      </c>
      <c r="AB7" s="1" t="s">
        <v>19</v>
      </c>
    </row>
    <row r="8">
      <c r="A8" s="1" t="s">
        <v>29</v>
      </c>
      <c r="B8" s="1" t="s">
        <v>20</v>
      </c>
      <c r="C8" s="1">
        <v>100.0</v>
      </c>
      <c r="D8" s="1" t="s">
        <v>34</v>
      </c>
      <c r="E8" s="1">
        <v>2.0</v>
      </c>
      <c r="F8" s="1">
        <v>0.0</v>
      </c>
      <c r="G8" s="1" t="s">
        <v>19</v>
      </c>
      <c r="H8" s="1" t="s">
        <v>31</v>
      </c>
      <c r="I8" s="1" t="s">
        <v>17</v>
      </c>
      <c r="J8" s="1">
        <v>100.0</v>
      </c>
      <c r="K8" s="1" t="s">
        <v>39</v>
      </c>
      <c r="L8" s="1">
        <v>0.0</v>
      </c>
      <c r="M8" s="1">
        <v>0.0</v>
      </c>
      <c r="N8" s="1" t="s">
        <v>33</v>
      </c>
      <c r="O8" s="1" t="s">
        <v>31</v>
      </c>
      <c r="P8" s="1" t="s">
        <v>17</v>
      </c>
      <c r="Q8" s="1">
        <v>100.0</v>
      </c>
      <c r="R8" s="1" t="s">
        <v>32</v>
      </c>
      <c r="S8" s="1">
        <v>0.0</v>
      </c>
      <c r="T8" s="1">
        <v>0.0</v>
      </c>
      <c r="U8" s="1" t="s">
        <v>33</v>
      </c>
      <c r="V8" s="1" t="s">
        <v>29</v>
      </c>
      <c r="W8" s="1" t="s">
        <v>20</v>
      </c>
      <c r="X8" s="1">
        <v>100.0</v>
      </c>
      <c r="Y8" s="1" t="s">
        <v>309</v>
      </c>
      <c r="Z8" s="1">
        <v>2.0</v>
      </c>
      <c r="AA8" s="1">
        <v>0.0</v>
      </c>
      <c r="AB8" s="1" t="s">
        <v>19</v>
      </c>
    </row>
    <row r="9">
      <c r="A9" s="1" t="s">
        <v>36</v>
      </c>
      <c r="B9" s="1" t="s">
        <v>20</v>
      </c>
      <c r="C9" s="1">
        <v>100.0</v>
      </c>
      <c r="D9" s="1" t="s">
        <v>124</v>
      </c>
      <c r="E9" s="1">
        <v>3.0</v>
      </c>
      <c r="F9" s="1">
        <v>0.0</v>
      </c>
      <c r="G9" s="1" t="s">
        <v>19</v>
      </c>
      <c r="H9" s="1" t="s">
        <v>38</v>
      </c>
      <c r="I9" s="1" t="s">
        <v>17</v>
      </c>
      <c r="J9" s="1">
        <v>100.0</v>
      </c>
      <c r="K9" s="1" t="s">
        <v>39</v>
      </c>
      <c r="L9" s="1">
        <v>0.0</v>
      </c>
      <c r="M9" s="1">
        <v>0.0</v>
      </c>
      <c r="N9" s="1" t="s">
        <v>33</v>
      </c>
      <c r="O9" s="1" t="s">
        <v>38</v>
      </c>
      <c r="P9" s="1" t="s">
        <v>17</v>
      </c>
      <c r="Q9" s="1">
        <v>100.0</v>
      </c>
      <c r="R9" s="1" t="s">
        <v>39</v>
      </c>
      <c r="S9" s="1">
        <v>0.0</v>
      </c>
      <c r="T9" s="1">
        <v>0.0</v>
      </c>
      <c r="U9" s="1" t="s">
        <v>33</v>
      </c>
      <c r="V9" s="1" t="s">
        <v>36</v>
      </c>
      <c r="W9" s="1" t="s">
        <v>20</v>
      </c>
      <c r="X9" s="1">
        <v>100.0</v>
      </c>
      <c r="Y9" s="1" t="s">
        <v>124</v>
      </c>
      <c r="Z9" s="1">
        <v>3.0</v>
      </c>
      <c r="AA9" s="1">
        <v>0.0</v>
      </c>
      <c r="AB9" s="1" t="s">
        <v>19</v>
      </c>
    </row>
    <row r="10">
      <c r="A10" s="1" t="s">
        <v>31</v>
      </c>
      <c r="B10" s="1" t="s">
        <v>20</v>
      </c>
      <c r="C10" s="1">
        <v>100.0</v>
      </c>
      <c r="D10" s="1" t="s">
        <v>39</v>
      </c>
      <c r="E10" s="1">
        <v>0.0</v>
      </c>
      <c r="F10" s="1">
        <v>0.0</v>
      </c>
      <c r="G10" s="1" t="s">
        <v>33</v>
      </c>
      <c r="H10" s="1" t="s">
        <v>36</v>
      </c>
      <c r="I10" s="1" t="s">
        <v>17</v>
      </c>
      <c r="J10" s="1">
        <v>100.0</v>
      </c>
      <c r="K10" s="1" t="s">
        <v>310</v>
      </c>
      <c r="L10" s="1">
        <v>3.0</v>
      </c>
      <c r="M10" s="1">
        <v>0.0</v>
      </c>
      <c r="N10" s="1" t="s">
        <v>19</v>
      </c>
      <c r="O10" s="1" t="s">
        <v>29</v>
      </c>
      <c r="P10" s="1" t="s">
        <v>17</v>
      </c>
      <c r="Q10" s="1">
        <v>100.0</v>
      </c>
      <c r="R10" s="1" t="s">
        <v>309</v>
      </c>
      <c r="S10" s="1">
        <v>2.0</v>
      </c>
      <c r="T10" s="1">
        <v>0.0</v>
      </c>
      <c r="U10" s="1" t="s">
        <v>19</v>
      </c>
      <c r="V10" s="1" t="s">
        <v>31</v>
      </c>
      <c r="W10" s="1" t="s">
        <v>20</v>
      </c>
      <c r="X10" s="1">
        <v>100.0</v>
      </c>
      <c r="Y10" s="1" t="s">
        <v>39</v>
      </c>
      <c r="Z10" s="1">
        <v>0.0</v>
      </c>
      <c r="AA10" s="1">
        <v>0.0</v>
      </c>
      <c r="AB10" s="1" t="s">
        <v>33</v>
      </c>
    </row>
    <row r="11">
      <c r="A11" s="1" t="s">
        <v>38</v>
      </c>
      <c r="B11" s="1" t="s">
        <v>20</v>
      </c>
      <c r="C11" s="1">
        <v>100.0</v>
      </c>
      <c r="D11" s="1" t="s">
        <v>39</v>
      </c>
      <c r="E11" s="1">
        <v>0.0</v>
      </c>
      <c r="F11" s="1">
        <v>0.0</v>
      </c>
      <c r="G11" s="1" t="s">
        <v>33</v>
      </c>
      <c r="H11" s="1" t="s">
        <v>29</v>
      </c>
      <c r="I11" s="1" t="s">
        <v>17</v>
      </c>
      <c r="J11" s="1">
        <v>100.0</v>
      </c>
      <c r="K11" s="1" t="s">
        <v>311</v>
      </c>
      <c r="L11" s="1">
        <v>2.0</v>
      </c>
      <c r="M11" s="1">
        <v>0.0</v>
      </c>
      <c r="N11" s="1" t="s">
        <v>19</v>
      </c>
      <c r="O11" s="1" t="s">
        <v>36</v>
      </c>
      <c r="P11" s="1" t="s">
        <v>17</v>
      </c>
      <c r="Q11" s="1">
        <v>100.0</v>
      </c>
      <c r="R11" s="1" t="s">
        <v>312</v>
      </c>
      <c r="S11" s="1">
        <v>3.0</v>
      </c>
      <c r="T11" s="1">
        <v>0.0</v>
      </c>
      <c r="U11" s="1" t="s">
        <v>19</v>
      </c>
      <c r="V11" s="1" t="s">
        <v>38</v>
      </c>
      <c r="W11" s="1" t="s">
        <v>20</v>
      </c>
      <c r="X11" s="1">
        <v>100.0</v>
      </c>
      <c r="Y11" s="1" t="s">
        <v>39</v>
      </c>
      <c r="Z11" s="1">
        <v>0.0</v>
      </c>
      <c r="AA11" s="1">
        <v>0.0</v>
      </c>
      <c r="AB11" s="1" t="s">
        <v>33</v>
      </c>
    </row>
    <row r="12">
      <c r="A12" s="1" t="s">
        <v>43</v>
      </c>
      <c r="B12" s="1" t="s">
        <v>20</v>
      </c>
      <c r="C12" s="1">
        <v>100.0</v>
      </c>
      <c r="D12" s="1" t="s">
        <v>313</v>
      </c>
      <c r="E12" s="1">
        <v>108.0</v>
      </c>
      <c r="F12" s="1">
        <v>0.0</v>
      </c>
      <c r="G12" s="1" t="s">
        <v>19</v>
      </c>
      <c r="H12" s="1" t="s">
        <v>43</v>
      </c>
      <c r="I12" s="1" t="s">
        <v>17</v>
      </c>
      <c r="J12" s="1">
        <v>100.0</v>
      </c>
      <c r="K12" s="1" t="s">
        <v>211</v>
      </c>
      <c r="L12" s="1">
        <v>81.0</v>
      </c>
      <c r="M12" s="1">
        <v>0.0</v>
      </c>
      <c r="N12" s="1" t="s">
        <v>19</v>
      </c>
      <c r="O12" s="1" t="s">
        <v>43</v>
      </c>
      <c r="P12" s="1" t="s">
        <v>17</v>
      </c>
      <c r="Q12" s="1">
        <v>100.0</v>
      </c>
      <c r="R12" s="1" t="s">
        <v>190</v>
      </c>
      <c r="S12" s="1">
        <v>108.0</v>
      </c>
      <c r="T12" s="1">
        <v>0.0</v>
      </c>
      <c r="U12" s="1" t="s">
        <v>19</v>
      </c>
      <c r="V12" s="1" t="s">
        <v>43</v>
      </c>
      <c r="W12" s="1" t="s">
        <v>20</v>
      </c>
      <c r="X12" s="1">
        <v>100.0</v>
      </c>
      <c r="Y12" s="1" t="s">
        <v>314</v>
      </c>
      <c r="Z12" s="1">
        <v>144.0</v>
      </c>
      <c r="AA12" s="1">
        <v>0.0</v>
      </c>
      <c r="AB12" s="1" t="s">
        <v>19</v>
      </c>
    </row>
    <row r="13">
      <c r="A13" s="1" t="s">
        <v>48</v>
      </c>
      <c r="B13" s="1" t="s">
        <v>20</v>
      </c>
      <c r="C13" s="1">
        <v>100.0</v>
      </c>
      <c r="D13" s="1" t="s">
        <v>315</v>
      </c>
      <c r="E13" s="1">
        <v>18.0</v>
      </c>
      <c r="F13" s="1">
        <v>0.0</v>
      </c>
      <c r="G13" s="1" t="s">
        <v>19</v>
      </c>
      <c r="H13" s="1" t="s">
        <v>48</v>
      </c>
      <c r="I13" s="1" t="s">
        <v>17</v>
      </c>
      <c r="J13" s="1">
        <v>100.0</v>
      </c>
      <c r="K13" s="1" t="s">
        <v>114</v>
      </c>
      <c r="L13" s="1">
        <v>18.0</v>
      </c>
      <c r="M13" s="1">
        <v>0.0</v>
      </c>
      <c r="N13" s="1" t="s">
        <v>19</v>
      </c>
      <c r="O13" s="1" t="s">
        <v>48</v>
      </c>
      <c r="P13" s="1" t="s">
        <v>17</v>
      </c>
      <c r="Q13" s="1">
        <v>100.0</v>
      </c>
      <c r="R13" s="1" t="s">
        <v>316</v>
      </c>
      <c r="S13" s="1">
        <v>24.0</v>
      </c>
      <c r="T13" s="1">
        <v>0.0</v>
      </c>
      <c r="U13" s="1" t="s">
        <v>19</v>
      </c>
      <c r="V13" s="1" t="s">
        <v>48</v>
      </c>
      <c r="W13" s="1" t="s">
        <v>20</v>
      </c>
      <c r="X13" s="1">
        <v>100.0</v>
      </c>
      <c r="Y13" s="1" t="s">
        <v>72</v>
      </c>
      <c r="Z13" s="1">
        <v>24.0</v>
      </c>
      <c r="AA13" s="1">
        <v>0.0</v>
      </c>
      <c r="AB13" s="1" t="s">
        <v>19</v>
      </c>
    </row>
    <row r="14">
      <c r="A14" s="1" t="s">
        <v>53</v>
      </c>
      <c r="B14" s="1" t="s">
        <v>20</v>
      </c>
      <c r="C14" s="1">
        <v>100.0</v>
      </c>
      <c r="D14" s="1" t="s">
        <v>317</v>
      </c>
      <c r="E14" s="1">
        <v>45.0</v>
      </c>
      <c r="F14" s="1">
        <v>0.0</v>
      </c>
      <c r="G14" s="1" t="s">
        <v>19</v>
      </c>
      <c r="H14" s="1" t="s">
        <v>53</v>
      </c>
      <c r="I14" s="1" t="s">
        <v>17</v>
      </c>
      <c r="J14" s="1">
        <v>100.0</v>
      </c>
      <c r="K14" s="1" t="s">
        <v>318</v>
      </c>
      <c r="L14" s="1">
        <v>45.0</v>
      </c>
      <c r="M14" s="1">
        <v>0.0</v>
      </c>
      <c r="N14" s="1" t="s">
        <v>19</v>
      </c>
      <c r="O14" s="1" t="s">
        <v>53</v>
      </c>
      <c r="P14" s="1" t="s">
        <v>17</v>
      </c>
      <c r="Q14" s="1">
        <v>100.0</v>
      </c>
      <c r="R14" s="1" t="s">
        <v>319</v>
      </c>
      <c r="S14" s="1">
        <v>60.0</v>
      </c>
      <c r="T14" s="1">
        <v>0.0</v>
      </c>
      <c r="U14" s="1" t="s">
        <v>19</v>
      </c>
      <c r="V14" s="1" t="s">
        <v>53</v>
      </c>
      <c r="W14" s="1" t="s">
        <v>20</v>
      </c>
      <c r="X14" s="1">
        <v>100.0</v>
      </c>
      <c r="Y14" s="1" t="s">
        <v>61</v>
      </c>
      <c r="Z14" s="1">
        <v>60.0</v>
      </c>
      <c r="AA14" s="1">
        <v>0.0</v>
      </c>
      <c r="AB14" s="1" t="s">
        <v>19</v>
      </c>
    </row>
    <row r="15">
      <c r="A15" s="1" t="s">
        <v>58</v>
      </c>
      <c r="B15" s="1" t="s">
        <v>20</v>
      </c>
      <c r="C15" s="1">
        <v>100.0</v>
      </c>
      <c r="D15" s="1" t="s">
        <v>320</v>
      </c>
      <c r="E15" s="1">
        <v>9.0</v>
      </c>
      <c r="F15" s="1">
        <v>0.0</v>
      </c>
      <c r="G15" s="1" t="s">
        <v>19</v>
      </c>
      <c r="H15" s="1" t="s">
        <v>58</v>
      </c>
      <c r="I15" s="1" t="s">
        <v>17</v>
      </c>
      <c r="J15" s="1">
        <v>100.0</v>
      </c>
      <c r="K15" s="1" t="s">
        <v>192</v>
      </c>
      <c r="L15" s="1">
        <v>9.0</v>
      </c>
      <c r="M15" s="1">
        <v>0.0</v>
      </c>
      <c r="N15" s="1" t="s">
        <v>19</v>
      </c>
      <c r="O15" s="1" t="s">
        <v>58</v>
      </c>
      <c r="P15" s="1" t="s">
        <v>17</v>
      </c>
      <c r="Q15" s="1">
        <v>100.0</v>
      </c>
      <c r="R15" s="1" t="s">
        <v>192</v>
      </c>
      <c r="S15" s="1">
        <v>12.0</v>
      </c>
      <c r="T15" s="1">
        <v>0.0</v>
      </c>
      <c r="U15" s="1" t="s">
        <v>19</v>
      </c>
      <c r="V15" s="1" t="s">
        <v>58</v>
      </c>
      <c r="W15" s="1" t="s">
        <v>20</v>
      </c>
      <c r="X15" s="1">
        <v>100.0</v>
      </c>
      <c r="Y15" s="1" t="s">
        <v>243</v>
      </c>
      <c r="Z15" s="1">
        <v>12.0</v>
      </c>
      <c r="AA15" s="1">
        <v>0.0</v>
      </c>
      <c r="AB15" s="1" t="s">
        <v>19</v>
      </c>
    </row>
    <row r="16">
      <c r="A16" s="1" t="s">
        <v>63</v>
      </c>
      <c r="B16" s="1" t="s">
        <v>20</v>
      </c>
      <c r="C16" s="1">
        <v>100.0</v>
      </c>
      <c r="D16" s="1" t="s">
        <v>321</v>
      </c>
      <c r="E16" s="1">
        <v>36.0</v>
      </c>
      <c r="F16" s="1">
        <v>0.0</v>
      </c>
      <c r="G16" s="1" t="s">
        <v>19</v>
      </c>
      <c r="H16" s="1" t="s">
        <v>63</v>
      </c>
      <c r="I16" s="1" t="s">
        <v>17</v>
      </c>
      <c r="J16" s="1">
        <v>100.0</v>
      </c>
      <c r="K16" s="1" t="s">
        <v>230</v>
      </c>
      <c r="L16" s="1">
        <v>36.0</v>
      </c>
      <c r="M16" s="1">
        <v>0.0</v>
      </c>
      <c r="N16" s="1" t="s">
        <v>19</v>
      </c>
      <c r="O16" s="1" t="s">
        <v>63</v>
      </c>
      <c r="P16" s="1" t="s">
        <v>17</v>
      </c>
      <c r="Q16" s="1">
        <v>100.0</v>
      </c>
      <c r="R16" s="1" t="s">
        <v>322</v>
      </c>
      <c r="S16" s="1">
        <v>67.0</v>
      </c>
      <c r="T16" s="1">
        <v>0.0</v>
      </c>
      <c r="U16" s="1" t="s">
        <v>19</v>
      </c>
      <c r="V16" s="1" t="s">
        <v>63</v>
      </c>
      <c r="W16" s="1" t="s">
        <v>20</v>
      </c>
      <c r="X16" s="1">
        <v>100.0</v>
      </c>
      <c r="Y16" s="1" t="s">
        <v>323</v>
      </c>
      <c r="Z16" s="1">
        <v>42.0</v>
      </c>
      <c r="AA16" s="1">
        <v>0.0</v>
      </c>
      <c r="AB16" s="1" t="s">
        <v>19</v>
      </c>
    </row>
    <row r="17">
      <c r="A17" s="1" t="s">
        <v>68</v>
      </c>
      <c r="B17" s="1" t="s">
        <v>20</v>
      </c>
      <c r="C17" s="1">
        <v>100.0</v>
      </c>
      <c r="D17" s="1" t="s">
        <v>309</v>
      </c>
      <c r="E17" s="1">
        <v>0.0</v>
      </c>
      <c r="F17" s="1">
        <v>0.0</v>
      </c>
      <c r="G17" s="1" t="s">
        <v>19</v>
      </c>
      <c r="H17" s="1" t="s">
        <v>68</v>
      </c>
      <c r="I17" s="1" t="s">
        <v>17</v>
      </c>
      <c r="J17" s="1">
        <v>100.0</v>
      </c>
      <c r="K17" s="1" t="s">
        <v>35</v>
      </c>
      <c r="L17" s="1">
        <v>0.0</v>
      </c>
      <c r="M17" s="1">
        <v>0.0</v>
      </c>
      <c r="N17" s="1" t="s">
        <v>19</v>
      </c>
      <c r="O17" s="1" t="s">
        <v>68</v>
      </c>
      <c r="P17" s="1" t="s">
        <v>17</v>
      </c>
      <c r="Q17" s="1">
        <v>100.0</v>
      </c>
      <c r="R17" s="1" t="s">
        <v>324</v>
      </c>
      <c r="S17" s="1">
        <v>0.0</v>
      </c>
      <c r="T17" s="1">
        <v>0.0</v>
      </c>
      <c r="U17" s="1" t="s">
        <v>19</v>
      </c>
      <c r="V17" s="1" t="s">
        <v>68</v>
      </c>
      <c r="W17" s="1" t="s">
        <v>20</v>
      </c>
      <c r="X17" s="1">
        <v>100.0</v>
      </c>
      <c r="Y17" s="1" t="s">
        <v>325</v>
      </c>
      <c r="Z17" s="1">
        <v>0.0</v>
      </c>
      <c r="AA17" s="1">
        <v>0.0</v>
      </c>
      <c r="AB17" s="1" t="s">
        <v>19</v>
      </c>
    </row>
    <row r="18">
      <c r="A18" s="1" t="s">
        <v>73</v>
      </c>
      <c r="B18" s="1" t="s">
        <v>20</v>
      </c>
      <c r="C18" s="1">
        <v>100.0</v>
      </c>
      <c r="D18" s="1" t="s">
        <v>326</v>
      </c>
      <c r="E18" s="1">
        <v>379.0</v>
      </c>
      <c r="F18" s="1">
        <v>2.0</v>
      </c>
      <c r="G18" s="1" t="s">
        <v>19</v>
      </c>
      <c r="H18" s="1" t="s">
        <v>73</v>
      </c>
      <c r="I18" s="1" t="s">
        <v>17</v>
      </c>
      <c r="J18" s="1">
        <v>100.0</v>
      </c>
      <c r="K18" s="1" t="s">
        <v>327</v>
      </c>
      <c r="L18" s="1">
        <v>218.0</v>
      </c>
      <c r="M18" s="1">
        <v>0.0</v>
      </c>
      <c r="N18" s="1" t="s">
        <v>19</v>
      </c>
      <c r="O18" s="1" t="s">
        <v>73</v>
      </c>
      <c r="P18" s="1" t="s">
        <v>17</v>
      </c>
      <c r="Q18" s="1">
        <v>100.0</v>
      </c>
      <c r="R18" s="1" t="s">
        <v>328</v>
      </c>
      <c r="S18" s="1">
        <v>285.0</v>
      </c>
      <c r="T18" s="1">
        <v>0.0</v>
      </c>
      <c r="U18" s="1" t="s">
        <v>19</v>
      </c>
      <c r="V18" s="1" t="s">
        <v>73</v>
      </c>
      <c r="W18" s="1" t="s">
        <v>20</v>
      </c>
      <c r="X18" s="1">
        <v>100.0</v>
      </c>
      <c r="Y18" s="1" t="s">
        <v>329</v>
      </c>
      <c r="Z18" s="1">
        <v>509.0</v>
      </c>
      <c r="AA18" s="1">
        <v>2.0</v>
      </c>
      <c r="AB18" s="1" t="s">
        <v>19</v>
      </c>
    </row>
    <row r="19">
      <c r="A19" s="1" t="s">
        <v>78</v>
      </c>
      <c r="B19" s="1" t="s">
        <v>20</v>
      </c>
      <c r="C19" s="1">
        <v>100.0</v>
      </c>
      <c r="D19" s="1" t="s">
        <v>330</v>
      </c>
      <c r="E19" s="1">
        <v>117.0</v>
      </c>
      <c r="F19" s="1">
        <v>0.0</v>
      </c>
      <c r="G19" s="1" t="s">
        <v>19</v>
      </c>
      <c r="H19" s="1" t="s">
        <v>78</v>
      </c>
      <c r="I19" s="1" t="s">
        <v>17</v>
      </c>
      <c r="J19" s="1">
        <v>100.0</v>
      </c>
      <c r="K19" s="1" t="s">
        <v>331</v>
      </c>
      <c r="L19" s="1">
        <v>63.0</v>
      </c>
      <c r="M19" s="1">
        <v>0.0</v>
      </c>
      <c r="N19" s="1" t="s">
        <v>19</v>
      </c>
      <c r="O19" s="1" t="s">
        <v>78</v>
      </c>
      <c r="P19" s="1" t="s">
        <v>17</v>
      </c>
      <c r="Q19" s="1">
        <v>100.0</v>
      </c>
      <c r="R19" s="1" t="s">
        <v>332</v>
      </c>
      <c r="S19" s="1">
        <v>84.0</v>
      </c>
      <c r="T19" s="1">
        <v>0.0</v>
      </c>
      <c r="U19" s="1" t="s">
        <v>19</v>
      </c>
      <c r="V19" s="1" t="s">
        <v>78</v>
      </c>
      <c r="W19" s="1" t="s">
        <v>20</v>
      </c>
      <c r="X19" s="1">
        <v>100.0</v>
      </c>
      <c r="Y19" s="1" t="s">
        <v>333</v>
      </c>
      <c r="Z19" s="1">
        <v>156.0</v>
      </c>
      <c r="AA19" s="1">
        <v>0.0</v>
      </c>
      <c r="AB19" s="1" t="s">
        <v>19</v>
      </c>
    </row>
    <row r="20">
      <c r="A20" s="1" t="s">
        <v>83</v>
      </c>
      <c r="B20" s="1" t="s">
        <v>20</v>
      </c>
      <c r="C20" s="1">
        <v>100.0</v>
      </c>
      <c r="D20" s="1" t="s">
        <v>39</v>
      </c>
      <c r="E20" s="1">
        <v>0.0</v>
      </c>
      <c r="F20" s="1">
        <v>0.0</v>
      </c>
      <c r="G20" s="1" t="s">
        <v>33</v>
      </c>
      <c r="H20" s="1" t="s">
        <v>83</v>
      </c>
      <c r="I20" s="1" t="s">
        <v>17</v>
      </c>
      <c r="J20" s="1">
        <v>100.0</v>
      </c>
      <c r="K20" s="1" t="s">
        <v>39</v>
      </c>
      <c r="L20" s="1">
        <v>0.0</v>
      </c>
      <c r="M20" s="1">
        <v>0.0</v>
      </c>
      <c r="N20" s="1" t="s">
        <v>33</v>
      </c>
      <c r="O20" s="1" t="s">
        <v>83</v>
      </c>
      <c r="P20" s="1" t="s">
        <v>17</v>
      </c>
      <c r="Q20" s="1">
        <v>100.0</v>
      </c>
      <c r="R20" s="1" t="s">
        <v>39</v>
      </c>
      <c r="S20" s="1">
        <v>0.0</v>
      </c>
      <c r="T20" s="1">
        <v>0.0</v>
      </c>
      <c r="U20" s="1" t="s">
        <v>33</v>
      </c>
      <c r="V20" s="1" t="s">
        <v>83</v>
      </c>
      <c r="W20" s="1" t="s">
        <v>20</v>
      </c>
      <c r="X20" s="1">
        <v>100.0</v>
      </c>
      <c r="Y20" s="1" t="s">
        <v>39</v>
      </c>
      <c r="Z20" s="1">
        <v>0.0</v>
      </c>
      <c r="AA20" s="1">
        <v>0.0</v>
      </c>
      <c r="AB20" s="1" t="s">
        <v>33</v>
      </c>
    </row>
    <row r="21">
      <c r="A21" s="1" t="s">
        <v>84</v>
      </c>
      <c r="B21" s="1" t="s">
        <v>20</v>
      </c>
      <c r="C21" s="1">
        <v>100.0</v>
      </c>
      <c r="D21" s="1" t="s">
        <v>39</v>
      </c>
      <c r="E21" s="1">
        <v>0.0</v>
      </c>
      <c r="F21" s="1">
        <v>0.0</v>
      </c>
      <c r="G21" s="1" t="s">
        <v>33</v>
      </c>
      <c r="H21" s="1" t="s">
        <v>84</v>
      </c>
      <c r="I21" s="1" t="s">
        <v>17</v>
      </c>
      <c r="J21" s="1">
        <v>100.0</v>
      </c>
      <c r="K21" s="1" t="s">
        <v>39</v>
      </c>
      <c r="L21" s="1">
        <v>0.0</v>
      </c>
      <c r="M21" s="1">
        <v>0.0</v>
      </c>
      <c r="N21" s="1" t="s">
        <v>33</v>
      </c>
      <c r="O21" s="1" t="s">
        <v>84</v>
      </c>
      <c r="P21" s="1" t="s">
        <v>17</v>
      </c>
      <c r="Q21" s="1">
        <v>100.0</v>
      </c>
      <c r="R21" s="1" t="s">
        <v>39</v>
      </c>
      <c r="S21" s="1">
        <v>0.0</v>
      </c>
      <c r="T21" s="1">
        <v>0.0</v>
      </c>
      <c r="U21" s="1" t="s">
        <v>33</v>
      </c>
      <c r="V21" s="1" t="s">
        <v>84</v>
      </c>
      <c r="W21" s="1" t="s">
        <v>20</v>
      </c>
      <c r="X21" s="1">
        <v>100.0</v>
      </c>
      <c r="Y21" s="1" t="s">
        <v>39</v>
      </c>
      <c r="Z21" s="1">
        <v>0.0</v>
      </c>
      <c r="AA21" s="1">
        <v>0.0</v>
      </c>
      <c r="AB21" s="1" t="s">
        <v>33</v>
      </c>
    </row>
    <row r="22">
      <c r="A22" s="1" t="s">
        <v>85</v>
      </c>
      <c r="B22" s="1" t="s">
        <v>20</v>
      </c>
      <c r="C22" s="1">
        <v>100.0</v>
      </c>
      <c r="D22" s="1" t="s">
        <v>39</v>
      </c>
      <c r="E22" s="1">
        <v>0.0</v>
      </c>
      <c r="F22" s="1">
        <v>0.0</v>
      </c>
      <c r="G22" s="1" t="s">
        <v>33</v>
      </c>
      <c r="H22" s="1" t="s">
        <v>85</v>
      </c>
      <c r="I22" s="1" t="s">
        <v>17</v>
      </c>
      <c r="J22" s="1">
        <v>100.0</v>
      </c>
      <c r="K22" s="1" t="s">
        <v>39</v>
      </c>
      <c r="L22" s="1">
        <v>0.0</v>
      </c>
      <c r="M22" s="1">
        <v>0.0</v>
      </c>
      <c r="N22" s="1" t="s">
        <v>33</v>
      </c>
      <c r="O22" s="1" t="s">
        <v>85</v>
      </c>
      <c r="P22" s="1" t="s">
        <v>17</v>
      </c>
      <c r="Q22" s="1">
        <v>100.0</v>
      </c>
      <c r="R22" s="1" t="s">
        <v>39</v>
      </c>
      <c r="S22" s="1">
        <v>0.0</v>
      </c>
      <c r="T22" s="1">
        <v>0.0</v>
      </c>
      <c r="U22" s="1" t="s">
        <v>33</v>
      </c>
      <c r="V22" s="1" t="s">
        <v>85</v>
      </c>
      <c r="W22" s="1" t="s">
        <v>20</v>
      </c>
      <c r="X22" s="1">
        <v>100.0</v>
      </c>
      <c r="Y22" s="1" t="s">
        <v>39</v>
      </c>
      <c r="Z22" s="1">
        <v>0.0</v>
      </c>
      <c r="AA22" s="1">
        <v>0.0</v>
      </c>
      <c r="AB22" s="1" t="s">
        <v>33</v>
      </c>
    </row>
    <row r="23">
      <c r="A23" s="1" t="s">
        <v>86</v>
      </c>
      <c r="B23" s="1" t="s">
        <v>20</v>
      </c>
      <c r="C23" s="1">
        <v>100.0</v>
      </c>
      <c r="D23" s="1" t="s">
        <v>334</v>
      </c>
      <c r="E23" s="1">
        <v>224.0</v>
      </c>
      <c r="F23" s="1">
        <v>0.0</v>
      </c>
      <c r="G23" s="1" t="s">
        <v>19</v>
      </c>
      <c r="H23" s="1" t="s">
        <v>86</v>
      </c>
      <c r="I23" s="1" t="s">
        <v>17</v>
      </c>
      <c r="J23" s="1">
        <v>100.0</v>
      </c>
      <c r="K23" s="1" t="s">
        <v>285</v>
      </c>
      <c r="L23" s="1">
        <v>74.0</v>
      </c>
      <c r="M23" s="1">
        <v>0.0</v>
      </c>
      <c r="N23" s="1" t="s">
        <v>19</v>
      </c>
      <c r="O23" s="1" t="s">
        <v>86</v>
      </c>
      <c r="P23" s="1" t="s">
        <v>17</v>
      </c>
      <c r="Q23" s="1">
        <v>100.0</v>
      </c>
      <c r="R23" s="1" t="s">
        <v>335</v>
      </c>
      <c r="S23" s="1">
        <v>108.0</v>
      </c>
      <c r="T23" s="1">
        <v>0.0</v>
      </c>
      <c r="U23" s="1" t="s">
        <v>19</v>
      </c>
      <c r="V23" s="1" t="s">
        <v>86</v>
      </c>
      <c r="W23" s="1" t="s">
        <v>20</v>
      </c>
      <c r="X23" s="1">
        <v>100.0</v>
      </c>
      <c r="Y23" s="1" t="s">
        <v>336</v>
      </c>
      <c r="Z23" s="1">
        <v>289.0</v>
      </c>
      <c r="AA23" s="1">
        <v>0.0</v>
      </c>
      <c r="AB23" s="1" t="s">
        <v>19</v>
      </c>
    </row>
    <row r="24">
      <c r="A24" s="1" t="s">
        <v>91</v>
      </c>
      <c r="B24" s="1" t="s">
        <v>20</v>
      </c>
      <c r="C24" s="1">
        <v>100.0</v>
      </c>
      <c r="D24" s="1" t="s">
        <v>337</v>
      </c>
      <c r="E24" s="1">
        <v>1151.0</v>
      </c>
      <c r="F24" s="1">
        <v>0.0</v>
      </c>
      <c r="G24" s="1" t="s">
        <v>19</v>
      </c>
      <c r="H24" s="1" t="s">
        <v>91</v>
      </c>
      <c r="I24" s="1" t="s">
        <v>17</v>
      </c>
      <c r="J24" s="1">
        <v>100.0</v>
      </c>
      <c r="K24" s="1" t="s">
        <v>338</v>
      </c>
      <c r="L24" s="1">
        <v>0.0</v>
      </c>
      <c r="M24" s="1">
        <v>0.0</v>
      </c>
      <c r="N24" s="1" t="s">
        <v>19</v>
      </c>
      <c r="O24" s="1" t="s">
        <v>91</v>
      </c>
      <c r="P24" s="1" t="s">
        <v>17</v>
      </c>
      <c r="Q24" s="1">
        <v>100.0</v>
      </c>
      <c r="R24" s="1" t="s">
        <v>339</v>
      </c>
      <c r="S24" s="1">
        <v>895.0</v>
      </c>
      <c r="T24" s="1">
        <v>0.0</v>
      </c>
      <c r="U24" s="1" t="s">
        <v>19</v>
      </c>
      <c r="V24" s="1" t="s">
        <v>91</v>
      </c>
      <c r="W24" s="1" t="s">
        <v>20</v>
      </c>
      <c r="X24" s="1">
        <v>100.0</v>
      </c>
      <c r="Y24" s="1" t="s">
        <v>340</v>
      </c>
      <c r="Z24" s="1">
        <v>0.0</v>
      </c>
      <c r="AA24" s="1">
        <v>0.0</v>
      </c>
      <c r="AB24" s="1" t="s">
        <v>19</v>
      </c>
    </row>
    <row r="25">
      <c r="A25" s="1" t="s">
        <v>96</v>
      </c>
      <c r="B25" s="1" t="s">
        <v>20</v>
      </c>
      <c r="C25" s="1">
        <v>100.0</v>
      </c>
      <c r="D25" s="1" t="s">
        <v>39</v>
      </c>
      <c r="E25" s="1">
        <v>0.0</v>
      </c>
      <c r="F25" s="1">
        <v>0.0</v>
      </c>
      <c r="G25" s="1" t="s">
        <v>33</v>
      </c>
      <c r="H25" s="1" t="s">
        <v>96</v>
      </c>
      <c r="I25" s="1" t="s">
        <v>17</v>
      </c>
      <c r="J25" s="1">
        <v>100.0</v>
      </c>
      <c r="K25" s="1" t="s">
        <v>39</v>
      </c>
      <c r="L25" s="1">
        <v>0.0</v>
      </c>
      <c r="M25" s="1">
        <v>0.0</v>
      </c>
      <c r="N25" s="1" t="s">
        <v>33</v>
      </c>
      <c r="O25" s="1" t="s">
        <v>96</v>
      </c>
      <c r="P25" s="1" t="s">
        <v>17</v>
      </c>
      <c r="Q25" s="1">
        <v>100.0</v>
      </c>
      <c r="R25" s="1" t="s">
        <v>32</v>
      </c>
      <c r="S25" s="1">
        <v>0.0</v>
      </c>
      <c r="T25" s="1">
        <v>0.0</v>
      </c>
      <c r="U25" s="1" t="s">
        <v>33</v>
      </c>
      <c r="V25" s="1" t="s">
        <v>96</v>
      </c>
      <c r="W25" s="1" t="s">
        <v>20</v>
      </c>
      <c r="X25" s="1">
        <v>100.0</v>
      </c>
      <c r="Y25" s="1" t="s">
        <v>32</v>
      </c>
      <c r="Z25" s="1">
        <v>0.0</v>
      </c>
      <c r="AA25" s="1">
        <v>0.0</v>
      </c>
      <c r="AB25" s="1" t="s">
        <v>33</v>
      </c>
    </row>
    <row r="26">
      <c r="A26" s="1" t="s">
        <v>98</v>
      </c>
      <c r="B26" s="1" t="s">
        <v>20</v>
      </c>
      <c r="C26" s="1">
        <v>100.0</v>
      </c>
      <c r="D26" s="1" t="s">
        <v>32</v>
      </c>
      <c r="E26" s="1">
        <v>0.0</v>
      </c>
      <c r="F26" s="1">
        <v>0.0</v>
      </c>
      <c r="G26" s="1" t="s">
        <v>99</v>
      </c>
      <c r="H26" s="1" t="s">
        <v>98</v>
      </c>
      <c r="I26" s="1" t="s">
        <v>17</v>
      </c>
      <c r="J26" s="1">
        <v>100.0</v>
      </c>
      <c r="K26" s="1" t="s">
        <v>153</v>
      </c>
      <c r="L26" s="1">
        <v>0.0</v>
      </c>
      <c r="M26" s="1">
        <v>0.0</v>
      </c>
      <c r="N26" s="1" t="s">
        <v>99</v>
      </c>
      <c r="O26" s="1" t="s">
        <v>98</v>
      </c>
      <c r="P26" s="1" t="s">
        <v>17</v>
      </c>
      <c r="Q26" s="1">
        <v>100.0</v>
      </c>
      <c r="R26" s="1" t="s">
        <v>39</v>
      </c>
      <c r="S26" s="1">
        <v>0.0</v>
      </c>
      <c r="T26" s="1">
        <v>0.0</v>
      </c>
      <c r="U26" s="1" t="s">
        <v>99</v>
      </c>
      <c r="V26" s="1" t="s">
        <v>98</v>
      </c>
      <c r="W26" s="1" t="s">
        <v>20</v>
      </c>
      <c r="X26" s="1">
        <v>100.0</v>
      </c>
      <c r="Y26" s="1" t="s">
        <v>39</v>
      </c>
      <c r="Z26" s="1">
        <v>0.0</v>
      </c>
      <c r="AA26" s="1">
        <v>0.0</v>
      </c>
      <c r="AB26" s="1" t="s">
        <v>99</v>
      </c>
    </row>
    <row r="27">
      <c r="A27" s="1" t="s">
        <v>100</v>
      </c>
      <c r="B27" s="1" t="s">
        <v>20</v>
      </c>
      <c r="C27" s="1">
        <v>100.0</v>
      </c>
      <c r="D27" s="1" t="s">
        <v>341</v>
      </c>
      <c r="E27" s="1">
        <v>72.0</v>
      </c>
      <c r="F27" s="1">
        <v>0.0</v>
      </c>
      <c r="G27" s="1" t="s">
        <v>19</v>
      </c>
      <c r="H27" s="1" t="s">
        <v>100</v>
      </c>
      <c r="I27" s="1" t="s">
        <v>17</v>
      </c>
      <c r="J27" s="1">
        <v>100.0</v>
      </c>
      <c r="K27" s="1" t="s">
        <v>342</v>
      </c>
      <c r="L27" s="1">
        <v>72.0</v>
      </c>
      <c r="M27" s="1">
        <v>0.0</v>
      </c>
      <c r="N27" s="1" t="s">
        <v>19</v>
      </c>
      <c r="O27" s="1" t="s">
        <v>100</v>
      </c>
      <c r="P27" s="1" t="s">
        <v>17</v>
      </c>
      <c r="Q27" s="1">
        <v>100.0</v>
      </c>
      <c r="R27" s="1" t="s">
        <v>343</v>
      </c>
      <c r="S27" s="1">
        <v>134.0</v>
      </c>
      <c r="T27" s="1">
        <v>0.0</v>
      </c>
      <c r="U27" s="1" t="s">
        <v>19</v>
      </c>
      <c r="V27" s="1" t="s">
        <v>100</v>
      </c>
      <c r="W27" s="1" t="s">
        <v>20</v>
      </c>
      <c r="X27" s="1">
        <v>100.0</v>
      </c>
      <c r="Y27" s="1" t="s">
        <v>344</v>
      </c>
      <c r="Z27" s="1">
        <v>84.0</v>
      </c>
      <c r="AA27" s="1">
        <v>0.0</v>
      </c>
      <c r="AB27" s="1" t="s">
        <v>19</v>
      </c>
    </row>
    <row r="28">
      <c r="A28" s="1" t="s">
        <v>104</v>
      </c>
      <c r="B28" s="1" t="s">
        <v>20</v>
      </c>
      <c r="C28" s="1">
        <v>100.0</v>
      </c>
      <c r="D28" s="1" t="s">
        <v>39</v>
      </c>
      <c r="E28" s="1">
        <v>0.0</v>
      </c>
      <c r="F28" s="1">
        <v>0.0</v>
      </c>
      <c r="G28" s="1" t="s">
        <v>33</v>
      </c>
      <c r="H28" s="1" t="s">
        <v>104</v>
      </c>
      <c r="I28" s="1" t="s">
        <v>17</v>
      </c>
      <c r="J28" s="1">
        <v>100.0</v>
      </c>
      <c r="K28" s="1" t="s">
        <v>39</v>
      </c>
      <c r="L28" s="1">
        <v>0.0</v>
      </c>
      <c r="M28" s="1">
        <v>0.0</v>
      </c>
      <c r="N28" s="1" t="s">
        <v>33</v>
      </c>
      <c r="O28" s="1" t="s">
        <v>104</v>
      </c>
      <c r="P28" s="1" t="s">
        <v>17</v>
      </c>
      <c r="Q28" s="1">
        <v>100.0</v>
      </c>
      <c r="R28" s="1" t="s">
        <v>39</v>
      </c>
      <c r="S28" s="1">
        <v>0.0</v>
      </c>
      <c r="T28" s="1">
        <v>0.0</v>
      </c>
      <c r="U28" s="1" t="s">
        <v>33</v>
      </c>
      <c r="V28" s="1" t="s">
        <v>104</v>
      </c>
      <c r="W28" s="1" t="s">
        <v>20</v>
      </c>
      <c r="X28" s="1">
        <v>100.0</v>
      </c>
      <c r="Y28" s="1" t="s">
        <v>39</v>
      </c>
      <c r="Z28" s="1">
        <v>0.0</v>
      </c>
      <c r="AA28" s="1">
        <v>0.0</v>
      </c>
      <c r="AB28" s="1" t="s">
        <v>33</v>
      </c>
    </row>
    <row r="29">
      <c r="A29" s="1" t="s">
        <v>105</v>
      </c>
      <c r="B29" s="1" t="s">
        <v>20</v>
      </c>
      <c r="C29" s="1">
        <v>100.0</v>
      </c>
      <c r="D29" s="1" t="s">
        <v>345</v>
      </c>
      <c r="E29" s="1">
        <v>225.0</v>
      </c>
      <c r="F29" s="1">
        <v>0.0</v>
      </c>
      <c r="G29" s="1" t="s">
        <v>19</v>
      </c>
      <c r="H29" s="1" t="s">
        <v>105</v>
      </c>
      <c r="I29" s="1" t="s">
        <v>17</v>
      </c>
      <c r="J29" s="1">
        <v>100.0</v>
      </c>
      <c r="K29" s="1" t="s">
        <v>346</v>
      </c>
      <c r="L29" s="1">
        <v>117.0</v>
      </c>
      <c r="M29" s="1">
        <v>0.0</v>
      </c>
      <c r="N29" s="1" t="s">
        <v>19</v>
      </c>
      <c r="O29" s="1" t="s">
        <v>105</v>
      </c>
      <c r="P29" s="1" t="s">
        <v>17</v>
      </c>
      <c r="Q29" s="1">
        <v>100.0</v>
      </c>
      <c r="R29" s="1" t="s">
        <v>210</v>
      </c>
      <c r="S29" s="1">
        <v>156.0</v>
      </c>
      <c r="T29" s="1">
        <v>0.0</v>
      </c>
      <c r="U29" s="1" t="s">
        <v>19</v>
      </c>
      <c r="V29" s="1" t="s">
        <v>105</v>
      </c>
      <c r="W29" s="1" t="s">
        <v>20</v>
      </c>
      <c r="X29" s="1">
        <v>100.0</v>
      </c>
      <c r="Y29" s="1" t="s">
        <v>250</v>
      </c>
      <c r="Z29" s="1">
        <v>300.0</v>
      </c>
      <c r="AA29" s="1">
        <v>0.0</v>
      </c>
      <c r="AB29" s="1" t="s">
        <v>19</v>
      </c>
    </row>
    <row r="30">
      <c r="A30" s="1" t="s">
        <v>110</v>
      </c>
      <c r="B30" s="1" t="s">
        <v>20</v>
      </c>
      <c r="C30" s="1">
        <v>100.0</v>
      </c>
      <c r="D30" s="1" t="s">
        <v>226</v>
      </c>
      <c r="E30" s="1">
        <v>27.0</v>
      </c>
      <c r="F30" s="1">
        <v>0.0</v>
      </c>
      <c r="G30" s="1" t="s">
        <v>19</v>
      </c>
      <c r="H30" s="1" t="s">
        <v>110</v>
      </c>
      <c r="I30" s="1" t="s">
        <v>17</v>
      </c>
      <c r="J30" s="1">
        <v>100.0</v>
      </c>
      <c r="K30" s="1" t="s">
        <v>347</v>
      </c>
      <c r="L30" s="1">
        <v>27.0</v>
      </c>
      <c r="M30" s="1">
        <v>0.0</v>
      </c>
      <c r="N30" s="1" t="s">
        <v>19</v>
      </c>
      <c r="O30" s="1" t="s">
        <v>110</v>
      </c>
      <c r="P30" s="1" t="s">
        <v>17</v>
      </c>
      <c r="Q30" s="1">
        <v>100.0</v>
      </c>
      <c r="R30" s="1" t="s">
        <v>315</v>
      </c>
      <c r="S30" s="1">
        <v>36.0</v>
      </c>
      <c r="T30" s="1">
        <v>0.0</v>
      </c>
      <c r="U30" s="1" t="s">
        <v>19</v>
      </c>
      <c r="V30" s="1" t="s">
        <v>110</v>
      </c>
      <c r="W30" s="1" t="s">
        <v>20</v>
      </c>
      <c r="X30" s="1">
        <v>100.0</v>
      </c>
      <c r="Y30" s="1" t="s">
        <v>60</v>
      </c>
      <c r="Z30" s="1">
        <v>36.0</v>
      </c>
      <c r="AA30" s="1">
        <v>0.0</v>
      </c>
      <c r="AB30" s="1" t="s">
        <v>19</v>
      </c>
    </row>
    <row r="31">
      <c r="A31" s="1" t="s">
        <v>113</v>
      </c>
      <c r="B31" s="1" t="s">
        <v>20</v>
      </c>
      <c r="C31" s="1">
        <v>100.0</v>
      </c>
      <c r="D31" s="1" t="s">
        <v>35</v>
      </c>
      <c r="E31" s="1">
        <v>0.0</v>
      </c>
      <c r="F31" s="1">
        <v>0.0</v>
      </c>
      <c r="G31" s="1" t="s">
        <v>19</v>
      </c>
      <c r="H31" s="1" t="s">
        <v>113</v>
      </c>
      <c r="I31" s="1" t="s">
        <v>17</v>
      </c>
      <c r="J31" s="1">
        <v>100.0</v>
      </c>
      <c r="K31" s="1" t="s">
        <v>201</v>
      </c>
      <c r="L31" s="1">
        <v>0.0</v>
      </c>
      <c r="M31" s="1">
        <v>0.0</v>
      </c>
      <c r="N31" s="1" t="s">
        <v>19</v>
      </c>
      <c r="O31" s="1" t="s">
        <v>113</v>
      </c>
      <c r="P31" s="1" t="s">
        <v>17</v>
      </c>
      <c r="Q31" s="1">
        <v>100.0</v>
      </c>
      <c r="R31" s="1" t="s">
        <v>126</v>
      </c>
      <c r="S31" s="1">
        <v>0.0</v>
      </c>
      <c r="T31" s="1">
        <v>0.0</v>
      </c>
      <c r="U31" s="1" t="s">
        <v>19</v>
      </c>
      <c r="V31" s="1" t="s">
        <v>113</v>
      </c>
      <c r="W31" s="1" t="s">
        <v>20</v>
      </c>
      <c r="X31" s="1">
        <v>100.0</v>
      </c>
      <c r="Y31" s="1" t="s">
        <v>30</v>
      </c>
      <c r="Z31" s="1">
        <v>0.0</v>
      </c>
      <c r="AA31" s="1">
        <v>0.0</v>
      </c>
      <c r="AB31" s="1" t="s">
        <v>19</v>
      </c>
    </row>
    <row r="32">
      <c r="A32" s="1" t="s">
        <v>118</v>
      </c>
      <c r="B32" s="1" t="s">
        <v>20</v>
      </c>
      <c r="C32" s="1">
        <v>100.0</v>
      </c>
      <c r="D32" s="1" t="s">
        <v>35</v>
      </c>
      <c r="E32" s="1">
        <v>0.0</v>
      </c>
      <c r="F32" s="1">
        <v>0.0</v>
      </c>
      <c r="G32" s="1" t="s">
        <v>19</v>
      </c>
      <c r="H32" s="1" t="s">
        <v>118</v>
      </c>
      <c r="I32" s="1" t="s">
        <v>17</v>
      </c>
      <c r="J32" s="1">
        <v>100.0</v>
      </c>
      <c r="K32" s="1" t="s">
        <v>201</v>
      </c>
      <c r="L32" s="1">
        <v>0.0</v>
      </c>
      <c r="M32" s="1">
        <v>0.0</v>
      </c>
      <c r="N32" s="1" t="s">
        <v>19</v>
      </c>
      <c r="O32" s="1" t="s">
        <v>118</v>
      </c>
      <c r="P32" s="1" t="s">
        <v>17</v>
      </c>
      <c r="Q32" s="1">
        <v>100.0</v>
      </c>
      <c r="R32" s="1" t="s">
        <v>37</v>
      </c>
      <c r="S32" s="1">
        <v>3.0</v>
      </c>
      <c r="T32" s="1">
        <v>0.0</v>
      </c>
      <c r="U32" s="1" t="s">
        <v>19</v>
      </c>
      <c r="V32" s="1" t="s">
        <v>118</v>
      </c>
      <c r="W32" s="1" t="s">
        <v>20</v>
      </c>
      <c r="X32" s="1">
        <v>100.0</v>
      </c>
      <c r="Y32" s="1" t="s">
        <v>30</v>
      </c>
      <c r="Z32" s="1">
        <v>0.0</v>
      </c>
      <c r="AA32" s="1">
        <v>0.0</v>
      </c>
      <c r="AB32" s="1" t="s">
        <v>19</v>
      </c>
    </row>
    <row r="33">
      <c r="A33" s="1" t="s">
        <v>123</v>
      </c>
      <c r="B33" s="1" t="s">
        <v>20</v>
      </c>
      <c r="C33" s="1">
        <v>100.0</v>
      </c>
      <c r="D33" s="1" t="s">
        <v>34</v>
      </c>
      <c r="E33" s="1">
        <v>4.0</v>
      </c>
      <c r="F33" s="1">
        <v>0.0</v>
      </c>
      <c r="G33" s="1" t="s">
        <v>19</v>
      </c>
      <c r="H33" s="1" t="s">
        <v>123</v>
      </c>
      <c r="I33" s="1" t="s">
        <v>17</v>
      </c>
      <c r="J33" s="1">
        <v>100.0</v>
      </c>
      <c r="K33" s="1" t="s">
        <v>348</v>
      </c>
      <c r="L33" s="1">
        <v>4.0</v>
      </c>
      <c r="M33" s="1">
        <v>0.0</v>
      </c>
      <c r="N33" s="1" t="s">
        <v>19</v>
      </c>
      <c r="O33" s="1" t="s">
        <v>123</v>
      </c>
      <c r="P33" s="1" t="s">
        <v>17</v>
      </c>
      <c r="Q33" s="1">
        <v>100.0</v>
      </c>
      <c r="R33" s="1" t="s">
        <v>201</v>
      </c>
      <c r="S33" s="1">
        <v>4.0</v>
      </c>
      <c r="T33" s="1">
        <v>0.0</v>
      </c>
      <c r="U33" s="1" t="s">
        <v>19</v>
      </c>
      <c r="V33" s="1" t="s">
        <v>123</v>
      </c>
      <c r="W33" s="1" t="s">
        <v>20</v>
      </c>
      <c r="X33" s="1">
        <v>100.0</v>
      </c>
      <c r="Y33" s="1" t="s">
        <v>349</v>
      </c>
      <c r="Z33" s="1">
        <v>4.0</v>
      </c>
      <c r="AA33" s="1">
        <v>0.0</v>
      </c>
      <c r="AB33" s="1" t="s">
        <v>19</v>
      </c>
    </row>
    <row r="34">
      <c r="A34" s="1" t="s">
        <v>127</v>
      </c>
      <c r="B34" s="1" t="s">
        <v>20</v>
      </c>
      <c r="C34" s="1">
        <v>100.0</v>
      </c>
      <c r="D34" s="1" t="s">
        <v>350</v>
      </c>
      <c r="E34" s="1">
        <v>126.0</v>
      </c>
      <c r="F34" s="1">
        <v>0.0</v>
      </c>
      <c r="G34" s="1" t="s">
        <v>19</v>
      </c>
      <c r="H34" s="1" t="s">
        <v>127</v>
      </c>
      <c r="I34" s="1" t="s">
        <v>17</v>
      </c>
      <c r="J34" s="1">
        <v>100.0</v>
      </c>
      <c r="K34" s="1" t="s">
        <v>351</v>
      </c>
      <c r="L34" s="1">
        <v>126.0</v>
      </c>
      <c r="M34" s="1">
        <v>0.0</v>
      </c>
      <c r="N34" s="1" t="s">
        <v>19</v>
      </c>
      <c r="O34" s="1" t="s">
        <v>127</v>
      </c>
      <c r="P34" s="1" t="s">
        <v>17</v>
      </c>
      <c r="Q34" s="1">
        <v>100.0</v>
      </c>
      <c r="R34" s="1" t="s">
        <v>352</v>
      </c>
      <c r="S34" s="1">
        <v>168.0</v>
      </c>
      <c r="T34" s="1">
        <v>0.0</v>
      </c>
      <c r="U34" s="1" t="s">
        <v>19</v>
      </c>
      <c r="V34" s="1" t="s">
        <v>127</v>
      </c>
      <c r="W34" s="1" t="s">
        <v>20</v>
      </c>
      <c r="X34" s="1">
        <v>100.0</v>
      </c>
      <c r="Y34" s="1" t="s">
        <v>330</v>
      </c>
      <c r="Z34" s="1">
        <v>168.0</v>
      </c>
      <c r="AA34" s="1">
        <v>0.0</v>
      </c>
      <c r="AB34" s="1" t="s">
        <v>19</v>
      </c>
    </row>
    <row r="35">
      <c r="A35" s="1" t="s">
        <v>131</v>
      </c>
      <c r="B35" s="1" t="s">
        <v>20</v>
      </c>
      <c r="C35" s="1">
        <v>100.0</v>
      </c>
      <c r="D35" s="1" t="s">
        <v>353</v>
      </c>
      <c r="E35" s="1">
        <v>108.0</v>
      </c>
      <c r="F35" s="1">
        <v>0.0</v>
      </c>
      <c r="G35" s="1" t="s">
        <v>19</v>
      </c>
      <c r="H35" s="1" t="s">
        <v>131</v>
      </c>
      <c r="I35" s="1" t="s">
        <v>17</v>
      </c>
      <c r="J35" s="1">
        <v>100.0</v>
      </c>
      <c r="K35" s="1" t="s">
        <v>163</v>
      </c>
      <c r="L35" s="1">
        <v>54.0</v>
      </c>
      <c r="M35" s="1">
        <v>0.0</v>
      </c>
      <c r="N35" s="1" t="s">
        <v>19</v>
      </c>
      <c r="O35" s="1" t="s">
        <v>131</v>
      </c>
      <c r="P35" s="1" t="s">
        <v>17</v>
      </c>
      <c r="Q35" s="1">
        <v>100.0</v>
      </c>
      <c r="R35" s="1" t="s">
        <v>354</v>
      </c>
      <c r="S35" s="1">
        <v>24.0</v>
      </c>
      <c r="T35" s="1">
        <v>0.0</v>
      </c>
      <c r="U35" s="1" t="s">
        <v>19</v>
      </c>
      <c r="V35" s="1" t="s">
        <v>131</v>
      </c>
      <c r="W35" s="1" t="s">
        <v>20</v>
      </c>
      <c r="X35" s="1">
        <v>100.0</v>
      </c>
      <c r="Y35" s="1" t="s">
        <v>355</v>
      </c>
      <c r="Z35" s="1">
        <v>144.0</v>
      </c>
      <c r="AA35" s="1">
        <v>0.0</v>
      </c>
      <c r="AB35" s="1" t="s">
        <v>19</v>
      </c>
    </row>
    <row r="36">
      <c r="A36" s="1" t="s">
        <v>136</v>
      </c>
      <c r="B36" s="1" t="s">
        <v>20</v>
      </c>
      <c r="C36" s="1">
        <v>100.0</v>
      </c>
      <c r="D36" s="1" t="s">
        <v>175</v>
      </c>
      <c r="E36" s="1">
        <v>36.0</v>
      </c>
      <c r="F36" s="1">
        <v>0.0</v>
      </c>
      <c r="G36" s="1" t="s">
        <v>19</v>
      </c>
      <c r="H36" s="1" t="s">
        <v>136</v>
      </c>
      <c r="I36" s="1" t="s">
        <v>17</v>
      </c>
      <c r="J36" s="1">
        <v>100.0</v>
      </c>
      <c r="K36" s="1" t="s">
        <v>156</v>
      </c>
      <c r="L36" s="1">
        <v>36.0</v>
      </c>
      <c r="M36" s="1">
        <v>0.0</v>
      </c>
      <c r="N36" s="1" t="s">
        <v>19</v>
      </c>
      <c r="O36" s="1" t="s">
        <v>136</v>
      </c>
      <c r="P36" s="1" t="s">
        <v>17</v>
      </c>
      <c r="Q36" s="1">
        <v>100.0</v>
      </c>
      <c r="R36" s="1" t="s">
        <v>356</v>
      </c>
      <c r="S36" s="1">
        <v>67.0</v>
      </c>
      <c r="T36" s="1">
        <v>0.0</v>
      </c>
      <c r="U36" s="1" t="s">
        <v>19</v>
      </c>
      <c r="V36" s="1" t="s">
        <v>136</v>
      </c>
      <c r="W36" s="1" t="s">
        <v>20</v>
      </c>
      <c r="X36" s="1">
        <v>100.0</v>
      </c>
      <c r="Y36" s="1" t="s">
        <v>71</v>
      </c>
      <c r="Z36" s="1">
        <v>42.0</v>
      </c>
      <c r="AA36" s="1">
        <v>0.0</v>
      </c>
      <c r="AB36" s="1" t="s">
        <v>19</v>
      </c>
    </row>
    <row r="37">
      <c r="A37" s="1" t="s">
        <v>141</v>
      </c>
      <c r="B37" s="1" t="s">
        <v>20</v>
      </c>
      <c r="C37" s="1">
        <v>100.0</v>
      </c>
      <c r="D37" s="1" t="s">
        <v>39</v>
      </c>
      <c r="E37" s="1">
        <v>0.0</v>
      </c>
      <c r="F37" s="1">
        <v>0.0</v>
      </c>
      <c r="G37" s="1" t="s">
        <v>33</v>
      </c>
      <c r="H37" s="1" t="s">
        <v>141</v>
      </c>
      <c r="I37" s="1" t="s">
        <v>17</v>
      </c>
      <c r="J37" s="1">
        <v>100.0</v>
      </c>
      <c r="K37" s="1" t="s">
        <v>39</v>
      </c>
      <c r="L37" s="1">
        <v>0.0</v>
      </c>
      <c r="M37" s="1">
        <v>0.0</v>
      </c>
      <c r="N37" s="1" t="s">
        <v>33</v>
      </c>
      <c r="O37" s="1" t="s">
        <v>141</v>
      </c>
      <c r="P37" s="1" t="s">
        <v>17</v>
      </c>
      <c r="Q37" s="1">
        <v>100.0</v>
      </c>
      <c r="R37" s="1" t="s">
        <v>39</v>
      </c>
      <c r="S37" s="1">
        <v>0.0</v>
      </c>
      <c r="T37" s="1">
        <v>0.0</v>
      </c>
      <c r="U37" s="1" t="s">
        <v>33</v>
      </c>
      <c r="V37" s="1" t="s">
        <v>141</v>
      </c>
      <c r="W37" s="1" t="s">
        <v>20</v>
      </c>
      <c r="X37" s="1">
        <v>100.0</v>
      </c>
      <c r="Y37" s="1" t="s">
        <v>39</v>
      </c>
      <c r="Z37" s="1">
        <v>0.0</v>
      </c>
      <c r="AA37" s="1">
        <v>0.0</v>
      </c>
      <c r="AB37" s="1" t="s">
        <v>33</v>
      </c>
    </row>
    <row r="38">
      <c r="A38" s="1" t="s">
        <v>142</v>
      </c>
      <c r="B38" s="1" t="s">
        <v>20</v>
      </c>
      <c r="C38" s="1">
        <v>100.0</v>
      </c>
      <c r="D38" s="1" t="s">
        <v>39</v>
      </c>
      <c r="E38" s="1">
        <v>0.0</v>
      </c>
      <c r="F38" s="1">
        <v>0.0</v>
      </c>
      <c r="G38" s="1" t="s">
        <v>33</v>
      </c>
      <c r="H38" s="1" t="s">
        <v>142</v>
      </c>
      <c r="I38" s="1" t="s">
        <v>17</v>
      </c>
      <c r="J38" s="1">
        <v>100.0</v>
      </c>
      <c r="K38" s="1" t="s">
        <v>39</v>
      </c>
      <c r="L38" s="1">
        <v>0.0</v>
      </c>
      <c r="M38" s="1">
        <v>0.0</v>
      </c>
      <c r="N38" s="1" t="s">
        <v>33</v>
      </c>
      <c r="O38" s="1" t="s">
        <v>142</v>
      </c>
      <c r="P38" s="1" t="s">
        <v>17</v>
      </c>
      <c r="Q38" s="1">
        <v>100.0</v>
      </c>
      <c r="R38" s="1" t="s">
        <v>39</v>
      </c>
      <c r="S38" s="1">
        <v>0.0</v>
      </c>
      <c r="T38" s="1">
        <v>0.0</v>
      </c>
      <c r="U38" s="1" t="s">
        <v>33</v>
      </c>
      <c r="V38" s="1" t="s">
        <v>142</v>
      </c>
      <c r="W38" s="1" t="s">
        <v>20</v>
      </c>
      <c r="X38" s="1">
        <v>100.0</v>
      </c>
      <c r="Y38" s="1" t="s">
        <v>39</v>
      </c>
      <c r="Z38" s="1">
        <v>0.0</v>
      </c>
      <c r="AA38" s="1">
        <v>0.0</v>
      </c>
      <c r="AB38" s="1" t="s">
        <v>33</v>
      </c>
    </row>
    <row r="39">
      <c r="A39" s="1" t="s">
        <v>143</v>
      </c>
      <c r="B39" s="1" t="s">
        <v>20</v>
      </c>
      <c r="C39" s="1">
        <v>100.0</v>
      </c>
      <c r="D39" s="1" t="s">
        <v>357</v>
      </c>
      <c r="E39" s="1">
        <v>63.0</v>
      </c>
      <c r="F39" s="1">
        <v>0.0</v>
      </c>
      <c r="G39" s="1" t="s">
        <v>19</v>
      </c>
      <c r="H39" s="1" t="s">
        <v>143</v>
      </c>
      <c r="I39" s="1" t="s">
        <v>17</v>
      </c>
      <c r="J39" s="1">
        <v>100.0</v>
      </c>
      <c r="K39" s="1" t="s">
        <v>358</v>
      </c>
      <c r="L39" s="1">
        <v>63.0</v>
      </c>
      <c r="M39" s="1">
        <v>0.0</v>
      </c>
      <c r="N39" s="1" t="s">
        <v>19</v>
      </c>
      <c r="O39" s="1" t="s">
        <v>143</v>
      </c>
      <c r="P39" s="1" t="s">
        <v>17</v>
      </c>
      <c r="Q39" s="1">
        <v>100.0</v>
      </c>
      <c r="R39" s="1" t="s">
        <v>12</v>
      </c>
      <c r="S39" s="1">
        <v>84.0</v>
      </c>
      <c r="T39" s="1">
        <v>0.0</v>
      </c>
      <c r="U39" s="1" t="s">
        <v>19</v>
      </c>
      <c r="V39" s="1" t="s">
        <v>143</v>
      </c>
      <c r="W39" s="1" t="s">
        <v>20</v>
      </c>
      <c r="X39" s="1">
        <v>100.0</v>
      </c>
      <c r="Y39" s="1" t="s">
        <v>236</v>
      </c>
      <c r="Z39" s="1">
        <v>84.0</v>
      </c>
      <c r="AA39" s="1">
        <v>0.0</v>
      </c>
      <c r="AB39" s="1" t="s">
        <v>19</v>
      </c>
    </row>
    <row r="40">
      <c r="A40" s="1" t="s">
        <v>147</v>
      </c>
      <c r="B40" s="1" t="s">
        <v>20</v>
      </c>
      <c r="C40" s="1">
        <v>100.0</v>
      </c>
      <c r="D40" s="1" t="s">
        <v>359</v>
      </c>
      <c r="E40" s="1">
        <v>63.0</v>
      </c>
      <c r="F40" s="1">
        <v>0.0</v>
      </c>
      <c r="G40" s="1" t="s">
        <v>19</v>
      </c>
      <c r="H40" s="1" t="s">
        <v>147</v>
      </c>
      <c r="I40" s="1" t="s">
        <v>17</v>
      </c>
      <c r="J40" s="1">
        <v>100.0</v>
      </c>
      <c r="K40" s="1" t="s">
        <v>360</v>
      </c>
      <c r="L40" s="1">
        <v>63.0</v>
      </c>
      <c r="M40" s="1">
        <v>0.0</v>
      </c>
      <c r="N40" s="1" t="s">
        <v>19</v>
      </c>
      <c r="O40" s="1" t="s">
        <v>147</v>
      </c>
      <c r="P40" s="1" t="s">
        <v>17</v>
      </c>
      <c r="Q40" s="1">
        <v>100.0</v>
      </c>
      <c r="R40" s="1" t="s">
        <v>140</v>
      </c>
      <c r="S40" s="1">
        <v>84.0</v>
      </c>
      <c r="T40" s="1">
        <v>0.0</v>
      </c>
      <c r="U40" s="1" t="s">
        <v>19</v>
      </c>
      <c r="V40" s="1" t="s">
        <v>147</v>
      </c>
      <c r="W40" s="1" t="s">
        <v>20</v>
      </c>
      <c r="X40" s="1">
        <v>100.0</v>
      </c>
      <c r="Y40" s="1" t="s">
        <v>361</v>
      </c>
      <c r="Z40" s="1">
        <v>84.0</v>
      </c>
      <c r="AA40" s="1">
        <v>0.0</v>
      </c>
      <c r="AB40" s="1" t="s">
        <v>19</v>
      </c>
    </row>
    <row r="41">
      <c r="A41" s="1" t="s">
        <v>151</v>
      </c>
      <c r="B41" s="1" t="s">
        <v>20</v>
      </c>
      <c r="C41" s="1">
        <v>100.0</v>
      </c>
      <c r="D41" s="1" t="s">
        <v>39</v>
      </c>
      <c r="E41" s="1">
        <v>0.0</v>
      </c>
      <c r="F41" s="1">
        <v>0.0</v>
      </c>
      <c r="G41" s="1" t="s">
        <v>33</v>
      </c>
      <c r="H41" s="1" t="s">
        <v>151</v>
      </c>
      <c r="I41" s="1" t="s">
        <v>17</v>
      </c>
      <c r="J41" s="1">
        <v>100.0</v>
      </c>
      <c r="K41" s="1" t="s">
        <v>39</v>
      </c>
      <c r="L41" s="1">
        <v>0.0</v>
      </c>
      <c r="M41" s="1">
        <v>0.0</v>
      </c>
      <c r="N41" s="1" t="s">
        <v>33</v>
      </c>
      <c r="O41" s="1" t="s">
        <v>151</v>
      </c>
      <c r="P41" s="1" t="s">
        <v>17</v>
      </c>
      <c r="Q41" s="1">
        <v>100.0</v>
      </c>
      <c r="R41" s="1" t="s">
        <v>39</v>
      </c>
      <c r="S41" s="1">
        <v>0.0</v>
      </c>
      <c r="T41" s="1">
        <v>0.0</v>
      </c>
      <c r="U41" s="1" t="s">
        <v>33</v>
      </c>
      <c r="V41" s="1" t="s">
        <v>151</v>
      </c>
      <c r="W41" s="1" t="s">
        <v>20</v>
      </c>
      <c r="X41" s="1">
        <v>100.0</v>
      </c>
      <c r="Y41" s="1" t="s">
        <v>39</v>
      </c>
      <c r="Z41" s="1">
        <v>0.0</v>
      </c>
      <c r="AA41" s="1">
        <v>0.0</v>
      </c>
      <c r="AB41" s="1" t="s">
        <v>33</v>
      </c>
    </row>
    <row r="42">
      <c r="A42" s="1" t="s">
        <v>154</v>
      </c>
      <c r="B42" s="1" t="s">
        <v>20</v>
      </c>
      <c r="C42" s="1">
        <v>100.0</v>
      </c>
      <c r="D42" s="1" t="s">
        <v>39</v>
      </c>
      <c r="E42" s="1">
        <v>0.0</v>
      </c>
      <c r="F42" s="1">
        <v>0.0</v>
      </c>
      <c r="G42" s="1" t="s">
        <v>33</v>
      </c>
      <c r="H42" s="1" t="s">
        <v>154</v>
      </c>
      <c r="I42" s="1" t="s">
        <v>17</v>
      </c>
      <c r="J42" s="1">
        <v>100.0</v>
      </c>
      <c r="K42" s="1" t="s">
        <v>39</v>
      </c>
      <c r="L42" s="1">
        <v>0.0</v>
      </c>
      <c r="M42" s="1">
        <v>0.0</v>
      </c>
      <c r="N42" s="1" t="s">
        <v>33</v>
      </c>
      <c r="O42" s="1" t="s">
        <v>154</v>
      </c>
      <c r="P42" s="1" t="s">
        <v>17</v>
      </c>
      <c r="Q42" s="1">
        <v>100.0</v>
      </c>
      <c r="R42" s="1" t="s">
        <v>39</v>
      </c>
      <c r="S42" s="1">
        <v>0.0</v>
      </c>
      <c r="T42" s="1">
        <v>0.0</v>
      </c>
      <c r="U42" s="1" t="s">
        <v>33</v>
      </c>
      <c r="V42" s="1" t="s">
        <v>154</v>
      </c>
      <c r="W42" s="1" t="s">
        <v>20</v>
      </c>
      <c r="X42" s="1">
        <v>100.0</v>
      </c>
      <c r="Y42" s="1" t="s">
        <v>39</v>
      </c>
      <c r="Z42" s="1">
        <v>0.0</v>
      </c>
      <c r="AA42" s="1">
        <v>0.0</v>
      </c>
      <c r="AB42" s="1" t="s">
        <v>33</v>
      </c>
    </row>
    <row r="43">
      <c r="A43" s="1" t="s">
        <v>158</v>
      </c>
      <c r="B43" s="1" t="s">
        <v>20</v>
      </c>
      <c r="C43" s="1">
        <v>100.0</v>
      </c>
      <c r="D43" s="1" t="s">
        <v>39</v>
      </c>
      <c r="E43" s="1">
        <v>0.0</v>
      </c>
      <c r="F43" s="1">
        <v>0.0</v>
      </c>
      <c r="G43" s="1" t="s">
        <v>33</v>
      </c>
      <c r="H43" s="1" t="s">
        <v>158</v>
      </c>
      <c r="I43" s="1" t="s">
        <v>17</v>
      </c>
      <c r="J43" s="1">
        <v>100.0</v>
      </c>
      <c r="K43" s="1" t="s">
        <v>39</v>
      </c>
      <c r="L43" s="1">
        <v>0.0</v>
      </c>
      <c r="M43" s="1">
        <v>0.0</v>
      </c>
      <c r="N43" s="1" t="s">
        <v>33</v>
      </c>
      <c r="O43" s="1" t="s">
        <v>158</v>
      </c>
      <c r="P43" s="1" t="s">
        <v>17</v>
      </c>
      <c r="Q43" s="1">
        <v>100.0</v>
      </c>
      <c r="R43" s="1" t="s">
        <v>39</v>
      </c>
      <c r="S43" s="1">
        <v>0.0</v>
      </c>
      <c r="T43" s="1">
        <v>0.0</v>
      </c>
      <c r="U43" s="1" t="s">
        <v>33</v>
      </c>
      <c r="V43" s="1" t="s">
        <v>158</v>
      </c>
      <c r="W43" s="1" t="s">
        <v>20</v>
      </c>
      <c r="X43" s="1">
        <v>100.0</v>
      </c>
      <c r="Y43" s="1" t="s">
        <v>39</v>
      </c>
      <c r="Z43" s="1">
        <v>0.0</v>
      </c>
      <c r="AA43" s="1">
        <v>0.0</v>
      </c>
      <c r="AB43" s="1" t="s">
        <v>33</v>
      </c>
    </row>
    <row r="44">
      <c r="A44" s="1" t="s">
        <v>159</v>
      </c>
      <c r="B44" s="1" t="s">
        <v>20</v>
      </c>
      <c r="C44" s="1">
        <v>100.0</v>
      </c>
      <c r="D44" s="1" t="s">
        <v>34</v>
      </c>
      <c r="E44" s="1">
        <v>14.0</v>
      </c>
      <c r="F44" s="1">
        <v>0.0</v>
      </c>
      <c r="G44" s="1" t="s">
        <v>19</v>
      </c>
      <c r="H44" s="1" t="s">
        <v>159</v>
      </c>
      <c r="I44" s="1" t="s">
        <v>17</v>
      </c>
      <c r="J44" s="1">
        <v>100.0</v>
      </c>
      <c r="K44" s="1" t="s">
        <v>41</v>
      </c>
      <c r="L44" s="1">
        <v>8.0</v>
      </c>
      <c r="M44" s="1">
        <v>0.0</v>
      </c>
      <c r="N44" s="1" t="s">
        <v>19</v>
      </c>
      <c r="O44" s="1" t="s">
        <v>159</v>
      </c>
      <c r="P44" s="1" t="s">
        <v>17</v>
      </c>
      <c r="Q44" s="1">
        <v>100.0</v>
      </c>
      <c r="R44" s="1" t="s">
        <v>348</v>
      </c>
      <c r="S44" s="1">
        <v>13.0</v>
      </c>
      <c r="T44" s="1">
        <v>0.0</v>
      </c>
      <c r="U44" s="1" t="s">
        <v>19</v>
      </c>
      <c r="V44" s="1" t="s">
        <v>159</v>
      </c>
      <c r="W44" s="1" t="s">
        <v>20</v>
      </c>
      <c r="X44" s="1">
        <v>100.0</v>
      </c>
      <c r="Y44" s="1" t="s">
        <v>126</v>
      </c>
      <c r="Z44" s="1">
        <v>8.0</v>
      </c>
      <c r="AA44" s="1">
        <v>0.0</v>
      </c>
      <c r="AB44" s="1" t="s">
        <v>19</v>
      </c>
    </row>
    <row r="45">
      <c r="A45" s="1" t="s">
        <v>162</v>
      </c>
      <c r="B45" s="1" t="s">
        <v>20</v>
      </c>
      <c r="C45" s="1">
        <v>100.0</v>
      </c>
      <c r="D45" s="1" t="s">
        <v>235</v>
      </c>
      <c r="E45" s="1">
        <v>50.0</v>
      </c>
      <c r="F45" s="1">
        <v>0.0</v>
      </c>
      <c r="G45" s="1" t="s">
        <v>19</v>
      </c>
      <c r="H45" s="1" t="s">
        <v>162</v>
      </c>
      <c r="I45" s="1" t="s">
        <v>17</v>
      </c>
      <c r="J45" s="1">
        <v>100.0</v>
      </c>
      <c r="K45" s="1" t="s">
        <v>362</v>
      </c>
      <c r="L45" s="1">
        <v>50.0</v>
      </c>
      <c r="M45" s="1">
        <v>0.0</v>
      </c>
      <c r="N45" s="1" t="s">
        <v>19</v>
      </c>
      <c r="O45" s="1" t="s">
        <v>162</v>
      </c>
      <c r="P45" s="1" t="s">
        <v>17</v>
      </c>
      <c r="Q45" s="1">
        <v>100.0</v>
      </c>
      <c r="R45" s="1" t="s">
        <v>363</v>
      </c>
      <c r="S45" s="1">
        <v>50.0</v>
      </c>
      <c r="T45" s="1">
        <v>0.0</v>
      </c>
      <c r="U45" s="1" t="s">
        <v>19</v>
      </c>
      <c r="V45" s="1" t="s">
        <v>162</v>
      </c>
      <c r="W45" s="1" t="s">
        <v>20</v>
      </c>
      <c r="X45" s="1">
        <v>100.0</v>
      </c>
      <c r="Y45" s="1" t="s">
        <v>208</v>
      </c>
      <c r="Z45" s="1">
        <v>50.0</v>
      </c>
      <c r="AA45" s="1">
        <v>0.0</v>
      </c>
      <c r="AB45" s="1" t="s">
        <v>19</v>
      </c>
    </row>
    <row r="46">
      <c r="A46" s="1" t="s">
        <v>167</v>
      </c>
      <c r="B46" s="1" t="s">
        <v>20</v>
      </c>
      <c r="C46" s="1">
        <v>100.0</v>
      </c>
      <c r="D46" s="1" t="s">
        <v>354</v>
      </c>
      <c r="E46" s="1">
        <v>2.0</v>
      </c>
      <c r="F46" s="1">
        <v>0.0</v>
      </c>
      <c r="G46" s="1" t="s">
        <v>19</v>
      </c>
      <c r="H46" s="1" t="s">
        <v>167</v>
      </c>
      <c r="I46" s="1" t="s">
        <v>17</v>
      </c>
      <c r="J46" s="1">
        <v>100.0</v>
      </c>
      <c r="K46" s="1" t="s">
        <v>72</v>
      </c>
      <c r="L46" s="1">
        <v>1.0</v>
      </c>
      <c r="M46" s="1">
        <v>1.0</v>
      </c>
      <c r="N46" s="1" t="s">
        <v>19</v>
      </c>
      <c r="O46" s="1" t="s">
        <v>167</v>
      </c>
      <c r="P46" s="1" t="s">
        <v>17</v>
      </c>
      <c r="Q46" s="1">
        <v>100.0</v>
      </c>
      <c r="R46" s="1" t="s">
        <v>364</v>
      </c>
      <c r="S46" s="1">
        <v>2.0</v>
      </c>
      <c r="T46" s="1">
        <v>0.0</v>
      </c>
      <c r="U46" s="1" t="s">
        <v>19</v>
      </c>
      <c r="V46" s="1" t="s">
        <v>167</v>
      </c>
      <c r="W46" s="1" t="s">
        <v>20</v>
      </c>
      <c r="X46" s="1">
        <v>100.0</v>
      </c>
      <c r="Y46" s="1" t="s">
        <v>126</v>
      </c>
      <c r="Z46" s="1">
        <v>2.0</v>
      </c>
      <c r="AA46" s="1">
        <v>0.0</v>
      </c>
      <c r="AB46" s="1" t="s">
        <v>19</v>
      </c>
    </row>
    <row r="47">
      <c r="A47" s="1" t="s">
        <v>169</v>
      </c>
      <c r="B47" s="1" t="s">
        <v>20</v>
      </c>
      <c r="C47" s="1">
        <v>100.0</v>
      </c>
      <c r="D47" s="1" t="s">
        <v>365</v>
      </c>
      <c r="E47" s="1">
        <v>64.0</v>
      </c>
      <c r="F47" s="1">
        <v>0.0</v>
      </c>
      <c r="G47" s="1" t="s">
        <v>19</v>
      </c>
      <c r="H47" s="1" t="s">
        <v>169</v>
      </c>
      <c r="I47" s="1" t="s">
        <v>17</v>
      </c>
      <c r="J47" s="1">
        <v>100.0</v>
      </c>
      <c r="K47" s="1" t="s">
        <v>366</v>
      </c>
      <c r="L47" s="1">
        <v>48.0</v>
      </c>
      <c r="M47" s="1">
        <v>0.0</v>
      </c>
      <c r="N47" s="1" t="s">
        <v>19</v>
      </c>
      <c r="O47" s="1" t="s">
        <v>169</v>
      </c>
      <c r="P47" s="1" t="s">
        <v>17</v>
      </c>
      <c r="Q47" s="1">
        <v>100.0</v>
      </c>
      <c r="R47" s="1" t="s">
        <v>367</v>
      </c>
      <c r="S47" s="1">
        <v>60.0</v>
      </c>
      <c r="T47" s="1">
        <v>0.0</v>
      </c>
      <c r="U47" s="1" t="s">
        <v>19</v>
      </c>
      <c r="V47" s="1" t="s">
        <v>169</v>
      </c>
      <c r="W47" s="1" t="s">
        <v>20</v>
      </c>
      <c r="X47" s="1">
        <v>100.0</v>
      </c>
      <c r="Y47" s="1" t="s">
        <v>144</v>
      </c>
      <c r="Z47" s="1">
        <v>88.0</v>
      </c>
      <c r="AA47" s="1">
        <v>0.0</v>
      </c>
      <c r="AB47" s="1" t="s">
        <v>19</v>
      </c>
    </row>
    <row r="48">
      <c r="A48" s="1" t="s">
        <v>174</v>
      </c>
      <c r="B48" s="1" t="s">
        <v>20</v>
      </c>
      <c r="C48" s="1">
        <v>100.0</v>
      </c>
      <c r="D48" s="1" t="s">
        <v>42</v>
      </c>
      <c r="E48" s="1">
        <v>2.0</v>
      </c>
      <c r="F48" s="1">
        <v>0.0</v>
      </c>
      <c r="G48" s="1" t="s">
        <v>19</v>
      </c>
      <c r="H48" s="1" t="s">
        <v>174</v>
      </c>
      <c r="I48" s="1" t="s">
        <v>17</v>
      </c>
      <c r="J48" s="1">
        <v>100.0</v>
      </c>
      <c r="K48" s="1" t="s">
        <v>325</v>
      </c>
      <c r="L48" s="1">
        <v>2.0</v>
      </c>
      <c r="M48" s="1">
        <v>0.0</v>
      </c>
      <c r="N48" s="1" t="s">
        <v>19</v>
      </c>
      <c r="O48" s="1" t="s">
        <v>174</v>
      </c>
      <c r="P48" s="1" t="s">
        <v>17</v>
      </c>
      <c r="Q48" s="1">
        <v>100.0</v>
      </c>
      <c r="R48" s="1" t="s">
        <v>126</v>
      </c>
      <c r="S48" s="1">
        <v>3.0</v>
      </c>
      <c r="T48" s="1">
        <v>0.0</v>
      </c>
      <c r="U48" s="1" t="s">
        <v>19</v>
      </c>
      <c r="V48" s="1" t="s">
        <v>174</v>
      </c>
      <c r="W48" s="1" t="s">
        <v>20</v>
      </c>
      <c r="X48" s="1">
        <v>100.0</v>
      </c>
      <c r="Y48" s="1" t="s">
        <v>349</v>
      </c>
      <c r="Z48" s="1">
        <v>3.0</v>
      </c>
      <c r="AA48" s="1">
        <v>0.0</v>
      </c>
      <c r="AB48" s="1" t="s">
        <v>19</v>
      </c>
    </row>
    <row r="49">
      <c r="A49" s="1" t="s">
        <v>177</v>
      </c>
      <c r="B49" s="1" t="s">
        <v>20</v>
      </c>
      <c r="C49" s="1">
        <v>100.0</v>
      </c>
      <c r="D49" s="1" t="s">
        <v>368</v>
      </c>
      <c r="E49" s="1">
        <v>432.0</v>
      </c>
      <c r="F49" s="1">
        <v>251.0</v>
      </c>
      <c r="G49" s="1" t="s">
        <v>19</v>
      </c>
      <c r="H49" s="1" t="s">
        <v>177</v>
      </c>
      <c r="I49" s="1" t="s">
        <v>17</v>
      </c>
      <c r="J49" s="1">
        <v>100.0</v>
      </c>
      <c r="K49" s="1" t="s">
        <v>369</v>
      </c>
      <c r="L49" s="1">
        <v>432.0</v>
      </c>
      <c r="M49" s="1">
        <v>239.0</v>
      </c>
      <c r="N49" s="1" t="s">
        <v>19</v>
      </c>
      <c r="O49" s="1" t="s">
        <v>177</v>
      </c>
      <c r="P49" s="1" t="s">
        <v>17</v>
      </c>
      <c r="Q49" s="1">
        <v>100.0</v>
      </c>
      <c r="R49" s="1" t="s">
        <v>370</v>
      </c>
      <c r="S49" s="1">
        <v>804.0</v>
      </c>
      <c r="T49" s="1">
        <v>563.0</v>
      </c>
      <c r="U49" s="1" t="s">
        <v>19</v>
      </c>
      <c r="V49" s="1" t="s">
        <v>177</v>
      </c>
      <c r="W49" s="1" t="s">
        <v>20</v>
      </c>
      <c r="X49" s="1">
        <v>100.0</v>
      </c>
      <c r="Y49" s="1" t="s">
        <v>371</v>
      </c>
      <c r="Z49" s="1">
        <v>504.0</v>
      </c>
      <c r="AA49" s="1">
        <v>205.0</v>
      </c>
      <c r="AB49" s="1" t="s">
        <v>19</v>
      </c>
    </row>
    <row r="50">
      <c r="A50" s="1" t="s">
        <v>182</v>
      </c>
      <c r="B50" s="1" t="s">
        <v>20</v>
      </c>
      <c r="C50" s="1">
        <v>100.0</v>
      </c>
      <c r="D50" s="1" t="s">
        <v>32</v>
      </c>
      <c r="E50" s="1">
        <v>0.0</v>
      </c>
      <c r="F50" s="1">
        <v>0.0</v>
      </c>
      <c r="G50" s="1" t="s">
        <v>183</v>
      </c>
      <c r="H50" s="1" t="s">
        <v>182</v>
      </c>
      <c r="I50" s="1" t="s">
        <v>17</v>
      </c>
      <c r="J50" s="1">
        <v>100.0</v>
      </c>
      <c r="K50" s="1" t="s">
        <v>39</v>
      </c>
      <c r="L50" s="1">
        <v>0.0</v>
      </c>
      <c r="M50" s="1">
        <v>0.0</v>
      </c>
      <c r="N50" s="1" t="s">
        <v>183</v>
      </c>
      <c r="O50" s="1" t="s">
        <v>182</v>
      </c>
      <c r="P50" s="1" t="s">
        <v>17</v>
      </c>
      <c r="Q50" s="1">
        <v>100.0</v>
      </c>
      <c r="R50" s="1" t="s">
        <v>39</v>
      </c>
      <c r="S50" s="1">
        <v>0.0</v>
      </c>
      <c r="T50" s="1">
        <v>0.0</v>
      </c>
      <c r="U50" s="1" t="s">
        <v>183</v>
      </c>
      <c r="V50" s="1" t="s">
        <v>182</v>
      </c>
      <c r="W50" s="1" t="s">
        <v>20</v>
      </c>
      <c r="X50" s="1">
        <v>100.0</v>
      </c>
      <c r="Y50" s="1" t="s">
        <v>39</v>
      </c>
      <c r="Z50" s="1">
        <v>0.0</v>
      </c>
      <c r="AA50" s="1">
        <v>0.0</v>
      </c>
      <c r="AB50" s="1" t="s">
        <v>183</v>
      </c>
    </row>
    <row r="51">
      <c r="A51" s="1" t="s">
        <v>184</v>
      </c>
      <c r="B51" s="1" t="s">
        <v>20</v>
      </c>
      <c r="C51" s="1">
        <v>100.0</v>
      </c>
      <c r="D51" s="1" t="s">
        <v>168</v>
      </c>
      <c r="E51" s="1">
        <v>0.0</v>
      </c>
      <c r="F51" s="1">
        <v>0.0</v>
      </c>
      <c r="G51" s="1" t="s">
        <v>19</v>
      </c>
      <c r="H51" s="1" t="s">
        <v>184</v>
      </c>
      <c r="I51" s="1" t="s">
        <v>17</v>
      </c>
      <c r="J51" s="1">
        <v>100.0</v>
      </c>
      <c r="K51" s="1" t="s">
        <v>309</v>
      </c>
      <c r="L51" s="1">
        <v>0.0</v>
      </c>
      <c r="M51" s="1">
        <v>0.0</v>
      </c>
      <c r="N51" s="1" t="s">
        <v>19</v>
      </c>
      <c r="O51" s="1" t="s">
        <v>184</v>
      </c>
      <c r="P51" s="1" t="s">
        <v>17</v>
      </c>
      <c r="Q51" s="1">
        <v>100.0</v>
      </c>
      <c r="R51" s="1" t="s">
        <v>37</v>
      </c>
      <c r="S51" s="1">
        <v>0.0</v>
      </c>
      <c r="T51" s="1">
        <v>0.0</v>
      </c>
      <c r="U51" s="1" t="s">
        <v>19</v>
      </c>
      <c r="V51" s="1" t="s">
        <v>184</v>
      </c>
      <c r="W51" s="1" t="s">
        <v>20</v>
      </c>
      <c r="X51" s="1">
        <v>100.0</v>
      </c>
      <c r="Y51" s="1" t="s">
        <v>41</v>
      </c>
      <c r="Z51" s="1">
        <v>0.0</v>
      </c>
      <c r="AA51" s="1">
        <v>0.0</v>
      </c>
      <c r="AB51" s="1" t="s">
        <v>19</v>
      </c>
    </row>
    <row r="52">
      <c r="A52" s="1" t="s">
        <v>187</v>
      </c>
      <c r="B52" s="1" t="s">
        <v>20</v>
      </c>
      <c r="C52" s="1">
        <v>100.0</v>
      </c>
      <c r="D52" s="1" t="s">
        <v>362</v>
      </c>
      <c r="E52" s="1">
        <v>180.0</v>
      </c>
      <c r="F52" s="1">
        <v>0.0</v>
      </c>
      <c r="G52" s="1" t="s">
        <v>19</v>
      </c>
      <c r="H52" s="1" t="s">
        <v>187</v>
      </c>
      <c r="I52" s="1" t="s">
        <v>17</v>
      </c>
      <c r="J52" s="1">
        <v>100.0</v>
      </c>
      <c r="K52" s="1" t="s">
        <v>226</v>
      </c>
      <c r="L52" s="1">
        <v>30.0</v>
      </c>
      <c r="M52" s="1">
        <v>0.0</v>
      </c>
      <c r="N52" s="1" t="s">
        <v>19</v>
      </c>
      <c r="O52" s="1" t="s">
        <v>187</v>
      </c>
      <c r="P52" s="1" t="s">
        <v>17</v>
      </c>
      <c r="Q52" s="1">
        <v>100.0</v>
      </c>
      <c r="R52" s="1" t="s">
        <v>204</v>
      </c>
      <c r="S52" s="1">
        <v>36.0</v>
      </c>
      <c r="T52" s="1">
        <v>0.0</v>
      </c>
      <c r="U52" s="1" t="s">
        <v>19</v>
      </c>
      <c r="V52" s="1" t="s">
        <v>187</v>
      </c>
      <c r="W52" s="1" t="s">
        <v>20</v>
      </c>
      <c r="X52" s="1">
        <v>100.0</v>
      </c>
      <c r="Y52" s="1" t="s">
        <v>194</v>
      </c>
      <c r="Z52" s="1">
        <v>78.0</v>
      </c>
      <c r="AA52" s="1">
        <v>0.0</v>
      </c>
      <c r="AB52" s="1" t="s">
        <v>19</v>
      </c>
    </row>
    <row r="53">
      <c r="A53" s="1" t="s">
        <v>191</v>
      </c>
      <c r="B53" s="1" t="s">
        <v>20</v>
      </c>
      <c r="C53" s="1">
        <v>100.0</v>
      </c>
      <c r="D53" s="1" t="s">
        <v>372</v>
      </c>
      <c r="E53" s="1">
        <v>18.0</v>
      </c>
      <c r="F53" s="1">
        <v>0.0</v>
      </c>
      <c r="G53" s="1" t="s">
        <v>19</v>
      </c>
      <c r="H53" s="1" t="s">
        <v>191</v>
      </c>
      <c r="I53" s="1" t="s">
        <v>17</v>
      </c>
      <c r="J53" s="1">
        <v>100.0</v>
      </c>
      <c r="K53" s="1" t="s">
        <v>372</v>
      </c>
      <c r="L53" s="1">
        <v>18.0</v>
      </c>
      <c r="M53" s="1">
        <v>0.0</v>
      </c>
      <c r="N53" s="1" t="s">
        <v>19</v>
      </c>
      <c r="O53" s="1" t="s">
        <v>191</v>
      </c>
      <c r="P53" s="1" t="s">
        <v>17</v>
      </c>
      <c r="Q53" s="1">
        <v>100.0</v>
      </c>
      <c r="R53" s="1" t="s">
        <v>206</v>
      </c>
      <c r="S53" s="1">
        <v>24.0</v>
      </c>
      <c r="T53" s="1">
        <v>0.0</v>
      </c>
      <c r="U53" s="1" t="s">
        <v>19</v>
      </c>
      <c r="V53" s="1" t="s">
        <v>191</v>
      </c>
      <c r="W53" s="1" t="s">
        <v>20</v>
      </c>
      <c r="X53" s="1">
        <v>100.0</v>
      </c>
      <c r="Y53" s="1" t="s">
        <v>160</v>
      </c>
      <c r="Z53" s="1">
        <v>24.0</v>
      </c>
      <c r="AA53" s="1">
        <v>0.0</v>
      </c>
      <c r="AB53" s="1" t="s">
        <v>19</v>
      </c>
    </row>
    <row r="54">
      <c r="A54" s="1" t="s">
        <v>195</v>
      </c>
      <c r="B54" s="1" t="s">
        <v>20</v>
      </c>
      <c r="C54" s="1">
        <v>100.0</v>
      </c>
      <c r="D54" s="1" t="s">
        <v>373</v>
      </c>
      <c r="E54" s="1">
        <v>468.0</v>
      </c>
      <c r="F54" s="1">
        <v>0.0</v>
      </c>
      <c r="G54" s="1" t="s">
        <v>19</v>
      </c>
      <c r="H54" s="1" t="s">
        <v>195</v>
      </c>
      <c r="I54" s="1" t="s">
        <v>17</v>
      </c>
      <c r="J54" s="1">
        <v>100.0</v>
      </c>
      <c r="K54" s="1" t="s">
        <v>374</v>
      </c>
      <c r="L54" s="1">
        <v>468.0</v>
      </c>
      <c r="M54" s="1">
        <v>0.0</v>
      </c>
      <c r="N54" s="1" t="s">
        <v>19</v>
      </c>
      <c r="O54" s="1" t="s">
        <v>195</v>
      </c>
      <c r="P54" s="1" t="s">
        <v>17</v>
      </c>
      <c r="Q54" s="1">
        <v>100.0</v>
      </c>
      <c r="R54" s="1" t="s">
        <v>375</v>
      </c>
      <c r="S54" s="1">
        <v>871.0</v>
      </c>
      <c r="T54" s="1">
        <v>0.0</v>
      </c>
      <c r="U54" s="1" t="s">
        <v>19</v>
      </c>
      <c r="V54" s="1" t="s">
        <v>195</v>
      </c>
      <c r="W54" s="1" t="s">
        <v>20</v>
      </c>
      <c r="X54" s="1">
        <v>100.0</v>
      </c>
      <c r="Y54" s="1" t="s">
        <v>376</v>
      </c>
      <c r="Z54" s="1">
        <v>546.0</v>
      </c>
      <c r="AA54" s="1">
        <v>0.0</v>
      </c>
      <c r="AB54" s="1" t="s">
        <v>19</v>
      </c>
    </row>
    <row r="55">
      <c r="A55" s="1" t="s">
        <v>200</v>
      </c>
      <c r="B55" s="1" t="s">
        <v>20</v>
      </c>
      <c r="C55" s="1">
        <v>100.0</v>
      </c>
      <c r="D55" s="1" t="s">
        <v>377</v>
      </c>
      <c r="E55" s="1">
        <v>2.0</v>
      </c>
      <c r="F55" s="1">
        <v>0.0</v>
      </c>
      <c r="G55" s="1" t="s">
        <v>19</v>
      </c>
      <c r="H55" s="1" t="s">
        <v>200</v>
      </c>
      <c r="I55" s="1" t="s">
        <v>17</v>
      </c>
      <c r="J55" s="1">
        <v>100.0</v>
      </c>
      <c r="K55" s="1" t="s">
        <v>377</v>
      </c>
      <c r="L55" s="1">
        <v>2.0</v>
      </c>
      <c r="M55" s="1">
        <v>0.0</v>
      </c>
      <c r="N55" s="1" t="s">
        <v>19</v>
      </c>
      <c r="O55" s="1" t="s">
        <v>200</v>
      </c>
      <c r="P55" s="1" t="s">
        <v>17</v>
      </c>
      <c r="Q55" s="1">
        <v>100.0</v>
      </c>
      <c r="R55" s="1" t="s">
        <v>35</v>
      </c>
      <c r="S55" s="1">
        <v>2.0</v>
      </c>
      <c r="T55" s="1">
        <v>0.0</v>
      </c>
      <c r="U55" s="1" t="s">
        <v>19</v>
      </c>
      <c r="V55" s="1" t="s">
        <v>200</v>
      </c>
      <c r="W55" s="1" t="s">
        <v>20</v>
      </c>
      <c r="X55" s="1">
        <v>100.0</v>
      </c>
      <c r="Y55" s="1" t="s">
        <v>124</v>
      </c>
      <c r="Z55" s="1">
        <v>2.0</v>
      </c>
      <c r="AA55" s="1">
        <v>0.0</v>
      </c>
      <c r="AB55" s="1" t="s">
        <v>19</v>
      </c>
    </row>
    <row r="56">
      <c r="A56" s="1" t="s">
        <v>202</v>
      </c>
      <c r="B56" s="1" t="s">
        <v>20</v>
      </c>
      <c r="C56" s="1">
        <v>100.0</v>
      </c>
      <c r="D56" s="1" t="s">
        <v>69</v>
      </c>
      <c r="E56" s="1">
        <v>29.0</v>
      </c>
      <c r="F56" s="1">
        <v>3.0</v>
      </c>
      <c r="G56" s="1" t="s">
        <v>19</v>
      </c>
      <c r="H56" s="1" t="s">
        <v>202</v>
      </c>
      <c r="I56" s="1" t="s">
        <v>17</v>
      </c>
      <c r="J56" s="1">
        <v>100.0</v>
      </c>
      <c r="K56" s="1" t="s">
        <v>378</v>
      </c>
      <c r="L56" s="1">
        <v>34.0</v>
      </c>
      <c r="M56" s="1">
        <v>3.0</v>
      </c>
      <c r="N56" s="1" t="s">
        <v>19</v>
      </c>
      <c r="O56" s="1" t="s">
        <v>202</v>
      </c>
      <c r="P56" s="1" t="s">
        <v>17</v>
      </c>
      <c r="Q56" s="1">
        <v>100.0</v>
      </c>
      <c r="R56" s="1" t="s">
        <v>126</v>
      </c>
      <c r="S56" s="1">
        <v>0.0</v>
      </c>
      <c r="T56" s="1">
        <v>0.0</v>
      </c>
      <c r="U56" s="1" t="s">
        <v>19</v>
      </c>
      <c r="V56" s="1" t="s">
        <v>202</v>
      </c>
      <c r="W56" s="1" t="s">
        <v>20</v>
      </c>
      <c r="X56" s="1">
        <v>100.0</v>
      </c>
      <c r="Y56" s="1" t="s">
        <v>37</v>
      </c>
      <c r="Z56" s="1">
        <v>0.0</v>
      </c>
      <c r="AA56" s="1">
        <v>0.0</v>
      </c>
      <c r="AB56" s="1" t="s">
        <v>19</v>
      </c>
    </row>
    <row r="57">
      <c r="A57" s="1" t="s">
        <v>207</v>
      </c>
      <c r="B57" s="1" t="s">
        <v>20</v>
      </c>
      <c r="C57" s="1">
        <v>100.0</v>
      </c>
      <c r="D57" s="1" t="s">
        <v>379</v>
      </c>
      <c r="E57" s="1">
        <v>36.0</v>
      </c>
      <c r="F57" s="1">
        <v>0.0</v>
      </c>
      <c r="G57" s="1" t="s">
        <v>19</v>
      </c>
      <c r="H57" s="1" t="s">
        <v>207</v>
      </c>
      <c r="I57" s="1" t="s">
        <v>17</v>
      </c>
      <c r="J57" s="1">
        <v>100.0</v>
      </c>
      <c r="K57" s="1" t="s">
        <v>59</v>
      </c>
      <c r="L57" s="1">
        <v>36.0</v>
      </c>
      <c r="M57" s="1">
        <v>0.0</v>
      </c>
      <c r="N57" s="1" t="s">
        <v>19</v>
      </c>
      <c r="O57" s="1" t="s">
        <v>207</v>
      </c>
      <c r="P57" s="1" t="s">
        <v>17</v>
      </c>
      <c r="Q57" s="1">
        <v>100.0</v>
      </c>
      <c r="R57" s="1" t="s">
        <v>49</v>
      </c>
      <c r="S57" s="1">
        <v>48.0</v>
      </c>
      <c r="T57" s="1">
        <v>0.0</v>
      </c>
      <c r="U57" s="1" t="s">
        <v>19</v>
      </c>
      <c r="V57" s="1" t="s">
        <v>207</v>
      </c>
      <c r="W57" s="1" t="s">
        <v>20</v>
      </c>
      <c r="X57" s="1">
        <v>100.0</v>
      </c>
      <c r="Y57" s="1" t="s">
        <v>112</v>
      </c>
      <c r="Z57" s="1">
        <v>48.0</v>
      </c>
      <c r="AA57" s="1">
        <v>0.0</v>
      </c>
      <c r="AB57" s="1" t="s">
        <v>19</v>
      </c>
    </row>
    <row r="58">
      <c r="A58" s="1" t="s">
        <v>212</v>
      </c>
      <c r="B58" s="1" t="s">
        <v>20</v>
      </c>
      <c r="C58" s="1">
        <v>100.0</v>
      </c>
      <c r="D58" s="1" t="s">
        <v>380</v>
      </c>
      <c r="E58" s="1">
        <v>9.0</v>
      </c>
      <c r="F58" s="1">
        <v>0.0</v>
      </c>
      <c r="G58" s="1" t="s">
        <v>19</v>
      </c>
      <c r="H58" s="1" t="s">
        <v>212</v>
      </c>
      <c r="I58" s="1" t="s">
        <v>17</v>
      </c>
      <c r="J58" s="1">
        <v>100.0</v>
      </c>
      <c r="K58" s="1" t="s">
        <v>324</v>
      </c>
      <c r="L58" s="1">
        <v>9.0</v>
      </c>
      <c r="M58" s="1">
        <v>0.0</v>
      </c>
      <c r="N58" s="1" t="s">
        <v>19</v>
      </c>
      <c r="O58" s="1" t="s">
        <v>212</v>
      </c>
      <c r="P58" s="1" t="s">
        <v>17</v>
      </c>
      <c r="Q58" s="1">
        <v>100.0</v>
      </c>
      <c r="R58" s="1" t="s">
        <v>263</v>
      </c>
      <c r="S58" s="1">
        <v>12.0</v>
      </c>
      <c r="T58" s="1">
        <v>0.0</v>
      </c>
      <c r="U58" s="1" t="s">
        <v>19</v>
      </c>
      <c r="V58" s="1" t="s">
        <v>212</v>
      </c>
      <c r="W58" s="1" t="s">
        <v>20</v>
      </c>
      <c r="X58" s="1">
        <v>100.0</v>
      </c>
      <c r="Y58" s="1" t="s">
        <v>380</v>
      </c>
      <c r="Z58" s="1">
        <v>12.0</v>
      </c>
      <c r="AA58" s="1">
        <v>0.0</v>
      </c>
      <c r="AB58" s="1" t="s">
        <v>19</v>
      </c>
    </row>
    <row r="59">
      <c r="A59" s="1" t="s">
        <v>217</v>
      </c>
      <c r="B59" s="1" t="s">
        <v>20</v>
      </c>
      <c r="C59" s="1">
        <v>100.0</v>
      </c>
      <c r="D59" s="1" t="s">
        <v>39</v>
      </c>
      <c r="E59" s="1">
        <v>0.0</v>
      </c>
      <c r="F59" s="1">
        <v>0.0</v>
      </c>
      <c r="G59" s="1" t="s">
        <v>99</v>
      </c>
      <c r="H59" s="1" t="s">
        <v>217</v>
      </c>
      <c r="I59" s="1" t="s">
        <v>17</v>
      </c>
      <c r="J59" s="1">
        <v>100.0</v>
      </c>
      <c r="K59" s="1" t="s">
        <v>39</v>
      </c>
      <c r="L59" s="1">
        <v>0.0</v>
      </c>
      <c r="M59" s="1">
        <v>0.0</v>
      </c>
      <c r="N59" s="1" t="s">
        <v>99</v>
      </c>
      <c r="O59" s="1" t="s">
        <v>217</v>
      </c>
      <c r="P59" s="1" t="s">
        <v>17</v>
      </c>
      <c r="Q59" s="1">
        <v>100.0</v>
      </c>
      <c r="R59" s="1" t="s">
        <v>39</v>
      </c>
      <c r="S59" s="1">
        <v>0.0</v>
      </c>
      <c r="T59" s="1">
        <v>0.0</v>
      </c>
      <c r="U59" s="1" t="s">
        <v>99</v>
      </c>
      <c r="V59" s="1" t="s">
        <v>217</v>
      </c>
      <c r="W59" s="1" t="s">
        <v>20</v>
      </c>
      <c r="X59" s="1">
        <v>100.0</v>
      </c>
      <c r="Y59" s="1" t="s">
        <v>32</v>
      </c>
      <c r="Z59" s="1">
        <v>0.0</v>
      </c>
      <c r="AA59" s="1">
        <v>0.0</v>
      </c>
      <c r="AB59" s="1" t="s">
        <v>99</v>
      </c>
    </row>
    <row r="60">
      <c r="A60" s="1" t="s">
        <v>218</v>
      </c>
      <c r="B60" s="1" t="s">
        <v>20</v>
      </c>
      <c r="C60" s="1">
        <v>100.0</v>
      </c>
      <c r="D60" s="1" t="s">
        <v>381</v>
      </c>
      <c r="E60" s="1">
        <v>9.0</v>
      </c>
      <c r="F60" s="1">
        <v>0.0</v>
      </c>
      <c r="G60" s="1" t="s">
        <v>19</v>
      </c>
      <c r="H60" s="1" t="s">
        <v>218</v>
      </c>
      <c r="I60" s="1" t="s">
        <v>17</v>
      </c>
      <c r="J60" s="1">
        <v>100.0</v>
      </c>
      <c r="K60" s="1" t="s">
        <v>382</v>
      </c>
      <c r="L60" s="1">
        <v>9.0</v>
      </c>
      <c r="M60" s="1">
        <v>0.0</v>
      </c>
      <c r="N60" s="1" t="s">
        <v>19</v>
      </c>
      <c r="O60" s="1" t="s">
        <v>218</v>
      </c>
      <c r="P60" s="1" t="s">
        <v>17</v>
      </c>
      <c r="Q60" s="1">
        <v>100.0</v>
      </c>
      <c r="R60" s="1" t="s">
        <v>383</v>
      </c>
      <c r="S60" s="1">
        <v>12.0</v>
      </c>
      <c r="T60" s="1">
        <v>0.0</v>
      </c>
      <c r="U60" s="1" t="s">
        <v>19</v>
      </c>
      <c r="V60" s="1" t="s">
        <v>218</v>
      </c>
      <c r="W60" s="1" t="s">
        <v>20</v>
      </c>
      <c r="X60" s="1">
        <v>100.0</v>
      </c>
      <c r="Y60" s="1" t="s">
        <v>204</v>
      </c>
      <c r="Z60" s="1">
        <v>12.0</v>
      </c>
      <c r="AA60" s="1">
        <v>0.0</v>
      </c>
      <c r="AB60" s="1" t="s">
        <v>19</v>
      </c>
    </row>
    <row r="61">
      <c r="A61" s="1" t="s">
        <v>222</v>
      </c>
      <c r="B61" s="1" t="s">
        <v>20</v>
      </c>
      <c r="C61" s="1">
        <v>100.0</v>
      </c>
      <c r="D61" s="1" t="s">
        <v>35</v>
      </c>
      <c r="E61" s="1">
        <v>0.0</v>
      </c>
      <c r="F61" s="1">
        <v>0.0</v>
      </c>
      <c r="G61" s="1" t="s">
        <v>19</v>
      </c>
      <c r="H61" s="1" t="s">
        <v>222</v>
      </c>
      <c r="I61" s="1" t="s">
        <v>17</v>
      </c>
      <c r="J61" s="1">
        <v>100.0</v>
      </c>
      <c r="K61" s="1" t="s">
        <v>152</v>
      </c>
      <c r="L61" s="1">
        <v>0.0</v>
      </c>
      <c r="M61" s="1">
        <v>0.0</v>
      </c>
      <c r="N61" s="1" t="s">
        <v>19</v>
      </c>
      <c r="O61" s="1" t="s">
        <v>222</v>
      </c>
      <c r="P61" s="1" t="s">
        <v>17</v>
      </c>
      <c r="Q61" s="1">
        <v>100.0</v>
      </c>
      <c r="R61" s="1" t="s">
        <v>37</v>
      </c>
      <c r="S61" s="1">
        <v>0.0</v>
      </c>
      <c r="T61" s="1">
        <v>0.0</v>
      </c>
      <c r="U61" s="1" t="s">
        <v>19</v>
      </c>
      <c r="V61" s="1" t="s">
        <v>222</v>
      </c>
      <c r="W61" s="1" t="s">
        <v>20</v>
      </c>
      <c r="X61" s="1">
        <v>100.0</v>
      </c>
      <c r="Y61" s="1" t="s">
        <v>41</v>
      </c>
      <c r="Z61" s="1">
        <v>0.0</v>
      </c>
      <c r="AA61" s="1">
        <v>0.0</v>
      </c>
      <c r="AB61" s="1" t="s">
        <v>19</v>
      </c>
    </row>
    <row r="62">
      <c r="A62" s="1" t="s">
        <v>227</v>
      </c>
      <c r="B62" s="1" t="s">
        <v>20</v>
      </c>
      <c r="C62" s="1">
        <v>100.0</v>
      </c>
      <c r="D62" s="1" t="s">
        <v>152</v>
      </c>
      <c r="E62" s="1">
        <v>0.0</v>
      </c>
      <c r="F62" s="1">
        <v>0.0</v>
      </c>
      <c r="G62" s="1" t="s">
        <v>19</v>
      </c>
      <c r="H62" s="1" t="s">
        <v>227</v>
      </c>
      <c r="I62" s="1" t="s">
        <v>17</v>
      </c>
      <c r="J62" s="1">
        <v>100.0</v>
      </c>
      <c r="K62" s="1" t="s">
        <v>35</v>
      </c>
      <c r="L62" s="1">
        <v>0.0</v>
      </c>
      <c r="M62" s="1">
        <v>0.0</v>
      </c>
      <c r="N62" s="1" t="s">
        <v>19</v>
      </c>
      <c r="O62" s="1" t="s">
        <v>227</v>
      </c>
      <c r="P62" s="1" t="s">
        <v>17</v>
      </c>
      <c r="Q62" s="1">
        <v>100.0</v>
      </c>
      <c r="R62" s="1" t="s">
        <v>34</v>
      </c>
      <c r="S62" s="1">
        <v>0.0</v>
      </c>
      <c r="T62" s="1">
        <v>0.0</v>
      </c>
      <c r="U62" s="1" t="s">
        <v>19</v>
      </c>
      <c r="V62" s="1" t="s">
        <v>227</v>
      </c>
      <c r="W62" s="1" t="s">
        <v>20</v>
      </c>
      <c r="X62" s="1">
        <v>100.0</v>
      </c>
      <c r="Y62" s="1" t="s">
        <v>41</v>
      </c>
      <c r="Z62" s="1">
        <v>0.0</v>
      </c>
      <c r="AA62" s="1">
        <v>0.0</v>
      </c>
      <c r="AB62" s="1" t="s">
        <v>19</v>
      </c>
    </row>
    <row r="63">
      <c r="A63" s="1" t="s">
        <v>229</v>
      </c>
      <c r="B63" s="1" t="s">
        <v>20</v>
      </c>
      <c r="C63" s="1">
        <v>100.0</v>
      </c>
      <c r="D63" s="1" t="s">
        <v>203</v>
      </c>
      <c r="E63" s="1">
        <v>33.0</v>
      </c>
      <c r="F63" s="1">
        <v>0.0</v>
      </c>
      <c r="G63" s="1" t="s">
        <v>19</v>
      </c>
      <c r="H63" s="1" t="s">
        <v>229</v>
      </c>
      <c r="I63" s="1" t="s">
        <v>17</v>
      </c>
      <c r="J63" s="1">
        <v>100.0</v>
      </c>
      <c r="K63" s="1" t="s">
        <v>384</v>
      </c>
      <c r="L63" s="1">
        <v>28.0</v>
      </c>
      <c r="M63" s="1">
        <v>0.0</v>
      </c>
      <c r="N63" s="1" t="s">
        <v>19</v>
      </c>
      <c r="O63" s="1" t="s">
        <v>229</v>
      </c>
      <c r="P63" s="1" t="s">
        <v>17</v>
      </c>
      <c r="Q63" s="1">
        <v>100.0</v>
      </c>
      <c r="R63" s="1" t="s">
        <v>228</v>
      </c>
      <c r="S63" s="1">
        <v>65.0</v>
      </c>
      <c r="T63" s="1">
        <v>0.0</v>
      </c>
      <c r="U63" s="1" t="s">
        <v>19</v>
      </c>
      <c r="V63" s="1" t="s">
        <v>229</v>
      </c>
      <c r="W63" s="1" t="s">
        <v>20</v>
      </c>
      <c r="X63" s="1">
        <v>100.0</v>
      </c>
      <c r="Y63" s="1" t="s">
        <v>164</v>
      </c>
      <c r="Z63" s="1">
        <v>82.0</v>
      </c>
      <c r="AA63" s="1">
        <v>0.0</v>
      </c>
      <c r="AB63" s="1" t="s">
        <v>19</v>
      </c>
    </row>
    <row r="64">
      <c r="A64" s="1" t="s">
        <v>233</v>
      </c>
      <c r="B64" s="1" t="s">
        <v>20</v>
      </c>
      <c r="C64" s="1">
        <v>100.0</v>
      </c>
      <c r="D64" s="1" t="s">
        <v>220</v>
      </c>
      <c r="E64" s="1">
        <v>20.0</v>
      </c>
      <c r="F64" s="1">
        <v>0.0</v>
      </c>
      <c r="G64" s="1" t="s">
        <v>19</v>
      </c>
      <c r="H64" s="1" t="s">
        <v>233</v>
      </c>
      <c r="I64" s="1" t="s">
        <v>17</v>
      </c>
      <c r="J64" s="1">
        <v>100.0</v>
      </c>
      <c r="K64" s="1" t="s">
        <v>59</v>
      </c>
      <c r="L64" s="1">
        <v>20.0</v>
      </c>
      <c r="M64" s="1">
        <v>0.0</v>
      </c>
      <c r="N64" s="1" t="s">
        <v>19</v>
      </c>
      <c r="O64" s="1" t="s">
        <v>233</v>
      </c>
      <c r="P64" s="1" t="s">
        <v>17</v>
      </c>
      <c r="Q64" s="1">
        <v>100.0</v>
      </c>
      <c r="R64" s="1" t="s">
        <v>385</v>
      </c>
      <c r="S64" s="1">
        <v>17.0</v>
      </c>
      <c r="T64" s="1">
        <v>0.0</v>
      </c>
      <c r="U64" s="1" t="s">
        <v>19</v>
      </c>
      <c r="V64" s="1" t="s">
        <v>233</v>
      </c>
      <c r="W64" s="1" t="s">
        <v>20</v>
      </c>
      <c r="X64" s="1">
        <v>100.0</v>
      </c>
      <c r="Y64" s="1" t="s">
        <v>382</v>
      </c>
      <c r="Z64" s="1">
        <v>20.0</v>
      </c>
      <c r="AA64" s="1">
        <v>0.0</v>
      </c>
      <c r="AB64" s="1" t="s">
        <v>19</v>
      </c>
    </row>
    <row r="65">
      <c r="A65" s="1" t="s">
        <v>237</v>
      </c>
      <c r="B65" s="1" t="s">
        <v>20</v>
      </c>
      <c r="C65" s="1">
        <v>100.0</v>
      </c>
      <c r="D65" s="1" t="s">
        <v>386</v>
      </c>
      <c r="E65" s="1">
        <v>1895.0</v>
      </c>
      <c r="F65" s="1">
        <v>27.0</v>
      </c>
      <c r="G65" s="1" t="s">
        <v>19</v>
      </c>
      <c r="H65" s="1" t="s">
        <v>237</v>
      </c>
      <c r="I65" s="1" t="s">
        <v>17</v>
      </c>
      <c r="J65" s="1">
        <v>100.0</v>
      </c>
      <c r="K65" s="1" t="s">
        <v>387</v>
      </c>
      <c r="L65" s="1">
        <v>906.0</v>
      </c>
      <c r="M65" s="1">
        <v>4.0</v>
      </c>
      <c r="N65" s="1" t="s">
        <v>19</v>
      </c>
      <c r="O65" s="1" t="s">
        <v>237</v>
      </c>
      <c r="P65" s="1" t="s">
        <v>17</v>
      </c>
      <c r="Q65" s="1">
        <v>100.0</v>
      </c>
      <c r="R65" s="1" t="s">
        <v>388</v>
      </c>
      <c r="S65" s="1">
        <v>1831.0</v>
      </c>
      <c r="T65" s="1">
        <v>4.0</v>
      </c>
      <c r="U65" s="1" t="s">
        <v>19</v>
      </c>
      <c r="V65" s="1" t="s">
        <v>237</v>
      </c>
      <c r="W65" s="1" t="s">
        <v>20</v>
      </c>
      <c r="X65" s="1">
        <v>100.0</v>
      </c>
      <c r="Y65" s="1" t="s">
        <v>389</v>
      </c>
      <c r="Z65" s="1">
        <v>2223.0</v>
      </c>
      <c r="AA65" s="1">
        <v>27.0</v>
      </c>
      <c r="AB65" s="1" t="s">
        <v>19</v>
      </c>
    </row>
    <row r="66">
      <c r="A66" s="1" t="s">
        <v>242</v>
      </c>
      <c r="B66" s="1" t="s">
        <v>20</v>
      </c>
      <c r="C66" s="1">
        <v>100.0</v>
      </c>
      <c r="D66" s="1" t="s">
        <v>152</v>
      </c>
      <c r="E66" s="1">
        <v>0.0</v>
      </c>
      <c r="F66" s="1">
        <v>0.0</v>
      </c>
      <c r="G66" s="1" t="s">
        <v>19</v>
      </c>
      <c r="H66" s="1" t="s">
        <v>242</v>
      </c>
      <c r="I66" s="1" t="s">
        <v>17</v>
      </c>
      <c r="J66" s="1">
        <v>100.0</v>
      </c>
      <c r="K66" s="1" t="s">
        <v>243</v>
      </c>
      <c r="L66" s="1">
        <v>0.0</v>
      </c>
      <c r="M66" s="1">
        <v>0.0</v>
      </c>
      <c r="N66" s="1" t="s">
        <v>19</v>
      </c>
      <c r="O66" s="1" t="s">
        <v>242</v>
      </c>
      <c r="P66" s="1" t="s">
        <v>17</v>
      </c>
      <c r="Q66" s="1">
        <v>100.0</v>
      </c>
      <c r="R66" s="1" t="s">
        <v>390</v>
      </c>
      <c r="S66" s="1">
        <v>0.0</v>
      </c>
      <c r="T66" s="1">
        <v>0.0</v>
      </c>
      <c r="U66" s="1" t="s">
        <v>19</v>
      </c>
      <c r="V66" s="1" t="s">
        <v>242</v>
      </c>
      <c r="W66" s="1" t="s">
        <v>20</v>
      </c>
      <c r="X66" s="1">
        <v>100.0</v>
      </c>
      <c r="Y66" s="1" t="s">
        <v>126</v>
      </c>
      <c r="Z66" s="1">
        <v>0.0</v>
      </c>
      <c r="AA66" s="1">
        <v>0.0</v>
      </c>
      <c r="AB66" s="1" t="s">
        <v>19</v>
      </c>
    </row>
    <row r="67">
      <c r="A67" s="1" t="s">
        <v>244</v>
      </c>
      <c r="B67" s="1" t="s">
        <v>20</v>
      </c>
      <c r="C67" s="1">
        <v>100.0</v>
      </c>
      <c r="D67" s="1" t="s">
        <v>391</v>
      </c>
      <c r="E67" s="1">
        <v>7.0</v>
      </c>
      <c r="F67" s="1">
        <v>7.0</v>
      </c>
      <c r="G67" s="1" t="s">
        <v>19</v>
      </c>
      <c r="H67" s="1" t="s">
        <v>244</v>
      </c>
      <c r="I67" s="1" t="s">
        <v>17</v>
      </c>
      <c r="J67" s="1">
        <v>100.0</v>
      </c>
      <c r="K67" s="1" t="s">
        <v>392</v>
      </c>
      <c r="L67" s="1">
        <v>7.0</v>
      </c>
      <c r="M67" s="1">
        <v>7.0</v>
      </c>
      <c r="N67" s="1" t="s">
        <v>19</v>
      </c>
      <c r="O67" s="1" t="s">
        <v>244</v>
      </c>
      <c r="P67" s="1" t="s">
        <v>17</v>
      </c>
      <c r="Q67" s="1">
        <v>100.0</v>
      </c>
      <c r="R67" s="1" t="s">
        <v>211</v>
      </c>
      <c r="S67" s="1">
        <v>8.0</v>
      </c>
      <c r="T67" s="1">
        <v>8.0</v>
      </c>
      <c r="U67" s="1" t="s">
        <v>19</v>
      </c>
      <c r="V67" s="1" t="s">
        <v>244</v>
      </c>
      <c r="W67" s="1" t="s">
        <v>20</v>
      </c>
      <c r="X67" s="1">
        <v>100.0</v>
      </c>
      <c r="Y67" s="1" t="s">
        <v>393</v>
      </c>
      <c r="Z67" s="1">
        <v>8.0</v>
      </c>
      <c r="AA67" s="1">
        <v>8.0</v>
      </c>
      <c r="AB67" s="1" t="s">
        <v>19</v>
      </c>
    </row>
    <row r="68">
      <c r="A68" s="1" t="s">
        <v>247</v>
      </c>
      <c r="B68" s="1" t="s">
        <v>20</v>
      </c>
      <c r="C68" s="1">
        <v>100.0</v>
      </c>
      <c r="D68" s="1" t="s">
        <v>32</v>
      </c>
      <c r="E68" s="1">
        <v>0.0</v>
      </c>
      <c r="F68" s="1">
        <v>0.0</v>
      </c>
      <c r="G68" s="1" t="s">
        <v>33</v>
      </c>
      <c r="H68" s="1" t="s">
        <v>247</v>
      </c>
      <c r="I68" s="1" t="s">
        <v>17</v>
      </c>
      <c r="J68" s="1">
        <v>100.0</v>
      </c>
      <c r="K68" s="1" t="s">
        <v>39</v>
      </c>
      <c r="L68" s="1">
        <v>0.0</v>
      </c>
      <c r="M68" s="1">
        <v>0.0</v>
      </c>
      <c r="N68" s="1" t="s">
        <v>33</v>
      </c>
      <c r="O68" s="1" t="s">
        <v>247</v>
      </c>
      <c r="P68" s="1" t="s">
        <v>17</v>
      </c>
      <c r="Q68" s="1">
        <v>100.0</v>
      </c>
      <c r="R68" s="1" t="s">
        <v>39</v>
      </c>
      <c r="S68" s="1">
        <v>0.0</v>
      </c>
      <c r="T68" s="1">
        <v>0.0</v>
      </c>
      <c r="U68" s="1" t="s">
        <v>33</v>
      </c>
      <c r="V68" s="1" t="s">
        <v>247</v>
      </c>
      <c r="W68" s="1" t="s">
        <v>20</v>
      </c>
      <c r="X68" s="1">
        <v>100.0</v>
      </c>
      <c r="Y68" s="1" t="s">
        <v>39</v>
      </c>
      <c r="Z68" s="1">
        <v>0.0</v>
      </c>
      <c r="AA68" s="1">
        <v>0.0</v>
      </c>
      <c r="AB68" s="1" t="s">
        <v>33</v>
      </c>
    </row>
    <row r="69">
      <c r="A69" s="1" t="s">
        <v>248</v>
      </c>
      <c r="B69" s="1" t="s">
        <v>20</v>
      </c>
      <c r="C69" s="1">
        <v>100.0</v>
      </c>
      <c r="D69" s="1" t="s">
        <v>394</v>
      </c>
      <c r="E69" s="1">
        <v>360.0</v>
      </c>
      <c r="F69" s="1">
        <v>0.0</v>
      </c>
      <c r="G69" s="1" t="s">
        <v>19</v>
      </c>
      <c r="H69" s="1" t="s">
        <v>248</v>
      </c>
      <c r="I69" s="1" t="s">
        <v>17</v>
      </c>
      <c r="J69" s="1">
        <v>100.0</v>
      </c>
      <c r="K69" s="1" t="s">
        <v>12</v>
      </c>
      <c r="L69" s="1">
        <v>288.0</v>
      </c>
      <c r="M69" s="1">
        <v>0.0</v>
      </c>
      <c r="N69" s="1" t="s">
        <v>19</v>
      </c>
      <c r="O69" s="1" t="s">
        <v>248</v>
      </c>
      <c r="P69" s="1" t="s">
        <v>17</v>
      </c>
      <c r="Q69" s="1">
        <v>100.0</v>
      </c>
      <c r="R69" s="1" t="s">
        <v>395</v>
      </c>
      <c r="S69" s="1">
        <v>536.0</v>
      </c>
      <c r="T69" s="1">
        <v>0.0</v>
      </c>
      <c r="U69" s="1" t="s">
        <v>19</v>
      </c>
      <c r="V69" s="1" t="s">
        <v>248</v>
      </c>
      <c r="W69" s="1" t="s">
        <v>20</v>
      </c>
      <c r="X69" s="1">
        <v>100.0</v>
      </c>
      <c r="Y69" s="1" t="s">
        <v>14</v>
      </c>
      <c r="Z69" s="1">
        <v>420.0</v>
      </c>
      <c r="AA69" s="1">
        <v>0.0</v>
      </c>
      <c r="AB69" s="1" t="s">
        <v>19</v>
      </c>
    </row>
    <row r="70">
      <c r="A70" s="1" t="s">
        <v>253</v>
      </c>
      <c r="B70" s="1" t="s">
        <v>20</v>
      </c>
      <c r="C70" s="1">
        <v>100.0</v>
      </c>
      <c r="D70" s="1" t="s">
        <v>331</v>
      </c>
      <c r="E70" s="1">
        <v>36.0</v>
      </c>
      <c r="F70" s="1">
        <v>0.0</v>
      </c>
      <c r="G70" s="1" t="s">
        <v>19</v>
      </c>
      <c r="H70" s="1" t="s">
        <v>253</v>
      </c>
      <c r="I70" s="1" t="s">
        <v>17</v>
      </c>
      <c r="J70" s="1">
        <v>100.0</v>
      </c>
      <c r="K70" s="1" t="s">
        <v>396</v>
      </c>
      <c r="L70" s="1">
        <v>36.0</v>
      </c>
      <c r="M70" s="1">
        <v>0.0</v>
      </c>
      <c r="N70" s="1" t="s">
        <v>19</v>
      </c>
      <c r="O70" s="1" t="s">
        <v>253</v>
      </c>
      <c r="P70" s="1" t="s">
        <v>17</v>
      </c>
      <c r="Q70" s="1">
        <v>100.0</v>
      </c>
      <c r="R70" s="1" t="s">
        <v>397</v>
      </c>
      <c r="S70" s="1">
        <v>67.0</v>
      </c>
      <c r="T70" s="1">
        <v>0.0</v>
      </c>
      <c r="U70" s="1" t="s">
        <v>19</v>
      </c>
      <c r="V70" s="1" t="s">
        <v>253</v>
      </c>
      <c r="W70" s="1" t="s">
        <v>20</v>
      </c>
      <c r="X70" s="1">
        <v>100.0</v>
      </c>
      <c r="Y70" s="1" t="s">
        <v>393</v>
      </c>
      <c r="Z70" s="1">
        <v>42.0</v>
      </c>
      <c r="AA70" s="1">
        <v>0.0</v>
      </c>
      <c r="AB70" s="1" t="s">
        <v>19</v>
      </c>
    </row>
    <row r="71">
      <c r="A71" s="1" t="s">
        <v>257</v>
      </c>
      <c r="B71" s="1" t="s">
        <v>20</v>
      </c>
      <c r="C71" s="1">
        <v>100.0</v>
      </c>
      <c r="D71" s="1" t="s">
        <v>398</v>
      </c>
      <c r="E71" s="1">
        <v>252.0</v>
      </c>
      <c r="F71" s="1">
        <v>0.0</v>
      </c>
      <c r="G71" s="1" t="s">
        <v>19</v>
      </c>
      <c r="H71" s="1" t="s">
        <v>257</v>
      </c>
      <c r="I71" s="1" t="s">
        <v>17</v>
      </c>
      <c r="J71" s="1">
        <v>100.0</v>
      </c>
      <c r="K71" s="1" t="s">
        <v>399</v>
      </c>
      <c r="L71" s="1">
        <v>252.0</v>
      </c>
      <c r="M71" s="1">
        <v>0.0</v>
      </c>
      <c r="N71" s="1" t="s">
        <v>19</v>
      </c>
      <c r="O71" s="1" t="s">
        <v>257</v>
      </c>
      <c r="P71" s="1" t="s">
        <v>17</v>
      </c>
      <c r="Q71" s="1">
        <v>100.0</v>
      </c>
      <c r="R71" s="1" t="s">
        <v>400</v>
      </c>
      <c r="S71" s="1">
        <v>469.0</v>
      </c>
      <c r="T71" s="1">
        <v>0.0</v>
      </c>
      <c r="U71" s="1" t="s">
        <v>19</v>
      </c>
      <c r="V71" s="1" t="s">
        <v>257</v>
      </c>
      <c r="W71" s="1" t="s">
        <v>20</v>
      </c>
      <c r="X71" s="1">
        <v>100.0</v>
      </c>
      <c r="Y71" s="1" t="s">
        <v>401</v>
      </c>
      <c r="Z71" s="1">
        <v>294.0</v>
      </c>
      <c r="AA71" s="1">
        <v>0.0</v>
      </c>
      <c r="AB71" s="1" t="s">
        <v>19</v>
      </c>
    </row>
    <row r="72">
      <c r="A72" s="1" t="s">
        <v>262</v>
      </c>
      <c r="B72" s="1" t="s">
        <v>20</v>
      </c>
      <c r="C72" s="1">
        <v>100.0</v>
      </c>
      <c r="D72" s="1" t="s">
        <v>35</v>
      </c>
      <c r="E72" s="1">
        <v>0.0</v>
      </c>
      <c r="F72" s="1">
        <v>0.0</v>
      </c>
      <c r="G72" s="1" t="s">
        <v>19</v>
      </c>
      <c r="H72" s="1" t="s">
        <v>262</v>
      </c>
      <c r="I72" s="1" t="s">
        <v>17</v>
      </c>
      <c r="J72" s="1">
        <v>100.0</v>
      </c>
      <c r="K72" s="1" t="s">
        <v>152</v>
      </c>
      <c r="L72" s="1">
        <v>0.0</v>
      </c>
      <c r="M72" s="1">
        <v>0.0</v>
      </c>
      <c r="N72" s="1" t="s">
        <v>19</v>
      </c>
      <c r="O72" s="1" t="s">
        <v>262</v>
      </c>
      <c r="P72" s="1" t="s">
        <v>17</v>
      </c>
      <c r="Q72" s="1">
        <v>100.0</v>
      </c>
      <c r="R72" s="1" t="s">
        <v>325</v>
      </c>
      <c r="S72" s="1">
        <v>0.0</v>
      </c>
      <c r="T72" s="1">
        <v>0.0</v>
      </c>
      <c r="U72" s="1" t="s">
        <v>19</v>
      </c>
      <c r="V72" s="1" t="s">
        <v>262</v>
      </c>
      <c r="W72" s="1" t="s">
        <v>20</v>
      </c>
      <c r="X72" s="1">
        <v>100.0</v>
      </c>
      <c r="Y72" s="1" t="s">
        <v>125</v>
      </c>
      <c r="Z72" s="1">
        <v>0.0</v>
      </c>
      <c r="AA72" s="1">
        <v>0.0</v>
      </c>
      <c r="AB72" s="1" t="s">
        <v>19</v>
      </c>
    </row>
    <row r="73">
      <c r="A73" s="1" t="s">
        <v>267</v>
      </c>
      <c r="B73" s="1" t="s">
        <v>20</v>
      </c>
      <c r="C73" s="1">
        <v>100.0</v>
      </c>
      <c r="D73" s="1" t="s">
        <v>402</v>
      </c>
      <c r="E73" s="1">
        <v>468.0</v>
      </c>
      <c r="F73" s="1">
        <v>11.0</v>
      </c>
      <c r="G73" s="1" t="s">
        <v>19</v>
      </c>
      <c r="H73" s="1" t="s">
        <v>267</v>
      </c>
      <c r="I73" s="1" t="s">
        <v>17</v>
      </c>
      <c r="J73" s="1">
        <v>100.0</v>
      </c>
      <c r="K73" s="1" t="s">
        <v>164</v>
      </c>
      <c r="L73" s="1">
        <v>68.0</v>
      </c>
      <c r="M73" s="1">
        <v>4.0</v>
      </c>
      <c r="N73" s="1" t="s">
        <v>19</v>
      </c>
      <c r="O73" s="1" t="s">
        <v>267</v>
      </c>
      <c r="P73" s="1" t="s">
        <v>17</v>
      </c>
      <c r="Q73" s="1">
        <v>100.0</v>
      </c>
      <c r="R73" s="1" t="s">
        <v>176</v>
      </c>
      <c r="S73" s="1">
        <v>93.0</v>
      </c>
      <c r="T73" s="1">
        <v>16.0</v>
      </c>
      <c r="U73" s="1" t="s">
        <v>19</v>
      </c>
      <c r="V73" s="1" t="s">
        <v>267</v>
      </c>
      <c r="W73" s="1" t="s">
        <v>20</v>
      </c>
      <c r="X73" s="1">
        <v>100.0</v>
      </c>
      <c r="Y73" s="1" t="s">
        <v>403</v>
      </c>
      <c r="Z73" s="1">
        <v>546.0</v>
      </c>
      <c r="AA73" s="1">
        <v>71.0</v>
      </c>
      <c r="AB73" s="1" t="s">
        <v>19</v>
      </c>
    </row>
    <row r="74">
      <c r="A74" s="1" t="s">
        <v>272</v>
      </c>
      <c r="B74" s="1" t="s">
        <v>20</v>
      </c>
      <c r="C74" s="1">
        <v>100.0</v>
      </c>
      <c r="D74" s="1" t="s">
        <v>35</v>
      </c>
      <c r="E74" s="1">
        <v>0.0</v>
      </c>
      <c r="F74" s="1">
        <v>0.0</v>
      </c>
      <c r="G74" s="1" t="s">
        <v>19</v>
      </c>
      <c r="H74" s="1" t="s">
        <v>272</v>
      </c>
      <c r="I74" s="1" t="s">
        <v>17</v>
      </c>
      <c r="J74" s="1">
        <v>100.0</v>
      </c>
      <c r="K74" s="1" t="s">
        <v>152</v>
      </c>
      <c r="L74" s="1">
        <v>0.0</v>
      </c>
      <c r="M74" s="1">
        <v>0.0</v>
      </c>
      <c r="N74" s="1" t="s">
        <v>19</v>
      </c>
      <c r="O74" s="1" t="s">
        <v>272</v>
      </c>
      <c r="P74" s="1" t="s">
        <v>17</v>
      </c>
      <c r="Q74" s="1">
        <v>100.0</v>
      </c>
      <c r="R74" s="1" t="s">
        <v>126</v>
      </c>
      <c r="S74" s="1">
        <v>0.0</v>
      </c>
      <c r="T74" s="1">
        <v>0.0</v>
      </c>
      <c r="U74" s="1" t="s">
        <v>19</v>
      </c>
      <c r="V74" s="1" t="s">
        <v>272</v>
      </c>
      <c r="W74" s="1" t="s">
        <v>20</v>
      </c>
      <c r="X74" s="1">
        <v>100.0</v>
      </c>
      <c r="Y74" s="1" t="s">
        <v>41</v>
      </c>
      <c r="Z74" s="1">
        <v>0.0</v>
      </c>
      <c r="AA74" s="1">
        <v>0.0</v>
      </c>
      <c r="AB74" s="1" t="s">
        <v>19</v>
      </c>
    </row>
    <row r="75">
      <c r="A75" s="1" t="s">
        <v>277</v>
      </c>
      <c r="B75" s="1" t="s">
        <v>20</v>
      </c>
      <c r="C75" s="1">
        <v>100.0</v>
      </c>
      <c r="D75" s="1" t="s">
        <v>404</v>
      </c>
      <c r="E75" s="1">
        <v>4.0</v>
      </c>
      <c r="F75" s="1">
        <v>0.0</v>
      </c>
      <c r="G75" s="1" t="s">
        <v>19</v>
      </c>
      <c r="H75" s="1" t="s">
        <v>277</v>
      </c>
      <c r="I75" s="1" t="s">
        <v>17</v>
      </c>
      <c r="J75" s="1">
        <v>100.0</v>
      </c>
      <c r="K75" s="1" t="s">
        <v>34</v>
      </c>
      <c r="L75" s="1">
        <v>4.0</v>
      </c>
      <c r="M75" s="1">
        <v>0.0</v>
      </c>
      <c r="N75" s="1" t="s">
        <v>19</v>
      </c>
      <c r="O75" s="1" t="s">
        <v>277</v>
      </c>
      <c r="P75" s="1" t="s">
        <v>17</v>
      </c>
      <c r="Q75" s="1">
        <v>100.0</v>
      </c>
      <c r="R75" s="1" t="s">
        <v>364</v>
      </c>
      <c r="S75" s="1">
        <v>5.0</v>
      </c>
      <c r="T75" s="1">
        <v>0.0</v>
      </c>
      <c r="U75" s="1" t="s">
        <v>19</v>
      </c>
      <c r="V75" s="1" t="s">
        <v>277</v>
      </c>
      <c r="W75" s="1" t="s">
        <v>20</v>
      </c>
      <c r="X75" s="1">
        <v>100.0</v>
      </c>
      <c r="Y75" s="1" t="s">
        <v>405</v>
      </c>
      <c r="Z75" s="1">
        <v>5.0</v>
      </c>
      <c r="AA75" s="1">
        <v>0.0</v>
      </c>
      <c r="AB75" s="1" t="s">
        <v>19</v>
      </c>
    </row>
    <row r="76">
      <c r="A76" s="1" t="s">
        <v>281</v>
      </c>
      <c r="B76" s="1" t="s">
        <v>20</v>
      </c>
      <c r="C76" s="1">
        <v>100.0</v>
      </c>
      <c r="D76" s="1" t="s">
        <v>406</v>
      </c>
      <c r="E76" s="1">
        <v>496.0</v>
      </c>
      <c r="F76" s="1">
        <v>7.0</v>
      </c>
      <c r="G76" s="1" t="s">
        <v>19</v>
      </c>
      <c r="H76" s="1" t="s">
        <v>281</v>
      </c>
      <c r="I76" s="1" t="s">
        <v>17</v>
      </c>
      <c r="J76" s="1">
        <v>100.0</v>
      </c>
      <c r="K76" s="1" t="s">
        <v>407</v>
      </c>
      <c r="L76" s="1">
        <v>190.0</v>
      </c>
      <c r="M76" s="1">
        <v>12.0</v>
      </c>
      <c r="N76" s="1" t="s">
        <v>19</v>
      </c>
      <c r="O76" s="1" t="s">
        <v>281</v>
      </c>
      <c r="P76" s="1" t="s">
        <v>17</v>
      </c>
      <c r="Q76" s="1">
        <v>100.0</v>
      </c>
      <c r="R76" s="1" t="s">
        <v>32</v>
      </c>
      <c r="S76" s="1">
        <v>0.0</v>
      </c>
      <c r="T76" s="1">
        <v>0.0</v>
      </c>
      <c r="U76" s="1" t="s">
        <v>282</v>
      </c>
      <c r="V76" s="1" t="s">
        <v>281</v>
      </c>
      <c r="W76" s="1" t="s">
        <v>20</v>
      </c>
      <c r="X76" s="1">
        <v>100.0</v>
      </c>
      <c r="Y76" s="1" t="s">
        <v>39</v>
      </c>
      <c r="Z76" s="1">
        <v>0.0</v>
      </c>
      <c r="AA76" s="1">
        <v>0.0</v>
      </c>
      <c r="AB76" s="1" t="s">
        <v>282</v>
      </c>
    </row>
    <row r="77">
      <c r="A77" s="1" t="s">
        <v>283</v>
      </c>
      <c r="B77" s="1" t="s">
        <v>20</v>
      </c>
      <c r="C77" s="1">
        <v>100.0</v>
      </c>
      <c r="D77" s="1" t="s">
        <v>408</v>
      </c>
      <c r="E77" s="1">
        <v>102.0</v>
      </c>
      <c r="F77" s="1">
        <v>29.0</v>
      </c>
      <c r="G77" s="1" t="s">
        <v>19</v>
      </c>
      <c r="H77" s="1" t="s">
        <v>283</v>
      </c>
      <c r="I77" s="1" t="s">
        <v>17</v>
      </c>
      <c r="J77" s="1">
        <v>100.0</v>
      </c>
      <c r="K77" s="1" t="s">
        <v>409</v>
      </c>
      <c r="L77" s="1">
        <v>120.0</v>
      </c>
      <c r="M77" s="1">
        <v>29.0</v>
      </c>
      <c r="N77" s="1" t="s">
        <v>19</v>
      </c>
      <c r="O77" s="1" t="s">
        <v>283</v>
      </c>
      <c r="P77" s="1" t="s">
        <v>17</v>
      </c>
      <c r="Q77" s="1">
        <v>100.0</v>
      </c>
      <c r="R77" s="1" t="s">
        <v>410</v>
      </c>
      <c r="S77" s="1">
        <v>196.0</v>
      </c>
      <c r="T77" s="1">
        <v>66.0</v>
      </c>
      <c r="U77" s="1" t="s">
        <v>19</v>
      </c>
      <c r="V77" s="1" t="s">
        <v>283</v>
      </c>
      <c r="W77" s="1" t="s">
        <v>20</v>
      </c>
      <c r="X77" s="1">
        <v>100.0</v>
      </c>
      <c r="Y77" s="1" t="s">
        <v>411</v>
      </c>
      <c r="Z77" s="1">
        <v>138.0</v>
      </c>
      <c r="AA77" s="1">
        <v>37.0</v>
      </c>
      <c r="AB77" s="1" t="s">
        <v>19</v>
      </c>
    </row>
    <row r="78">
      <c r="F78" s="2">
        <f>F79-F49</f>
        <v>86</v>
      </c>
      <c r="M78" s="2">
        <f>M79-M49</f>
        <v>60</v>
      </c>
      <c r="T78" s="2">
        <f>T79-T49</f>
        <v>95</v>
      </c>
      <c r="AA78" s="2">
        <f>AA79-AA49</f>
        <v>145</v>
      </c>
    </row>
    <row r="79">
      <c r="A79" s="1" t="s">
        <v>287</v>
      </c>
      <c r="D79" s="1" t="s">
        <v>412</v>
      </c>
      <c r="E79" s="1">
        <v>8189.0</v>
      </c>
      <c r="F79" s="1">
        <f>SUM(F6:F77)</f>
        <v>337</v>
      </c>
      <c r="H79" s="1" t="s">
        <v>287</v>
      </c>
      <c r="K79" s="1" t="s">
        <v>413</v>
      </c>
      <c r="L79" s="1">
        <v>4389.0</v>
      </c>
      <c r="M79" s="1">
        <v>299.0</v>
      </c>
      <c r="O79" s="1" t="s">
        <v>287</v>
      </c>
      <c r="R79" s="1" t="s">
        <v>414</v>
      </c>
      <c r="S79" s="1">
        <v>8163.0</v>
      </c>
      <c r="T79" s="1">
        <v>658.0</v>
      </c>
      <c r="V79" s="1" t="s">
        <v>287</v>
      </c>
      <c r="Y79" s="1" t="s">
        <v>415</v>
      </c>
      <c r="Z79" s="1">
        <v>8106.0</v>
      </c>
      <c r="AA79" s="1">
        <v>350.0</v>
      </c>
    </row>
    <row r="80">
      <c r="A80" s="1" t="s">
        <v>416</v>
      </c>
      <c r="F80" s="4">
        <f>132/F78</f>
        <v>1.534883721</v>
      </c>
      <c r="M80" s="2">
        <f>73/M78</f>
        <v>1.216666667</v>
      </c>
      <c r="T80" s="2">
        <f>98/T78</f>
        <v>1.031578947</v>
      </c>
      <c r="AA80" s="2">
        <f>114/AA78</f>
        <v>0.7862068966</v>
      </c>
    </row>
    <row r="81">
      <c r="A81" s="1" t="s">
        <v>292</v>
      </c>
      <c r="D81" s="1">
        <v>68.0</v>
      </c>
      <c r="E81" s="1" t="s">
        <v>293</v>
      </c>
      <c r="F81" s="2">
        <f>D81/F78</f>
        <v>0.7906976744</v>
      </c>
      <c r="H81" s="1" t="s">
        <v>292</v>
      </c>
      <c r="K81" s="1">
        <v>70.0</v>
      </c>
      <c r="L81" s="1" t="s">
        <v>293</v>
      </c>
      <c r="M81" s="2">
        <f>K81/M78</f>
        <v>1.166666667</v>
      </c>
      <c r="O81" s="1" t="s">
        <v>292</v>
      </c>
      <c r="R81" s="1">
        <v>68.0</v>
      </c>
      <c r="S81" s="1" t="s">
        <v>293</v>
      </c>
      <c r="T81" s="2">
        <f>R81/T78</f>
        <v>0.7157894737</v>
      </c>
      <c r="V81" s="1" t="s">
        <v>292</v>
      </c>
      <c r="Y81" s="1">
        <v>70.0</v>
      </c>
      <c r="Z81" s="1" t="s">
        <v>293</v>
      </c>
      <c r="AA81" s="2">
        <f>Y81/AA78</f>
        <v>0.4827586207</v>
      </c>
    </row>
  </sheetData>
  <mergeCells count="4">
    <mergeCell ref="A1:G1"/>
    <mergeCell ref="H1:N1"/>
    <mergeCell ref="O1:U1"/>
    <mergeCell ref="V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7" max="7" width="15.38"/>
  </cols>
  <sheetData>
    <row r="1">
      <c r="A1" s="1" t="s">
        <v>417</v>
      </c>
    </row>
    <row r="2">
      <c r="A2" s="1" t="s">
        <v>418</v>
      </c>
    </row>
    <row r="3">
      <c r="A3" s="1" t="s">
        <v>419</v>
      </c>
    </row>
    <row r="4">
      <c r="A4" s="1" t="s">
        <v>420</v>
      </c>
    </row>
    <row r="5">
      <c r="A5" s="1" t="s">
        <v>421</v>
      </c>
    </row>
    <row r="6">
      <c r="A6" s="1" t="s">
        <v>422</v>
      </c>
    </row>
    <row r="7">
      <c r="A7" s="1" t="s">
        <v>423</v>
      </c>
    </row>
    <row r="8">
      <c r="A8" s="1" t="s">
        <v>424</v>
      </c>
    </row>
    <row r="9">
      <c r="A9" s="1" t="s">
        <v>425</v>
      </c>
    </row>
    <row r="11">
      <c r="A11" s="5" t="s">
        <v>73</v>
      </c>
      <c r="H11" s="6" t="s">
        <v>426</v>
      </c>
    </row>
    <row r="12">
      <c r="A12" s="1" t="s">
        <v>427</v>
      </c>
      <c r="H12" s="7" t="s">
        <v>428</v>
      </c>
      <c r="I12" s="1" t="b">
        <v>1</v>
      </c>
    </row>
    <row r="13">
      <c r="A13" s="1" t="s">
        <v>429</v>
      </c>
      <c r="H13" s="1" t="s">
        <v>430</v>
      </c>
      <c r="I13" s="1" t="s">
        <v>431</v>
      </c>
      <c r="J13" s="1">
        <v>1.0</v>
      </c>
    </row>
    <row r="14">
      <c r="A14" s="1" t="s">
        <v>432</v>
      </c>
      <c r="H14" s="1" t="s">
        <v>428</v>
      </c>
      <c r="I14" s="1" t="b">
        <v>1</v>
      </c>
      <c r="J14" s="1">
        <v>1.0</v>
      </c>
    </row>
    <row r="15">
      <c r="A15" s="1" t="s">
        <v>433</v>
      </c>
      <c r="H15" s="1" t="s">
        <v>430</v>
      </c>
      <c r="I15" s="1" t="b">
        <v>0</v>
      </c>
      <c r="K15" s="1">
        <v>1.0</v>
      </c>
    </row>
    <row r="16">
      <c r="A16" s="1" t="s">
        <v>434</v>
      </c>
      <c r="H16" s="1" t="s">
        <v>435</v>
      </c>
      <c r="I16" s="1" t="b">
        <v>1</v>
      </c>
      <c r="J16" s="1">
        <v>1.0</v>
      </c>
    </row>
    <row r="17">
      <c r="A17" s="1" t="s">
        <v>436</v>
      </c>
      <c r="H17" s="1" t="s">
        <v>437</v>
      </c>
      <c r="I17" s="1" t="b">
        <v>1</v>
      </c>
      <c r="J17" s="1">
        <v>1.0</v>
      </c>
    </row>
    <row r="18">
      <c r="A18" s="1" t="s">
        <v>438</v>
      </c>
      <c r="H18" s="1" t="s">
        <v>439</v>
      </c>
      <c r="I18" s="1" t="b">
        <v>1</v>
      </c>
      <c r="J18" s="1">
        <v>1.0</v>
      </c>
    </row>
    <row r="19">
      <c r="A19" s="1" t="s">
        <v>440</v>
      </c>
      <c r="H19" s="1" t="s">
        <v>441</v>
      </c>
      <c r="I19" s="1" t="b">
        <v>1</v>
      </c>
      <c r="J19" s="1">
        <v>1.0</v>
      </c>
    </row>
    <row r="20">
      <c r="A20" s="1" t="s">
        <v>442</v>
      </c>
      <c r="H20" s="1" t="s">
        <v>443</v>
      </c>
      <c r="I20" s="1" t="b">
        <v>1</v>
      </c>
      <c r="J20" s="1">
        <v>1.0</v>
      </c>
    </row>
    <row r="21">
      <c r="A21" s="1" t="s">
        <v>444</v>
      </c>
      <c r="H21" s="1" t="s">
        <v>445</v>
      </c>
      <c r="I21" s="1" t="b">
        <v>1</v>
      </c>
      <c r="J21" s="1">
        <v>1.0</v>
      </c>
    </row>
    <row r="22">
      <c r="A22" s="1" t="s">
        <v>446</v>
      </c>
      <c r="B22" s="1">
        <v>2.0</v>
      </c>
      <c r="H22" s="1" t="s">
        <v>447</v>
      </c>
      <c r="I22" s="1" t="b">
        <v>0</v>
      </c>
      <c r="K22" s="1">
        <v>1.0</v>
      </c>
    </row>
    <row r="23">
      <c r="A23" s="1" t="s">
        <v>448</v>
      </c>
      <c r="H23" s="1" t="s">
        <v>449</v>
      </c>
      <c r="I23" s="1" t="b">
        <v>1</v>
      </c>
      <c r="J23" s="1">
        <v>1.0</v>
      </c>
    </row>
    <row r="24">
      <c r="A24" s="1" t="s">
        <v>450</v>
      </c>
      <c r="B24" s="1" t="s">
        <v>451</v>
      </c>
      <c r="H24" s="1" t="s">
        <v>452</v>
      </c>
      <c r="I24" s="1" t="b">
        <v>1</v>
      </c>
      <c r="J24" s="1">
        <v>1.0</v>
      </c>
    </row>
    <row r="25">
      <c r="A25" s="1" t="s">
        <v>453</v>
      </c>
      <c r="H25" s="8" t="s">
        <v>454</v>
      </c>
      <c r="I25" s="1" t="b">
        <v>1</v>
      </c>
      <c r="J25" s="1">
        <v>1.0</v>
      </c>
    </row>
    <row r="26">
      <c r="A26" s="1" t="s">
        <v>455</v>
      </c>
      <c r="H26" s="9" t="s">
        <v>456</v>
      </c>
      <c r="I26" s="1" t="b">
        <v>0</v>
      </c>
      <c r="K26" s="1">
        <v>1.0</v>
      </c>
    </row>
    <row r="27">
      <c r="A27" s="1" t="s">
        <v>457</v>
      </c>
      <c r="H27" s="9" t="s">
        <v>458</v>
      </c>
      <c r="I27" s="1" t="s">
        <v>459</v>
      </c>
      <c r="K27" s="1">
        <v>1.0</v>
      </c>
    </row>
    <row r="28">
      <c r="A28" s="1" t="s">
        <v>460</v>
      </c>
      <c r="H28" s="9" t="s">
        <v>461</v>
      </c>
      <c r="I28" s="1" t="b">
        <v>0</v>
      </c>
      <c r="K28" s="1">
        <v>1.0</v>
      </c>
    </row>
    <row r="29">
      <c r="A29" s="1" t="s">
        <v>462</v>
      </c>
      <c r="H29" s="9" t="s">
        <v>463</v>
      </c>
      <c r="I29" s="1" t="b">
        <v>0</v>
      </c>
      <c r="K29" s="1">
        <v>1.0</v>
      </c>
    </row>
    <row r="30">
      <c r="A30" s="1" t="s">
        <v>464</v>
      </c>
      <c r="H30" s="10" t="s">
        <v>465</v>
      </c>
      <c r="I30" s="1" t="b">
        <v>0</v>
      </c>
      <c r="K30" s="1">
        <v>1.0</v>
      </c>
    </row>
    <row r="31">
      <c r="A31" s="1" t="s">
        <v>466</v>
      </c>
      <c r="J31" s="2">
        <f>SUM(J12:J30)</f>
        <v>11</v>
      </c>
      <c r="K31" s="2">
        <f>SUM(K14:K30)</f>
        <v>7</v>
      </c>
    </row>
    <row r="32">
      <c r="A32" s="1" t="s">
        <v>467</v>
      </c>
    </row>
    <row r="33">
      <c r="A33" s="1" t="s">
        <v>468</v>
      </c>
      <c r="H33" s="6" t="s">
        <v>469</v>
      </c>
    </row>
    <row r="34">
      <c r="A34" s="1" t="s">
        <v>470</v>
      </c>
      <c r="H34" s="10" t="s">
        <v>471</v>
      </c>
      <c r="I34" s="1" t="s">
        <v>431</v>
      </c>
    </row>
    <row r="35">
      <c r="H35" s="1" t="s">
        <v>472</v>
      </c>
    </row>
    <row r="36">
      <c r="H36" s="10" t="s">
        <v>471</v>
      </c>
    </row>
    <row r="37">
      <c r="H37" s="10" t="s">
        <v>471</v>
      </c>
    </row>
    <row r="38">
      <c r="H38" s="8" t="s">
        <v>473</v>
      </c>
      <c r="I38" s="1" t="s">
        <v>431</v>
      </c>
    </row>
    <row r="39">
      <c r="H39" s="8" t="s">
        <v>473</v>
      </c>
    </row>
    <row r="40">
      <c r="H40" s="8" t="s">
        <v>473</v>
      </c>
    </row>
    <row r="41">
      <c r="A41" s="1" t="s">
        <v>474</v>
      </c>
      <c r="H41" s="9" t="s">
        <v>475</v>
      </c>
      <c r="I41" s="1" t="s">
        <v>476</v>
      </c>
    </row>
    <row r="42">
      <c r="A42" s="1" t="s">
        <v>477</v>
      </c>
      <c r="H42" s="8" t="s">
        <v>478</v>
      </c>
      <c r="I42" s="1" t="s">
        <v>431</v>
      </c>
    </row>
    <row r="43">
      <c r="A43" s="1" t="s">
        <v>479</v>
      </c>
      <c r="H43" s="8" t="s">
        <v>480</v>
      </c>
      <c r="I43" s="1" t="s">
        <v>431</v>
      </c>
    </row>
    <row r="44">
      <c r="A44" s="1" t="s">
        <v>481</v>
      </c>
      <c r="H44" s="8" t="s">
        <v>482</v>
      </c>
      <c r="I44" s="1" t="s">
        <v>431</v>
      </c>
    </row>
    <row r="45">
      <c r="A45" s="1" t="s">
        <v>483</v>
      </c>
      <c r="H45" s="9" t="s">
        <v>484</v>
      </c>
      <c r="I45" s="1" t="s">
        <v>476</v>
      </c>
    </row>
    <row r="46">
      <c r="A46" s="1" t="s">
        <v>485</v>
      </c>
    </row>
    <row r="47">
      <c r="H47" s="6" t="s">
        <v>486</v>
      </c>
    </row>
    <row r="48">
      <c r="A48" s="1" t="s">
        <v>487</v>
      </c>
      <c r="H48" s="9" t="s">
        <v>488</v>
      </c>
      <c r="I48" s="1">
        <v>2.0</v>
      </c>
      <c r="J48" s="1" t="b">
        <v>1</v>
      </c>
    </row>
    <row r="49">
      <c r="A49" s="1" t="s">
        <v>489</v>
      </c>
      <c r="H49" s="9" t="s">
        <v>490</v>
      </c>
      <c r="I49" s="1">
        <v>3.0</v>
      </c>
      <c r="J49" s="1" t="b">
        <v>1</v>
      </c>
    </row>
    <row r="50">
      <c r="A50" s="1" t="s">
        <v>491</v>
      </c>
      <c r="H50" s="7"/>
    </row>
    <row r="51">
      <c r="A51" s="1" t="s">
        <v>492</v>
      </c>
      <c r="H51" s="7"/>
    </row>
    <row r="52">
      <c r="H52" s="11" t="s">
        <v>493</v>
      </c>
    </row>
    <row r="53">
      <c r="A53" s="1" t="s">
        <v>494</v>
      </c>
      <c r="H53" s="9" t="s">
        <v>495</v>
      </c>
      <c r="I53" s="1" t="b">
        <v>1</v>
      </c>
    </row>
    <row r="54">
      <c r="A54" s="1" t="s">
        <v>496</v>
      </c>
      <c r="H54" s="9" t="s">
        <v>497</v>
      </c>
      <c r="I54" s="1" t="b">
        <v>1</v>
      </c>
    </row>
    <row r="55">
      <c r="A55" s="1" t="s">
        <v>498</v>
      </c>
      <c r="H55" s="9" t="s">
        <v>499</v>
      </c>
      <c r="I55" s="1" t="b">
        <v>1</v>
      </c>
    </row>
    <row r="58">
      <c r="A58" s="1" t="s">
        <v>500</v>
      </c>
      <c r="H58" s="6" t="s">
        <v>501</v>
      </c>
      <c r="J58" s="1" t="s">
        <v>502</v>
      </c>
      <c r="K58" s="1" t="s">
        <v>476</v>
      </c>
    </row>
    <row r="59">
      <c r="A59" s="1" t="s">
        <v>503</v>
      </c>
      <c r="H59" s="8" t="s">
        <v>504</v>
      </c>
      <c r="I59" s="1">
        <v>2.0</v>
      </c>
      <c r="J59" s="1">
        <v>1.0</v>
      </c>
    </row>
    <row r="60">
      <c r="A60" s="1" t="s">
        <v>505</v>
      </c>
      <c r="H60" s="8"/>
    </row>
    <row r="61">
      <c r="A61" s="1" t="s">
        <v>506</v>
      </c>
      <c r="H61" s="9" t="s">
        <v>507</v>
      </c>
      <c r="K61" s="1">
        <v>1.0</v>
      </c>
    </row>
    <row r="62">
      <c r="A62" s="1" t="s">
        <v>508</v>
      </c>
      <c r="H62" s="9" t="s">
        <v>507</v>
      </c>
    </row>
    <row r="63">
      <c r="A63" s="1" t="s">
        <v>509</v>
      </c>
      <c r="H63" s="9" t="s">
        <v>510</v>
      </c>
      <c r="K63" s="1">
        <v>1.0</v>
      </c>
    </row>
    <row r="64">
      <c r="A64" s="1" t="s">
        <v>511</v>
      </c>
      <c r="H64" s="9" t="s">
        <v>512</v>
      </c>
      <c r="K64" s="1">
        <v>1.0</v>
      </c>
    </row>
    <row r="65">
      <c r="A65" s="1" t="s">
        <v>513</v>
      </c>
      <c r="H65" s="9" t="s">
        <v>514</v>
      </c>
      <c r="K65" s="1">
        <v>1.0</v>
      </c>
    </row>
    <row r="66">
      <c r="A66" s="1" t="s">
        <v>515</v>
      </c>
      <c r="H66" s="9" t="s">
        <v>516</v>
      </c>
      <c r="K66" s="1">
        <v>1.0</v>
      </c>
    </row>
    <row r="67">
      <c r="A67" s="1" t="s">
        <v>517</v>
      </c>
      <c r="H67" s="9" t="s">
        <v>518</v>
      </c>
      <c r="J67" s="1">
        <v>1.0</v>
      </c>
    </row>
    <row r="68">
      <c r="A68" s="1" t="s">
        <v>519</v>
      </c>
      <c r="H68" s="8" t="s">
        <v>520</v>
      </c>
      <c r="K68" s="1">
        <v>1.0</v>
      </c>
    </row>
    <row r="69">
      <c r="A69" s="1" t="s">
        <v>521</v>
      </c>
      <c r="H69" s="9" t="s">
        <v>522</v>
      </c>
      <c r="K69" s="1">
        <v>1.0</v>
      </c>
    </row>
    <row r="70">
      <c r="A70" s="1" t="s">
        <v>523</v>
      </c>
      <c r="H70" s="9" t="s">
        <v>524</v>
      </c>
      <c r="J70" s="1">
        <v>1.0</v>
      </c>
    </row>
    <row r="71">
      <c r="A71" s="1" t="s">
        <v>525</v>
      </c>
      <c r="J71" s="2">
        <f t="shared" ref="J71:K71" si="1">SUM(J59:J70)</f>
        <v>3</v>
      </c>
      <c r="K71" s="2">
        <f t="shared" si="1"/>
        <v>7</v>
      </c>
    </row>
    <row r="72">
      <c r="A72" s="1" t="s">
        <v>526</v>
      </c>
      <c r="H72" s="1" t="s">
        <v>527</v>
      </c>
    </row>
    <row r="73">
      <c r="H73" s="9" t="s">
        <v>528</v>
      </c>
      <c r="I73" s="1">
        <v>2.0</v>
      </c>
      <c r="J73" s="1" t="s">
        <v>529</v>
      </c>
    </row>
    <row r="74">
      <c r="A74" s="1" t="s">
        <v>530</v>
      </c>
    </row>
    <row r="75">
      <c r="A75" s="1" t="s">
        <v>531</v>
      </c>
    </row>
    <row r="76">
      <c r="H76" s="6" t="s">
        <v>532</v>
      </c>
    </row>
    <row r="77">
      <c r="A77" s="1" t="s">
        <v>533</v>
      </c>
      <c r="H77" s="9" t="s">
        <v>534</v>
      </c>
      <c r="I77" s="1">
        <v>2.0</v>
      </c>
      <c r="J77" s="1" t="b">
        <v>1</v>
      </c>
    </row>
    <row r="78">
      <c r="A78" s="1" t="s">
        <v>535</v>
      </c>
      <c r="H78" s="9" t="s">
        <v>536</v>
      </c>
      <c r="I78" s="1">
        <v>3.0</v>
      </c>
      <c r="J78" s="1" t="b">
        <v>1</v>
      </c>
    </row>
    <row r="79">
      <c r="A79" s="1" t="s">
        <v>537</v>
      </c>
      <c r="H79" s="8" t="s">
        <v>538</v>
      </c>
      <c r="J79" s="1" t="b">
        <v>0</v>
      </c>
    </row>
    <row r="80">
      <c r="H80" s="9" t="s">
        <v>539</v>
      </c>
      <c r="J80" s="1" t="b">
        <v>1</v>
      </c>
    </row>
    <row r="81">
      <c r="A81" s="1" t="s">
        <v>540</v>
      </c>
      <c r="H81" s="9" t="s">
        <v>541</v>
      </c>
      <c r="J81" s="1" t="b">
        <v>0</v>
      </c>
    </row>
    <row r="82">
      <c r="A82" s="1" t="s">
        <v>542</v>
      </c>
    </row>
    <row r="83">
      <c r="A83" s="1" t="s">
        <v>543</v>
      </c>
    </row>
    <row r="84">
      <c r="A84" s="1" t="s">
        <v>544</v>
      </c>
    </row>
    <row r="85">
      <c r="A85" s="1" t="s">
        <v>545</v>
      </c>
    </row>
    <row r="87">
      <c r="A87" s="1" t="s">
        <v>546</v>
      </c>
    </row>
    <row r="88">
      <c r="A88" s="1" t="s">
        <v>547</v>
      </c>
      <c r="H88" s="1" t="s">
        <v>548</v>
      </c>
    </row>
    <row r="89">
      <c r="A89" s="1" t="s">
        <v>549</v>
      </c>
      <c r="H89" s="9" t="s">
        <v>550</v>
      </c>
    </row>
    <row r="90">
      <c r="A90" s="1" t="s">
        <v>551</v>
      </c>
      <c r="H90" s="9" t="s">
        <v>552</v>
      </c>
    </row>
    <row r="91">
      <c r="A91" s="1" t="s">
        <v>553</v>
      </c>
      <c r="H91" s="9" t="s">
        <v>554</v>
      </c>
    </row>
    <row r="92">
      <c r="A92" s="1" t="s">
        <v>555</v>
      </c>
    </row>
    <row r="94">
      <c r="H94" s="6" t="s">
        <v>556</v>
      </c>
    </row>
    <row r="95">
      <c r="A95" s="1" t="s">
        <v>557</v>
      </c>
      <c r="H95" s="12" t="s">
        <v>558</v>
      </c>
      <c r="I95" s="1" t="b">
        <v>1</v>
      </c>
    </row>
    <row r="96">
      <c r="A96" s="1" t="s">
        <v>559</v>
      </c>
      <c r="H96" s="1" t="s">
        <v>560</v>
      </c>
      <c r="I96" s="1" t="b">
        <v>1</v>
      </c>
    </row>
    <row r="97">
      <c r="A97" s="1" t="s">
        <v>561</v>
      </c>
    </row>
    <row r="98">
      <c r="A98" s="1" t="s">
        <v>562</v>
      </c>
    </row>
    <row r="99">
      <c r="A99" s="1" t="s">
        <v>563</v>
      </c>
      <c r="H99" s="1" t="s">
        <v>564</v>
      </c>
    </row>
    <row r="100">
      <c r="H100" s="9" t="s">
        <v>565</v>
      </c>
    </row>
    <row r="104">
      <c r="H104" s="13" t="s">
        <v>566</v>
      </c>
    </row>
    <row r="105">
      <c r="H105" s="9" t="s">
        <v>534</v>
      </c>
      <c r="I105" s="1" t="b">
        <v>1</v>
      </c>
    </row>
    <row r="107">
      <c r="H107" s="6" t="s">
        <v>567</v>
      </c>
    </row>
    <row r="108">
      <c r="H108" s="9" t="s">
        <v>541</v>
      </c>
      <c r="I108" s="1" t="b">
        <v>1</v>
      </c>
    </row>
    <row r="112">
      <c r="B112" s="1" t="s">
        <v>568</v>
      </c>
      <c r="C112" s="1" t="s">
        <v>502</v>
      </c>
      <c r="D112" s="1" t="s">
        <v>476</v>
      </c>
      <c r="E112" s="1" t="s">
        <v>569</v>
      </c>
      <c r="F112" s="1" t="s">
        <v>570</v>
      </c>
      <c r="H112" s="1" t="s">
        <v>571</v>
      </c>
    </row>
    <row r="113">
      <c r="A113" s="14" t="s">
        <v>572</v>
      </c>
      <c r="B113" s="15">
        <f t="shared" ref="B113:F113" si="2">SUM(B114:B117)</f>
        <v>39</v>
      </c>
      <c r="C113" s="15">
        <f t="shared" si="2"/>
        <v>23</v>
      </c>
      <c r="D113" s="15">
        <f t="shared" si="2"/>
        <v>16</v>
      </c>
      <c r="E113" s="15">
        <f t="shared" si="2"/>
        <v>0</v>
      </c>
      <c r="F113" s="15">
        <f t="shared" si="2"/>
        <v>26</v>
      </c>
      <c r="H113" s="9" t="s">
        <v>573</v>
      </c>
    </row>
    <row r="114">
      <c r="A114" s="1" t="s">
        <v>574</v>
      </c>
      <c r="B114" s="1">
        <v>7.0</v>
      </c>
      <c r="C114" s="1">
        <v>5.0</v>
      </c>
      <c r="D114" s="1">
        <v>2.0</v>
      </c>
      <c r="F114" s="1">
        <v>4.0</v>
      </c>
      <c r="H114" s="9" t="s">
        <v>490</v>
      </c>
    </row>
    <row r="115">
      <c r="A115" s="1" t="s">
        <v>575</v>
      </c>
      <c r="B115" s="1">
        <v>18.0</v>
      </c>
      <c r="C115" s="1">
        <v>11.0</v>
      </c>
      <c r="D115" s="1">
        <v>7.0</v>
      </c>
      <c r="F115" s="1">
        <v>13.0</v>
      </c>
      <c r="H115" s="9" t="s">
        <v>488</v>
      </c>
    </row>
    <row r="116">
      <c r="A116" s="1" t="s">
        <v>501</v>
      </c>
      <c r="B116" s="1">
        <v>11.0</v>
      </c>
      <c r="C116" s="1">
        <v>4.0</v>
      </c>
      <c r="D116" s="1">
        <v>7.0</v>
      </c>
      <c r="F116" s="1">
        <v>6.0</v>
      </c>
      <c r="G116" s="1" t="s">
        <v>576</v>
      </c>
    </row>
    <row r="117">
      <c r="A117" s="16" t="s">
        <v>493</v>
      </c>
      <c r="B117" s="1">
        <v>3.0</v>
      </c>
      <c r="C117" s="1">
        <v>3.0</v>
      </c>
      <c r="D117" s="1">
        <v>0.0</v>
      </c>
      <c r="F117" s="1">
        <v>3.0</v>
      </c>
      <c r="G117" s="1"/>
    </row>
    <row r="118">
      <c r="A118" s="17" t="s">
        <v>474</v>
      </c>
      <c r="B118" s="15">
        <f t="shared" ref="B118:F118" si="3">SUM(B119:B121)</f>
        <v>10</v>
      </c>
      <c r="C118" s="15">
        <f t="shared" si="3"/>
        <v>6</v>
      </c>
      <c r="D118" s="15">
        <f t="shared" si="3"/>
        <v>4</v>
      </c>
      <c r="E118" s="15">
        <f t="shared" si="3"/>
        <v>0</v>
      </c>
      <c r="F118" s="15">
        <f t="shared" si="3"/>
        <v>7</v>
      </c>
      <c r="H118" s="1" t="s">
        <v>577</v>
      </c>
    </row>
    <row r="119">
      <c r="A119" s="1" t="s">
        <v>532</v>
      </c>
      <c r="B119" s="1">
        <v>7.0</v>
      </c>
      <c r="C119" s="1">
        <v>4.0</v>
      </c>
      <c r="D119" s="1">
        <v>3.0</v>
      </c>
      <c r="F119" s="1">
        <v>5.0</v>
      </c>
      <c r="H119" s="9" t="s">
        <v>488</v>
      </c>
    </row>
    <row r="120">
      <c r="A120" s="1" t="s">
        <v>578</v>
      </c>
      <c r="B120" s="1">
        <v>2.0</v>
      </c>
      <c r="C120" s="1">
        <v>2.0</v>
      </c>
      <c r="D120" s="1">
        <v>0.0</v>
      </c>
      <c r="F120" s="1">
        <v>2.0</v>
      </c>
      <c r="H120" s="7"/>
    </row>
    <row r="121">
      <c r="A121" s="1" t="s">
        <v>579</v>
      </c>
      <c r="B121" s="1">
        <v>1.0</v>
      </c>
      <c r="C121" s="1">
        <v>0.0</v>
      </c>
      <c r="D121" s="1">
        <v>1.0</v>
      </c>
      <c r="F121" s="1">
        <v>0.0</v>
      </c>
      <c r="H121" s="9" t="s">
        <v>580</v>
      </c>
    </row>
    <row r="122">
      <c r="A122" s="14" t="s">
        <v>581</v>
      </c>
      <c r="B122" s="15"/>
      <c r="C122" s="15"/>
      <c r="D122" s="15"/>
      <c r="E122" s="15"/>
      <c r="F122" s="15"/>
    </row>
    <row r="123">
      <c r="A123" s="1" t="s">
        <v>582</v>
      </c>
    </row>
    <row r="124">
      <c r="A124" s="1" t="s">
        <v>583</v>
      </c>
      <c r="H124" s="1" t="s">
        <v>584</v>
      </c>
    </row>
    <row r="125">
      <c r="A125" s="1" t="s">
        <v>585</v>
      </c>
      <c r="B125" s="1">
        <v>1.0</v>
      </c>
      <c r="C125" s="1">
        <v>1.0</v>
      </c>
      <c r="D125" s="1">
        <v>0.0</v>
      </c>
      <c r="F125" s="1">
        <v>2.0</v>
      </c>
      <c r="G125" s="18"/>
      <c r="H125" s="9" t="s">
        <v>534</v>
      </c>
    </row>
    <row r="126">
      <c r="A126" s="1" t="s">
        <v>586</v>
      </c>
      <c r="B126" s="1">
        <v>1.0</v>
      </c>
      <c r="C126" s="1">
        <v>1.0</v>
      </c>
      <c r="D126" s="1">
        <v>0.0</v>
      </c>
      <c r="F126" s="1">
        <v>2.0</v>
      </c>
      <c r="G126" s="18"/>
      <c r="H126" s="9" t="s">
        <v>573</v>
      </c>
    </row>
    <row r="127">
      <c r="A127" s="1" t="s">
        <v>587</v>
      </c>
      <c r="B127" s="1">
        <v>2.0</v>
      </c>
      <c r="C127" s="1">
        <v>2.0</v>
      </c>
      <c r="D127" s="1">
        <v>0.0</v>
      </c>
      <c r="F127" s="1">
        <v>14.0</v>
      </c>
      <c r="G127" s="18"/>
      <c r="H127" s="9" t="s">
        <v>538</v>
      </c>
    </row>
    <row r="128">
      <c r="A128" s="1" t="s">
        <v>588</v>
      </c>
      <c r="B128" s="1">
        <v>2.0</v>
      </c>
      <c r="C128" s="1">
        <v>2.0</v>
      </c>
      <c r="D128" s="1">
        <v>0.0</v>
      </c>
      <c r="F128" s="1"/>
      <c r="G128" s="18"/>
      <c r="H128" s="9" t="s">
        <v>589</v>
      </c>
    </row>
    <row r="129">
      <c r="A129" s="1" t="s">
        <v>590</v>
      </c>
      <c r="G129" s="18"/>
    </row>
    <row r="130">
      <c r="A130" s="14" t="s">
        <v>591</v>
      </c>
      <c r="B130" s="14">
        <v>1.0</v>
      </c>
      <c r="C130" s="14">
        <v>1.0</v>
      </c>
      <c r="D130" s="14">
        <v>0.0</v>
      </c>
      <c r="E130" s="15"/>
      <c r="F130" s="14">
        <v>2.0</v>
      </c>
      <c r="G130" s="18"/>
    </row>
    <row r="131">
      <c r="A131" s="1" t="s">
        <v>592</v>
      </c>
      <c r="B131" s="1">
        <v>1.0</v>
      </c>
      <c r="C131" s="1">
        <v>1.0</v>
      </c>
      <c r="D131" s="1">
        <v>0.0</v>
      </c>
      <c r="F131" s="1">
        <v>2.0</v>
      </c>
      <c r="G131" s="18"/>
    </row>
    <row r="132">
      <c r="A132" s="14" t="s">
        <v>593</v>
      </c>
      <c r="B132" s="14">
        <v>2.0</v>
      </c>
      <c r="C132" s="14">
        <v>0.0</v>
      </c>
      <c r="D132" s="14">
        <v>2.0</v>
      </c>
      <c r="E132" s="15"/>
      <c r="F132" s="14">
        <v>4.0</v>
      </c>
    </row>
    <row r="133">
      <c r="A133" s="1" t="s">
        <v>527</v>
      </c>
      <c r="B133" s="1">
        <v>2.0</v>
      </c>
      <c r="C133" s="1">
        <v>0.0</v>
      </c>
      <c r="D133" s="1">
        <v>2.0</v>
      </c>
      <c r="F133" s="1">
        <v>4.0</v>
      </c>
      <c r="G133" s="18"/>
    </row>
    <row r="134">
      <c r="G134" s="18"/>
    </row>
    <row r="135">
      <c r="G135" s="18"/>
    </row>
    <row r="136">
      <c r="G136" s="18"/>
    </row>
    <row r="137">
      <c r="G137" s="18"/>
    </row>
    <row r="139">
      <c r="A139" s="19"/>
    </row>
    <row r="142">
      <c r="B142" s="1" t="s">
        <v>594</v>
      </c>
      <c r="C142" s="1" t="s">
        <v>502</v>
      </c>
      <c r="D142" s="1" t="s">
        <v>476</v>
      </c>
      <c r="E142" s="1" t="s">
        <v>569</v>
      </c>
      <c r="F142" s="1" t="s">
        <v>570</v>
      </c>
      <c r="G142" s="20" t="s">
        <v>595</v>
      </c>
      <c r="H142" s="21" t="s">
        <v>596</v>
      </c>
      <c r="I142" s="21" t="s">
        <v>597</v>
      </c>
    </row>
    <row r="143">
      <c r="A143" s="14" t="s">
        <v>581</v>
      </c>
      <c r="B143" s="15"/>
      <c r="C143" s="15"/>
      <c r="D143" s="15"/>
      <c r="E143" s="15"/>
      <c r="F143" s="15"/>
    </row>
    <row r="144">
      <c r="A144" s="17" t="s">
        <v>474</v>
      </c>
      <c r="B144" s="15">
        <v>10.0</v>
      </c>
      <c r="C144" s="15">
        <v>6.0</v>
      </c>
      <c r="D144" s="15">
        <v>4.0</v>
      </c>
      <c r="E144" s="15">
        <f t="shared" ref="E144:E145" si="4">F144-C144</f>
        <v>1</v>
      </c>
      <c r="F144" s="15">
        <v>7.0</v>
      </c>
      <c r="G144" s="22">
        <f t="shared" ref="G144:G145" si="5">C144/(D144+C144)</f>
        <v>0.6</v>
      </c>
      <c r="H144" s="2">
        <f t="shared" ref="H144:H145" si="6">D144/(D144+F144)</f>
        <v>0.3636363636</v>
      </c>
      <c r="I144" s="2">
        <f t="shared" ref="I144:I145" si="7">C144/(C144+E144)</f>
        <v>0.8571428571</v>
      </c>
    </row>
    <row r="145">
      <c r="A145" s="14" t="s">
        <v>572</v>
      </c>
      <c r="B145" s="15">
        <v>39.0</v>
      </c>
      <c r="C145" s="15">
        <v>23.0</v>
      </c>
      <c r="D145" s="15">
        <v>16.0</v>
      </c>
      <c r="E145" s="15">
        <f t="shared" si="4"/>
        <v>3</v>
      </c>
      <c r="F145" s="15">
        <v>26.0</v>
      </c>
      <c r="G145" s="22">
        <f t="shared" si="5"/>
        <v>0.5897435897</v>
      </c>
      <c r="H145" s="2">
        <f t="shared" si="6"/>
        <v>0.380952381</v>
      </c>
      <c r="I145" s="2">
        <f t="shared" si="7"/>
        <v>0.8846153846</v>
      </c>
    </row>
    <row r="146">
      <c r="E146" s="15"/>
      <c r="G146" s="22"/>
    </row>
    <row r="147">
      <c r="E147" s="15"/>
      <c r="G147" s="22"/>
    </row>
    <row r="148">
      <c r="A148" s="1" t="s">
        <v>585</v>
      </c>
      <c r="B148" s="1">
        <v>1.0</v>
      </c>
      <c r="C148" s="1">
        <v>1.0</v>
      </c>
      <c r="D148" s="1">
        <v>0.0</v>
      </c>
      <c r="E148" s="15">
        <f t="shared" ref="E148:E149" si="8">F148-C148</f>
        <v>1</v>
      </c>
      <c r="F148" s="1">
        <v>2.0</v>
      </c>
      <c r="G148" s="22">
        <f t="shared" ref="G148:G149" si="9">C148/(D148+C148)</f>
        <v>1</v>
      </c>
      <c r="H148" s="2">
        <f t="shared" ref="H148:H149" si="10">D148/(D148+F148)</f>
        <v>0</v>
      </c>
      <c r="I148" s="2">
        <f t="shared" ref="I148:I149" si="11">C148/(C148+E148)</f>
        <v>0.5</v>
      </c>
    </row>
    <row r="149">
      <c r="A149" s="1" t="s">
        <v>587</v>
      </c>
      <c r="B149" s="1">
        <v>2.0</v>
      </c>
      <c r="C149" s="1">
        <v>2.0</v>
      </c>
      <c r="D149" s="1">
        <v>0.0</v>
      </c>
      <c r="E149" s="15">
        <f t="shared" si="8"/>
        <v>12</v>
      </c>
      <c r="F149" s="1">
        <v>14.0</v>
      </c>
      <c r="G149" s="22">
        <f t="shared" si="9"/>
        <v>1</v>
      </c>
      <c r="H149" s="2">
        <f t="shared" si="10"/>
        <v>0</v>
      </c>
      <c r="I149" s="2">
        <f t="shared" si="11"/>
        <v>0.1428571429</v>
      </c>
    </row>
    <row r="150">
      <c r="E150" s="15"/>
      <c r="G150" s="22"/>
    </row>
    <row r="151">
      <c r="A151" s="14" t="s">
        <v>591</v>
      </c>
      <c r="B151" s="14">
        <v>1.0</v>
      </c>
      <c r="C151" s="14">
        <v>1.0</v>
      </c>
      <c r="D151" s="14">
        <v>0.0</v>
      </c>
      <c r="E151" s="15">
        <f t="shared" ref="E151:E152" si="12">F151-C151</f>
        <v>1</v>
      </c>
      <c r="F151" s="14">
        <v>2.0</v>
      </c>
      <c r="G151" s="22">
        <f t="shared" ref="G151:G152" si="13">C151/(D151+C151)</f>
        <v>1</v>
      </c>
      <c r="H151" s="2">
        <f t="shared" ref="H151:H152" si="14">D151/(D151+F151)</f>
        <v>0</v>
      </c>
      <c r="I151" s="2">
        <f t="shared" ref="I151:I152" si="15">C151/(C151+E151)</f>
        <v>0.5</v>
      </c>
    </row>
    <row r="152">
      <c r="A152" s="14" t="s">
        <v>593</v>
      </c>
      <c r="B152" s="14">
        <v>2.0</v>
      </c>
      <c r="C152" s="14">
        <v>0.0</v>
      </c>
      <c r="D152" s="14">
        <v>2.0</v>
      </c>
      <c r="E152" s="15">
        <f t="shared" si="12"/>
        <v>4</v>
      </c>
      <c r="F152" s="14">
        <v>4.0</v>
      </c>
      <c r="G152" s="22">
        <f t="shared" si="13"/>
        <v>0</v>
      </c>
      <c r="H152" s="2">
        <f t="shared" si="14"/>
        <v>0.3333333333</v>
      </c>
      <c r="I152" s="2">
        <f t="shared" si="15"/>
        <v>0</v>
      </c>
    </row>
    <row r="153">
      <c r="E153" s="15"/>
      <c r="G153" s="2">
        <f t="shared" ref="G153:I153" si="16">SUM(G144:G152)/6</f>
        <v>0.6982905983</v>
      </c>
      <c r="H153" s="2">
        <f t="shared" si="16"/>
        <v>0.1796536797</v>
      </c>
      <c r="I153" s="2">
        <f t="shared" si="16"/>
        <v>0.4807692308</v>
      </c>
    </row>
    <row r="159">
      <c r="A159" s="14"/>
      <c r="B159" s="20" t="s">
        <v>595</v>
      </c>
      <c r="C159" s="21" t="s">
        <v>596</v>
      </c>
      <c r="D159" s="21" t="s">
        <v>597</v>
      </c>
    </row>
    <row r="160">
      <c r="A160" s="17" t="s">
        <v>598</v>
      </c>
      <c r="B160" s="23">
        <v>0.6</v>
      </c>
      <c r="C160" s="23">
        <v>0.36363636363636365</v>
      </c>
      <c r="D160" s="23">
        <v>0.8571428571428571</v>
      </c>
    </row>
    <row r="161">
      <c r="A161" s="14" t="s">
        <v>426</v>
      </c>
      <c r="B161" s="23">
        <v>0.5897435897435898</v>
      </c>
      <c r="C161" s="23">
        <v>0.38095238095238093</v>
      </c>
      <c r="D161" s="23">
        <v>0.8846153846153846</v>
      </c>
    </row>
    <row r="162">
      <c r="A162" s="1" t="s">
        <v>599</v>
      </c>
      <c r="B162" s="23">
        <v>1.0</v>
      </c>
      <c r="C162" s="23">
        <v>0.0</v>
      </c>
      <c r="D162" s="23">
        <v>0.5</v>
      </c>
    </row>
    <row r="163">
      <c r="A163" s="1" t="s">
        <v>600</v>
      </c>
      <c r="B163" s="23">
        <v>1.0</v>
      </c>
      <c r="C163" s="23">
        <v>0.0</v>
      </c>
      <c r="D163" s="23">
        <v>0.14285714285714285</v>
      </c>
    </row>
    <row r="164">
      <c r="A164" s="14" t="s">
        <v>601</v>
      </c>
      <c r="B164" s="23">
        <v>1.0</v>
      </c>
      <c r="C164" s="23">
        <v>0.0</v>
      </c>
      <c r="D164" s="23">
        <v>0.5</v>
      </c>
    </row>
    <row r="165">
      <c r="A165" s="14" t="s">
        <v>602</v>
      </c>
      <c r="B165" s="23">
        <v>0.0</v>
      </c>
      <c r="C165" s="23">
        <v>0.3333333333333333</v>
      </c>
      <c r="D165" s="23">
        <v>0.0</v>
      </c>
    </row>
  </sheetData>
  <hyperlinks>
    <hyperlink r:id="rId1" location="L69" ref="H25"/>
    <hyperlink r:id="rId2" location="L72" ref="H26"/>
    <hyperlink r:id="rId3" location="L51" ref="H27"/>
    <hyperlink r:id="rId4" location="L57" ref="H28"/>
    <hyperlink r:id="rId5" location="L44" ref="H29"/>
    <hyperlink r:id="rId6" location="L89" ref="H30"/>
    <hyperlink r:id="rId7" location="L97" ref="H34"/>
    <hyperlink r:id="rId8" location="L97" ref="H36"/>
    <hyperlink r:id="rId9" location="L97" ref="H37"/>
    <hyperlink r:id="rId10" location="L67" ref="H38"/>
    <hyperlink r:id="rId11" location="L67" ref="H39"/>
    <hyperlink r:id="rId12" location="L67" ref="H40"/>
    <hyperlink r:id="rId13" location="L89" ref="H41"/>
    <hyperlink r:id="rId14" location="L39" ref="H42"/>
    <hyperlink r:id="rId15" location="L36" ref="H43"/>
    <hyperlink r:id="rId16" location="L39" ref="H44"/>
    <hyperlink r:id="rId17" location="L57" ref="H45"/>
    <hyperlink r:id="rId18" location="L137" ref="H48"/>
    <hyperlink r:id="rId19" location="L180" ref="H49"/>
    <hyperlink r:id="rId20" location="L76" ref="H53"/>
    <hyperlink r:id="rId21" location="L74" ref="H54"/>
    <hyperlink r:id="rId22" location="L96" ref="H55"/>
    <hyperlink r:id="rId23" location="L18" ref="H59"/>
    <hyperlink r:id="rId24" location="L4" ref="H61"/>
    <hyperlink r:id="rId25" location="L4" ref="H62"/>
    <hyperlink r:id="rId26" location="L57" ref="H63"/>
    <hyperlink r:id="rId27" location="L6" ref="H64"/>
    <hyperlink r:id="rId28" location="L63" ref="H65"/>
    <hyperlink r:id="rId29" location="L41" ref="H66"/>
    <hyperlink r:id="rId30" location="L40" ref="H67"/>
    <hyperlink r:id="rId31" location="L57" ref="H68"/>
    <hyperlink r:id="rId32" location="L78" ref="H69"/>
    <hyperlink r:id="rId33" location="L38" ref="H70"/>
    <hyperlink r:id="rId34" location="L57" ref="H73"/>
    <hyperlink r:id="rId35" location="L53" ref="H77"/>
    <hyperlink r:id="rId36" location="L52" ref="H78"/>
    <hyperlink r:id="rId37" location="L40" ref="H79"/>
    <hyperlink r:id="rId38" location="L17" ref="H80"/>
    <hyperlink r:id="rId39" location="L55" ref="H81"/>
    <hyperlink r:id="rId40" location="L98" ref="H89"/>
    <hyperlink r:id="rId41" location="L39" ref="H90"/>
    <hyperlink r:id="rId42" location="L89" ref="H91"/>
    <hyperlink r:id="rId43" location="L1740" ref="H100"/>
    <hyperlink r:id="rId44" location="L55" ref="H105"/>
    <hyperlink r:id="rId45" location="L55" ref="H108"/>
    <hyperlink r:id="rId46" location="L78" ref="H113"/>
    <hyperlink r:id="rId47" location="L203" ref="H114"/>
    <hyperlink r:id="rId48" location="L107" ref="H115"/>
    <hyperlink r:id="rId49" location="L137" ref="H119"/>
    <hyperlink r:id="rId50" location="L203" ref="H121"/>
    <hyperlink r:id="rId51" location="L53" ref="H125"/>
    <hyperlink r:id="rId52" location="L52" ref="H126"/>
    <hyperlink r:id="rId53" location="L40" ref="H127"/>
    <hyperlink r:id="rId54" location="L17" ref="H128"/>
  </hyperlinks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6.25"/>
  </cols>
  <sheetData>
    <row r="1">
      <c r="B1" s="21" t="s">
        <v>603</v>
      </c>
      <c r="C1" s="21" t="s">
        <v>604</v>
      </c>
      <c r="D1" s="21" t="s">
        <v>605</v>
      </c>
      <c r="E1" s="21" t="s">
        <v>606</v>
      </c>
      <c r="M1" s="1" t="s">
        <v>607</v>
      </c>
      <c r="N1" s="1" t="s">
        <v>594</v>
      </c>
      <c r="O1" s="1" t="s">
        <v>476</v>
      </c>
      <c r="P1" s="1" t="s">
        <v>502</v>
      </c>
      <c r="Q1" s="1" t="s">
        <v>595</v>
      </c>
    </row>
    <row r="2">
      <c r="A2" s="1" t="s">
        <v>607</v>
      </c>
      <c r="B2" s="4">
        <v>1.5529411764705883</v>
      </c>
      <c r="C2" s="4">
        <v>1.2166666666666666</v>
      </c>
      <c r="D2" s="4">
        <v>1.0315789473684212</v>
      </c>
      <c r="E2" s="4">
        <v>0.7862068965517242</v>
      </c>
      <c r="H2" s="1" t="s">
        <v>608</v>
      </c>
      <c r="I2" s="1" t="s">
        <v>609</v>
      </c>
      <c r="J2" s="1" t="s">
        <v>610</v>
      </c>
      <c r="M2" s="14" t="s">
        <v>426</v>
      </c>
      <c r="N2" s="15">
        <f t="shared" ref="N2:P2" si="1">SUM(N3:N4)</f>
        <v>3</v>
      </c>
      <c r="O2" s="15">
        <f t="shared" si="1"/>
        <v>2</v>
      </c>
      <c r="P2" s="15">
        <f t="shared" si="1"/>
        <v>1</v>
      </c>
      <c r="Q2" s="15">
        <f>P2/(P2+O2)</f>
        <v>0.3333333333</v>
      </c>
      <c r="R2" s="15"/>
    </row>
    <row r="3">
      <c r="A3" s="1" t="s">
        <v>611</v>
      </c>
      <c r="B3" s="4">
        <v>1.7903225806451613</v>
      </c>
      <c r="C3" s="4">
        <v>2.6166666666666667</v>
      </c>
      <c r="D3" s="4">
        <v>0.9166666666666666</v>
      </c>
      <c r="E3" s="4">
        <v>0.7632508833922261</v>
      </c>
      <c r="H3" s="1" t="s">
        <v>73</v>
      </c>
      <c r="I3" s="1" t="s">
        <v>612</v>
      </c>
      <c r="J3" s="1" t="s">
        <v>612</v>
      </c>
      <c r="M3" s="1" t="s">
        <v>16</v>
      </c>
      <c r="N3" s="1">
        <v>2.0</v>
      </c>
      <c r="O3" s="1">
        <v>2.0</v>
      </c>
      <c r="P3" s="1">
        <v>0.0</v>
      </c>
      <c r="Q3" s="15"/>
    </row>
    <row r="4">
      <c r="H4" s="1" t="s">
        <v>237</v>
      </c>
      <c r="I4" s="1" t="s">
        <v>612</v>
      </c>
      <c r="J4" s="1" t="s">
        <v>612</v>
      </c>
      <c r="M4" s="1" t="s">
        <v>613</v>
      </c>
      <c r="N4" s="1">
        <v>1.0</v>
      </c>
      <c r="O4" s="1">
        <v>0.0</v>
      </c>
      <c r="P4" s="1">
        <v>1.0</v>
      </c>
      <c r="Q4" s="15"/>
    </row>
    <row r="5">
      <c r="H5" s="1" t="s">
        <v>167</v>
      </c>
      <c r="I5" s="1" t="s">
        <v>612</v>
      </c>
      <c r="J5" s="1" t="s">
        <v>612</v>
      </c>
      <c r="M5" s="14" t="s">
        <v>614</v>
      </c>
      <c r="Q5" s="15"/>
    </row>
    <row r="6">
      <c r="H6" s="1" t="s">
        <v>244</v>
      </c>
      <c r="I6" s="1" t="s">
        <v>612</v>
      </c>
      <c r="J6" s="1" t="s">
        <v>612</v>
      </c>
      <c r="M6" s="14" t="s">
        <v>615</v>
      </c>
      <c r="N6" s="14">
        <v>21.0</v>
      </c>
      <c r="O6" s="14">
        <v>20.0</v>
      </c>
      <c r="P6" s="14">
        <v>1.0</v>
      </c>
      <c r="Q6" s="15">
        <f t="shared" ref="Q6:Q7" si="2">P6/(P6+O6)</f>
        <v>0.04761904762</v>
      </c>
    </row>
    <row r="7">
      <c r="H7" s="1" t="s">
        <v>267</v>
      </c>
      <c r="I7" s="1" t="s">
        <v>612</v>
      </c>
      <c r="J7" s="1" t="s">
        <v>612</v>
      </c>
      <c r="M7" s="24" t="s">
        <v>616</v>
      </c>
      <c r="N7" s="14">
        <v>6.0</v>
      </c>
      <c r="O7" s="14">
        <v>0.0</v>
      </c>
      <c r="P7" s="14">
        <v>6.0</v>
      </c>
      <c r="Q7" s="15">
        <f t="shared" si="2"/>
        <v>1</v>
      </c>
    </row>
    <row r="8">
      <c r="H8" s="1" t="s">
        <v>283</v>
      </c>
      <c r="I8" s="1" t="s">
        <v>612</v>
      </c>
      <c r="J8" s="1" t="s">
        <v>612</v>
      </c>
      <c r="M8" s="1" t="s">
        <v>617</v>
      </c>
      <c r="N8" s="1">
        <v>1.0</v>
      </c>
      <c r="O8" s="1">
        <v>0.0</v>
      </c>
      <c r="P8" s="1">
        <v>1.0</v>
      </c>
      <c r="Q8" s="15"/>
    </row>
    <row r="9">
      <c r="H9" s="1" t="s">
        <v>281</v>
      </c>
      <c r="I9" s="1" t="s">
        <v>612</v>
      </c>
      <c r="J9" s="1" t="s">
        <v>618</v>
      </c>
      <c r="M9" s="14" t="s">
        <v>619</v>
      </c>
      <c r="N9" s="14">
        <f t="shared" ref="N9:P9" si="3">SUM(N10:N13)</f>
        <v>54</v>
      </c>
      <c r="O9" s="14">
        <f t="shared" si="3"/>
        <v>43</v>
      </c>
      <c r="P9" s="14">
        <f t="shared" si="3"/>
        <v>11</v>
      </c>
      <c r="Q9" s="15">
        <f>P9/(P9+O9)</f>
        <v>0.2037037037</v>
      </c>
    </row>
    <row r="10">
      <c r="H10" s="1" t="s">
        <v>16</v>
      </c>
      <c r="I10" s="1" t="s">
        <v>618</v>
      </c>
      <c r="J10" s="1" t="s">
        <v>612</v>
      </c>
      <c r="M10" s="1" t="s">
        <v>620</v>
      </c>
      <c r="N10" s="1">
        <v>11.0</v>
      </c>
      <c r="O10" s="1">
        <v>0.0</v>
      </c>
      <c r="P10" s="1">
        <v>11.0</v>
      </c>
      <c r="Q10" s="15"/>
    </row>
    <row r="11">
      <c r="H11" s="1" t="s">
        <v>202</v>
      </c>
      <c r="I11" s="1" t="s">
        <v>612</v>
      </c>
      <c r="J11" s="1" t="s">
        <v>618</v>
      </c>
      <c r="M11" s="1" t="s">
        <v>244</v>
      </c>
      <c r="N11" s="1">
        <v>21.0</v>
      </c>
      <c r="O11" s="1">
        <v>21.0</v>
      </c>
      <c r="P11" s="1">
        <v>0.0</v>
      </c>
      <c r="Q11" s="15"/>
    </row>
    <row r="12">
      <c r="M12" s="1" t="s">
        <v>621</v>
      </c>
      <c r="N12" s="1">
        <v>11.0</v>
      </c>
      <c r="O12" s="1">
        <v>11.0</v>
      </c>
      <c r="P12" s="1">
        <v>0.0</v>
      </c>
      <c r="Q12" s="15"/>
    </row>
    <row r="13">
      <c r="M13" s="1" t="s">
        <v>622</v>
      </c>
      <c r="N13" s="1">
        <v>11.0</v>
      </c>
      <c r="O13" s="1">
        <v>11.0</v>
      </c>
      <c r="P13" s="1">
        <v>0.0</v>
      </c>
      <c r="Q13" s="15"/>
    </row>
    <row r="14">
      <c r="M14" s="25" t="s">
        <v>623</v>
      </c>
      <c r="N14" s="14">
        <v>4.0</v>
      </c>
      <c r="O14" s="14">
        <v>0.0</v>
      </c>
      <c r="P14" s="14">
        <v>4.0</v>
      </c>
      <c r="Q14" s="15">
        <f>P14/(P14+O14)</f>
        <v>1</v>
      </c>
    </row>
    <row r="15">
      <c r="M15" s="1" t="s">
        <v>624</v>
      </c>
      <c r="N15" s="14">
        <v>2.0</v>
      </c>
      <c r="O15" s="14">
        <v>0.0</v>
      </c>
      <c r="P15" s="14">
        <v>2.0</v>
      </c>
      <c r="Q15" s="15"/>
    </row>
    <row r="16">
      <c r="M16" s="3" t="s">
        <v>617</v>
      </c>
      <c r="N16" s="1">
        <v>2.0</v>
      </c>
      <c r="O16" s="1">
        <v>0.0</v>
      </c>
      <c r="P16" s="1">
        <v>2.0</v>
      </c>
      <c r="Q16" s="15"/>
    </row>
    <row r="18">
      <c r="M18" s="26"/>
      <c r="N18" s="14"/>
      <c r="O18" s="14"/>
      <c r="P18" s="14"/>
    </row>
    <row r="19">
      <c r="N19" s="14"/>
      <c r="O19" s="14"/>
      <c r="P19" s="14"/>
    </row>
    <row r="20">
      <c r="M20" s="3"/>
    </row>
    <row r="24">
      <c r="N24" s="1" t="s">
        <v>611</v>
      </c>
      <c r="O24" s="1" t="s">
        <v>625</v>
      </c>
    </row>
    <row r="25">
      <c r="M25" s="14" t="s">
        <v>426</v>
      </c>
      <c r="N25" s="23">
        <v>0.3333333333333333</v>
      </c>
      <c r="O25" s="27">
        <v>1.0</v>
      </c>
    </row>
    <row r="26">
      <c r="M26" s="14" t="s">
        <v>614</v>
      </c>
      <c r="N26" s="23">
        <v>0.047619047619047616</v>
      </c>
      <c r="O26" s="27">
        <v>1.0</v>
      </c>
    </row>
    <row r="27">
      <c r="M27" s="14" t="s">
        <v>619</v>
      </c>
      <c r="N27" s="23">
        <v>0.2037037037037037</v>
      </c>
      <c r="O27" s="27">
        <v>0.2608695652</v>
      </c>
    </row>
    <row r="28">
      <c r="M28" s="25" t="s">
        <v>623</v>
      </c>
      <c r="N28" s="28">
        <v>1.0</v>
      </c>
      <c r="O28" s="27">
        <v>0.0</v>
      </c>
    </row>
    <row r="29">
      <c r="M29" s="24" t="s">
        <v>616</v>
      </c>
      <c r="N29" s="28">
        <v>1.0</v>
      </c>
      <c r="O29" s="28">
        <v>0.0</v>
      </c>
      <c r="P29" s="14"/>
      <c r="Q29" s="15"/>
    </row>
    <row r="30">
      <c r="L30" s="14"/>
      <c r="M30" s="14"/>
      <c r="N30" s="14"/>
      <c r="O30" s="14"/>
      <c r="P30" s="15"/>
    </row>
    <row r="41">
      <c r="M41" s="14" t="s">
        <v>426</v>
      </c>
      <c r="N41" s="1">
        <v>1.0</v>
      </c>
    </row>
    <row r="42">
      <c r="M42" s="14" t="s">
        <v>619</v>
      </c>
      <c r="N42" s="1">
        <v>0.2608695652</v>
      </c>
    </row>
    <row r="43">
      <c r="M43" s="14" t="s">
        <v>626</v>
      </c>
      <c r="N43" s="1">
        <v>0.0</v>
      </c>
    </row>
    <row r="44">
      <c r="M44" s="29" t="s">
        <v>614</v>
      </c>
      <c r="N44" s="1">
        <v>1.0</v>
      </c>
    </row>
  </sheetData>
  <hyperlinks>
    <hyperlink r:id="rId1" ref="M7"/>
    <hyperlink r:id="rId2" ref="M14"/>
    <hyperlink r:id="rId3" ref="M28"/>
    <hyperlink r:id="rId4" ref="M29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" t="s">
        <v>626</v>
      </c>
      <c r="E9" s="1" t="s">
        <v>426</v>
      </c>
      <c r="F9" s="1" t="s">
        <v>619</v>
      </c>
      <c r="G9" s="1" t="s">
        <v>614</v>
      </c>
      <c r="H9" s="1" t="s">
        <v>598</v>
      </c>
      <c r="I9" s="1" t="s">
        <v>599</v>
      </c>
      <c r="J9" s="1" t="s">
        <v>601</v>
      </c>
    </row>
    <row r="10">
      <c r="C10" s="21" t="s">
        <v>627</v>
      </c>
      <c r="D10" s="27"/>
      <c r="E10" s="23">
        <v>0.5897435897435898</v>
      </c>
      <c r="G10" s="23">
        <v>1.0</v>
      </c>
      <c r="H10" s="23">
        <v>0.6</v>
      </c>
      <c r="I10" s="23">
        <v>1.0</v>
      </c>
      <c r="J10" s="23">
        <v>1.0</v>
      </c>
    </row>
    <row r="11">
      <c r="C11" s="21" t="s">
        <v>607</v>
      </c>
      <c r="D11" s="27">
        <v>0.0</v>
      </c>
      <c r="E11" s="27">
        <v>1.0</v>
      </c>
      <c r="F11" s="27">
        <v>0.2608695652</v>
      </c>
      <c r="G11" s="27">
        <v>1.0</v>
      </c>
    </row>
    <row r="12">
      <c r="C12" s="30" t="s">
        <v>611</v>
      </c>
      <c r="D12" s="27">
        <v>1.0</v>
      </c>
      <c r="E12" s="23">
        <v>0.3333333333333333</v>
      </c>
      <c r="F12" s="23">
        <v>0.2037037037037037</v>
      </c>
      <c r="G12" s="23">
        <v>0.047619047619047616</v>
      </c>
      <c r="I12" s="27">
        <v>1.0</v>
      </c>
    </row>
    <row r="13">
      <c r="D13" s="27"/>
      <c r="E13" s="27"/>
      <c r="F13" s="27"/>
      <c r="G13" s="27"/>
    </row>
    <row r="14">
      <c r="D14" s="1" t="s">
        <v>595</v>
      </c>
    </row>
    <row r="15">
      <c r="C15" s="1" t="s">
        <v>628</v>
      </c>
      <c r="D15" s="23">
        <v>0.5652173913</v>
      </c>
    </row>
    <row r="16">
      <c r="C16" s="1" t="s">
        <v>611</v>
      </c>
      <c r="D16" s="23">
        <v>0.5169312169312169</v>
      </c>
    </row>
    <row r="17">
      <c r="C17" s="1" t="s">
        <v>627</v>
      </c>
      <c r="D17" s="23">
        <v>0.837948717948718</v>
      </c>
    </row>
    <row r="23">
      <c r="C23" s="1" t="s">
        <v>610</v>
      </c>
      <c r="E23" s="1" t="s">
        <v>595</v>
      </c>
    </row>
    <row r="24">
      <c r="D24" s="1" t="s">
        <v>426</v>
      </c>
      <c r="E24" s="23">
        <v>0.3333333333333333</v>
      </c>
    </row>
    <row r="25">
      <c r="D25" s="1" t="s">
        <v>614</v>
      </c>
      <c r="E25" s="23">
        <v>0.047619047619047616</v>
      </c>
    </row>
    <row r="26">
      <c r="D26" s="1" t="s">
        <v>619</v>
      </c>
      <c r="E26" s="23">
        <v>0.2037037037037037</v>
      </c>
    </row>
    <row r="27">
      <c r="D27" s="1" t="s">
        <v>626</v>
      </c>
      <c r="E27" s="27">
        <v>1.0</v>
      </c>
    </row>
    <row r="28">
      <c r="D28" s="1" t="s">
        <v>599</v>
      </c>
      <c r="E28" s="27">
        <v>1.0</v>
      </c>
    </row>
    <row r="29">
      <c r="E29" s="23">
        <f>SUM(E24:E28)/5</f>
        <v>0.5169312169</v>
      </c>
    </row>
    <row r="32">
      <c r="C32" s="1" t="s">
        <v>627</v>
      </c>
      <c r="D32" s="1"/>
      <c r="E32" s="31" t="s">
        <v>595</v>
      </c>
    </row>
    <row r="33">
      <c r="D33" s="1" t="s">
        <v>598</v>
      </c>
      <c r="E33" s="23">
        <v>0.6</v>
      </c>
      <c r="F33" s="23"/>
      <c r="G33" s="23"/>
    </row>
    <row r="34">
      <c r="D34" s="1" t="s">
        <v>426</v>
      </c>
      <c r="E34" s="23">
        <v>0.5897435897435898</v>
      </c>
      <c r="F34" s="23"/>
      <c r="G34" s="23"/>
    </row>
    <row r="35">
      <c r="D35" s="1" t="s">
        <v>599</v>
      </c>
      <c r="E35" s="23">
        <v>1.0</v>
      </c>
      <c r="F35" s="23"/>
      <c r="G35" s="23"/>
    </row>
    <row r="36">
      <c r="D36" s="1" t="s">
        <v>600</v>
      </c>
      <c r="E36" s="23">
        <v>1.0</v>
      </c>
      <c r="F36" s="23"/>
      <c r="G36" s="23"/>
    </row>
    <row r="37">
      <c r="D37" s="1" t="s">
        <v>601</v>
      </c>
      <c r="E37" s="23">
        <v>1.0</v>
      </c>
      <c r="F37" s="23"/>
      <c r="G37" s="23"/>
    </row>
    <row r="38">
      <c r="E38" s="23">
        <f>SUM(E33:E37)/5</f>
        <v>0.8379487179</v>
      </c>
      <c r="F38" s="23"/>
      <c r="G38" s="23"/>
    </row>
    <row r="39">
      <c r="C39" s="1" t="s">
        <v>607</v>
      </c>
    </row>
    <row r="40">
      <c r="D40" s="14" t="s">
        <v>426</v>
      </c>
      <c r="E40" s="27">
        <v>1.0</v>
      </c>
    </row>
    <row r="41">
      <c r="D41" s="14" t="s">
        <v>619</v>
      </c>
      <c r="E41" s="27">
        <v>0.2608695652</v>
      </c>
    </row>
    <row r="42">
      <c r="D42" s="14" t="s">
        <v>626</v>
      </c>
      <c r="E42" s="27">
        <v>0.0</v>
      </c>
    </row>
    <row r="43">
      <c r="D43" s="29" t="s">
        <v>614</v>
      </c>
      <c r="E43" s="27">
        <v>1.0</v>
      </c>
    </row>
    <row r="44">
      <c r="E44" s="23">
        <f>SUM(E40:E43)/4</f>
        <v>0.5652173913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2">
      <c r="A2" s="1" t="s">
        <v>629</v>
      </c>
      <c r="B2" s="1" t="s">
        <v>594</v>
      </c>
      <c r="C2" s="1" t="s">
        <v>476</v>
      </c>
      <c r="D2" s="1" t="s">
        <v>502</v>
      </c>
      <c r="E2" s="1" t="s">
        <v>595</v>
      </c>
    </row>
    <row r="3">
      <c r="A3" s="14" t="s">
        <v>426</v>
      </c>
      <c r="B3" s="2">
        <f>SUM(B4)</f>
        <v>2</v>
      </c>
      <c r="C3" s="1">
        <v>0.0</v>
      </c>
      <c r="D3" s="1">
        <v>2.0</v>
      </c>
      <c r="E3" s="2">
        <f>D3/(D3+C3)</f>
        <v>1</v>
      </c>
    </row>
    <row r="4">
      <c r="A4" s="1" t="s">
        <v>630</v>
      </c>
      <c r="B4" s="1">
        <v>2.0</v>
      </c>
    </row>
    <row r="5">
      <c r="A5" s="14" t="s">
        <v>619</v>
      </c>
      <c r="B5" s="2">
        <f t="shared" ref="B5:D5" si="1">SUM(B6:B11)</f>
        <v>31</v>
      </c>
      <c r="C5" s="2">
        <f t="shared" si="1"/>
        <v>22</v>
      </c>
      <c r="D5" s="2">
        <f t="shared" si="1"/>
        <v>8</v>
      </c>
      <c r="E5" s="2">
        <f>D5/(D5+C5)</f>
        <v>0.2666666667</v>
      </c>
    </row>
    <row r="6">
      <c r="A6" s="1" t="s">
        <v>631</v>
      </c>
      <c r="B6" s="1">
        <v>6.0</v>
      </c>
      <c r="C6" s="1">
        <v>0.0</v>
      </c>
      <c r="D6" s="1">
        <v>6.0</v>
      </c>
    </row>
    <row r="7">
      <c r="A7" s="1" t="s">
        <v>632</v>
      </c>
      <c r="B7" s="1">
        <v>4.0</v>
      </c>
      <c r="C7" s="1">
        <v>4.0</v>
      </c>
      <c r="D7" s="1">
        <v>0.0</v>
      </c>
    </row>
    <row r="8">
      <c r="A8" s="1" t="s">
        <v>622</v>
      </c>
      <c r="B8" s="1">
        <v>6.0</v>
      </c>
      <c r="C8" s="1">
        <v>6.0</v>
      </c>
      <c r="D8" s="1">
        <v>0.0</v>
      </c>
    </row>
    <row r="9">
      <c r="A9" s="1" t="s">
        <v>633</v>
      </c>
      <c r="B9" s="1">
        <v>7.0</v>
      </c>
      <c r="C9" s="1">
        <v>7.0</v>
      </c>
    </row>
    <row r="10">
      <c r="A10" s="1" t="s">
        <v>237</v>
      </c>
      <c r="B10" s="1">
        <v>2.0</v>
      </c>
      <c r="C10" s="1">
        <v>0.0</v>
      </c>
      <c r="D10" s="1">
        <v>2.0</v>
      </c>
    </row>
    <row r="11">
      <c r="A11" s="1" t="s">
        <v>622</v>
      </c>
      <c r="B11" s="1">
        <v>6.0</v>
      </c>
      <c r="C11" s="1">
        <v>5.0</v>
      </c>
      <c r="D11" s="1">
        <v>0.0</v>
      </c>
    </row>
    <row r="12">
      <c r="A12" s="14" t="s">
        <v>626</v>
      </c>
      <c r="B12" s="2">
        <f t="shared" ref="B12:D12" si="2">SUM(B13:B14)</f>
        <v>8</v>
      </c>
      <c r="C12" s="2">
        <f t="shared" si="2"/>
        <v>8</v>
      </c>
      <c r="D12" s="2">
        <f t="shared" si="2"/>
        <v>0</v>
      </c>
      <c r="E12" s="2">
        <f>D12/(D12+C12)</f>
        <v>0</v>
      </c>
    </row>
    <row r="13">
      <c r="A13" s="1" t="s">
        <v>615</v>
      </c>
      <c r="B13" s="1">
        <v>7.0</v>
      </c>
      <c r="C13" s="1">
        <v>7.0</v>
      </c>
      <c r="D13" s="1">
        <v>0.0</v>
      </c>
    </row>
    <row r="14">
      <c r="A14" s="1" t="s">
        <v>634</v>
      </c>
      <c r="B14" s="1">
        <v>1.0</v>
      </c>
      <c r="C14" s="1">
        <v>1.0</v>
      </c>
      <c r="D14" s="1">
        <v>0.0</v>
      </c>
    </row>
    <row r="15">
      <c r="A15" s="14"/>
    </row>
    <row r="18">
      <c r="A18" s="29" t="s">
        <v>614</v>
      </c>
      <c r="B18" s="2">
        <f t="shared" ref="B18:D18" si="3">SUM(B19)</f>
        <v>1</v>
      </c>
      <c r="C18" s="2">
        <f t="shared" si="3"/>
        <v>0</v>
      </c>
      <c r="D18" s="2">
        <f t="shared" si="3"/>
        <v>1</v>
      </c>
      <c r="E18" s="2">
        <f>D18/(D18+C18)</f>
        <v>1</v>
      </c>
    </row>
    <row r="19">
      <c r="A19" s="1" t="s">
        <v>635</v>
      </c>
      <c r="B19" s="1">
        <v>1.0</v>
      </c>
      <c r="C19" s="1">
        <v>0.0</v>
      </c>
      <c r="D19" s="1">
        <v>1.0</v>
      </c>
    </row>
    <row r="23">
      <c r="A23" s="14" t="s">
        <v>426</v>
      </c>
      <c r="B23" s="27">
        <v>1.0</v>
      </c>
    </row>
    <row r="24">
      <c r="A24" s="14" t="s">
        <v>619</v>
      </c>
      <c r="B24" s="27">
        <v>0.2608695652</v>
      </c>
    </row>
    <row r="25">
      <c r="A25" s="29" t="s">
        <v>614</v>
      </c>
      <c r="B25" s="27">
        <v>1.0</v>
      </c>
    </row>
    <row r="26">
      <c r="A26" s="14" t="s">
        <v>626</v>
      </c>
      <c r="B26" s="27">
        <v>0.0</v>
      </c>
    </row>
  </sheetData>
  <drawing r:id="rId1"/>
</worksheet>
</file>