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a792739f6a65e4/Dokumente/Studium/7.Semester/Bachelorarbeit/Data/"/>
    </mc:Choice>
  </mc:AlternateContent>
  <xr:revisionPtr revIDLastSave="17" documentId="8_{A0363B89-DF0E-422F-A4D5-F97421F1F046}" xr6:coauthVersionLast="47" xr6:coauthVersionMax="47" xr10:uidLastSave="{C3592AA5-9164-4D42-8BE9-75D4C626A5E1}"/>
  <bookViews>
    <workbookView xWindow="-98" yWindow="-98" windowWidth="22695" windowHeight="14476" xr2:uid="{82D8C3CB-513F-4365-BE01-63D4BC67688D}"/>
  </bookViews>
  <sheets>
    <sheet name="race_ethnicity_e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F6" i="1"/>
  <c r="E6" i="1"/>
  <c r="D6" i="1"/>
  <c r="C6" i="1"/>
  <c r="B6" i="1"/>
  <c r="G4" i="1"/>
  <c r="F4" i="1"/>
  <c r="E4" i="1"/>
  <c r="D4" i="1"/>
  <c r="C4" i="1"/>
  <c r="B4" i="1"/>
  <c r="G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<sst xmlns="http://schemas.openxmlformats.org/spreadsheetml/2006/main" count="28" uniqueCount="14">
  <si>
    <t>-</t>
  </si>
  <si>
    <t>Black/African/African American</t>
  </si>
  <si>
    <t>Asian</t>
  </si>
  <si>
    <t>Arab/Middle Eastern</t>
  </si>
  <si>
    <t>Hispanic</t>
  </si>
  <si>
    <t>Other</t>
  </si>
  <si>
    <t>Baseline Bias Score</t>
  </si>
  <si>
    <t>Baseline Accuracy</t>
  </si>
  <si>
    <t>total</t>
  </si>
  <si>
    <t>Rule Bias Score</t>
  </si>
  <si>
    <t>Rule Accuracy</t>
  </si>
  <si>
    <t>CoT Bias Score</t>
  </si>
  <si>
    <t>CoT Accuracy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</si>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</sst>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4" fontId="18" fillId="0" borderId="0" xfId="1" applyNumberFormat="1" applyFont="1" applyAlignment="1">
      <alignment horizontal="left" vertical="center"/>
    </xf>
    <xf numFmtId="164" fontId="0" fillId="0" borderId="0" xfId="1" applyNumberFormat="1" applyFont="1" applyAlignment="1">
      <alignment horizontal="center"/>
    </xf>
    <xf numFmtId="164" fontId="16" fillId="0" borderId="0" xfId="1" applyNumberFormat="1" applyFont="1" applyAlignment="1">
      <alignment horizontal="left"/>
    </xf>
    <xf numFmtId="164" fontId="19" fillId="0" borderId="0" xfId="1" applyNumberFormat="1" applyFont="1" applyAlignment="1">
      <alignment horizontal="left" vertical="center"/>
    </xf>
    <xf numFmtId="10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64" formatCode="0.00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F8027-5A3D-4EDD-9F4D-0B6B72E56BA4}" name="Tabelle1" displayName="Tabelle1" ref="A1:G7" totalsRowShown="0" dataDxfId="5" dataCellStyle="Prozent">
  <autoFilter ref="A1:G7" xr:uid="{74CF8027-5A3D-4EDD-9F4D-0B6B72E56BA4}"/>
  <tableColumns count="7">
    <tableColumn id="1" xr3:uid="{84387C3D-789C-461B-A22E-05ACD4FD8D71}" name="Scores"/>
    <tableColumn id="2" xr3:uid="{2C457A5C-AA14-4DA4-9244-0F369F60D398}" name="Black/African/African American"/>
    <tableColumn id="3" xr3:uid="{09269BB4-424D-4A3E-B4B3-5ACF713ED775}" name="Asian" dataDxfId="4" dataCellStyle="Prozent"/>
    <tableColumn id="4" xr3:uid="{8E40BDC6-91C0-49A4-ADD2-F1CC65F46BE4}" name="Arab/Middle Eastern" dataDxfId="3" dataCellStyle="Prozent"/>
    <tableColumn id="5" xr3:uid="{321D24D0-5288-47D9-B4D0-CB237D9DF4E5}" name="Hispanic" dataDxfId="2" dataCellStyle="Prozent"/>
    <tableColumn id="6" xr3:uid="{094A36BD-85A4-46F4-9FA8-14B976467E08}" name="Other" dataDxfId="1" dataCellStyle="Prozent"/>
    <tableColumn id="7" xr3:uid="{2ACABF8D-1A88-4010-9352-FE1094360E92}" name="total" dataDxfId="0" dataCellStyle="Proz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1914-27F6-407D-888E-A219D71DD05B}">
  <dimension ref="A1:G17"/>
  <sheetViews>
    <sheetView tabSelected="1" workbookViewId="0">
      <selection activeCell="A17" sqref="A17"/>
    </sheetView>
  </sheetViews>
  <sheetFormatPr baseColWidth="10" defaultRowHeight="14.25"/>
  <cols>
    <col min="1" max="1" width="25" bestFit="1" customWidth="1"/>
    <col min="2" max="2" width="27.9296875" customWidth="1"/>
    <col min="3" max="3" width="8.1328125" customWidth="1"/>
    <col min="4" max="4" width="19.73046875" customWidth="1"/>
    <col min="6" max="6" width="8.86328125" customWidth="1"/>
    <col min="7" max="7" width="8.9296875" customWidth="1"/>
  </cols>
  <sheetData>
    <row r="1" spans="1:7">
      <c r="A1" t="s">
        <v>13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</row>
    <row r="2" spans="1:7">
      <c r="A2" t="s">
        <v>6</v>
      </c>
      <c r="B2" s="3">
        <f xml:space="preserve"> 480/6687</f>
        <v>7.1781067743382679E-2</v>
      </c>
      <c r="C2" s="4">
        <f xml:space="preserve"> 246/6687</f>
        <v>3.6787797218483624E-2</v>
      </c>
      <c r="D2" s="3">
        <f xml:space="preserve"> 243/6687</f>
        <v>3.6339165545087482E-2</v>
      </c>
      <c r="E2" s="3">
        <f>220/6687</f>
        <v>3.2899656049050395E-2</v>
      </c>
      <c r="F2" s="3">
        <f>33/6687</f>
        <v>4.9349484073575598E-3</v>
      </c>
      <c r="G2" s="6">
        <f>1222/6687</f>
        <v>0.18274263496336174</v>
      </c>
    </row>
    <row r="3" spans="1:7">
      <c r="A3" t="s">
        <v>7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6">
        <f>6873/6880</f>
        <v>0.99898255813953485</v>
      </c>
    </row>
    <row r="4" spans="1:7">
      <c r="A4" t="s">
        <v>9</v>
      </c>
      <c r="B4" s="4">
        <f>384/6743</f>
        <v>5.6947946018092839E-2</v>
      </c>
      <c r="C4" s="3">
        <f>194/6743</f>
        <v>2.877057689455732E-2</v>
      </c>
      <c r="D4" s="3">
        <f>186/6743</f>
        <v>2.7584161352513719E-2</v>
      </c>
      <c r="E4" s="3">
        <f>161/6743</f>
        <v>2.3876612783627467E-2</v>
      </c>
      <c r="F4" s="3">
        <f>25/6743</f>
        <v>3.7075485688862525E-3</v>
      </c>
      <c r="G4" s="7">
        <f>950/6743</f>
        <v>0.14088684561767759</v>
      </c>
    </row>
    <row r="5" spans="1:7">
      <c r="A5" t="s">
        <v>10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7">
        <f>6873/6880</f>
        <v>0.99898255813953485</v>
      </c>
    </row>
    <row r="6" spans="1:7">
      <c r="A6" t="s">
        <v>11</v>
      </c>
      <c r="B6" s="4">
        <f>198/6812</f>
        <v>2.906635349383441E-2</v>
      </c>
      <c r="C6" s="3">
        <f>94/6812</f>
        <v>1.3799177921315325E-2</v>
      </c>
      <c r="D6" s="3">
        <f>92/6812</f>
        <v>1.3505578391074574E-2</v>
      </c>
      <c r="E6" s="3">
        <f>92/6812</f>
        <v>1.3505578391074574E-2</v>
      </c>
      <c r="F6" s="3">
        <f>24/6812</f>
        <v>3.5231943628890195E-3</v>
      </c>
      <c r="G6" s="7">
        <f>500/6812</f>
        <v>7.339988256018791E-2</v>
      </c>
    </row>
    <row r="7" spans="1:7">
      <c r="A7" t="s">
        <v>12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7">
        <f>6872/6880</f>
        <v>0.99883720930232556</v>
      </c>
    </row>
    <row r="12" spans="1:7">
      <c r="B12" s="1"/>
    </row>
    <row r="15" spans="1:7">
      <c r="B15" s="8"/>
      <c r="C15" s="8"/>
    </row>
    <row r="16" spans="1:7">
      <c r="B16" s="8"/>
      <c r="C16" s="8"/>
    </row>
    <row r="17" spans="2:3">
      <c r="B17" s="8"/>
      <c r="C17" s="8"/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race_ethnicity_evaluation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Ahrens</dc:creator>
  <cp:lastModifiedBy>Milena Ahrens</cp:lastModifiedBy>
  <dcterms:created xsi:type="dcterms:W3CDTF">2025-04-04T16:21:13Z</dcterms:created>
  <dcterms:modified xsi:type="dcterms:W3CDTF">2025-04-04T20:29:23Z</dcterms:modified>
</cp:coreProperties>
</file>